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20490" windowHeight="7755"/>
  </bookViews>
  <sheets>
    <sheet name="План" sheetId="3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J8" i="3"/>
  <c r="C13" i="3" l="1"/>
  <c r="J7" i="3"/>
  <c r="J10" i="3" l="1"/>
  <c r="I10" i="3" l="1"/>
  <c r="D7" i="3" l="1"/>
  <c r="I9" i="3" l="1"/>
  <c r="C9" i="3"/>
  <c r="D9" i="3"/>
  <c r="J9" i="3" l="1"/>
  <c r="I8" i="3"/>
  <c r="C8" i="3"/>
  <c r="D8" i="3"/>
  <c r="C7" i="3" l="1"/>
  <c r="I7" i="3" l="1"/>
</calcChain>
</file>

<file path=xl/sharedStrings.xml><?xml version="1.0" encoding="utf-8"?>
<sst xmlns="http://schemas.openxmlformats.org/spreadsheetml/2006/main" count="23" uniqueCount="23">
  <si>
    <t>День начала выполнения плана</t>
  </si>
  <si>
    <t>№ плана</t>
  </si>
  <si>
    <t>Пункт отгрузки</t>
  </si>
  <si>
    <t>Последний день Работы плана (месяца)</t>
  </si>
  <si>
    <t>Сроки "падения Плана"</t>
  </si>
  <si>
    <t>Борисполь</t>
  </si>
  <si>
    <t>Фастов</t>
  </si>
  <si>
    <t>Бородянка</t>
  </si>
  <si>
    <t>Ст.назначения</t>
  </si>
  <si>
    <t>Вагоны заявленные</t>
  </si>
  <si>
    <t>Выполнено(отгружено)(ваг.)</t>
  </si>
  <si>
    <t>Остаток(ваг.)</t>
  </si>
  <si>
    <t>Яготин</t>
  </si>
  <si>
    <t>Березань</t>
  </si>
  <si>
    <t>Киев-Волынский</t>
  </si>
  <si>
    <t>осталось до конца срока 4 дн.</t>
  </si>
  <si>
    <t>Правильно</t>
  </si>
  <si>
    <t>осталось до конца срока 17 дн.</t>
  </si>
  <si>
    <t>план Упал</t>
  </si>
  <si>
    <t>Боярка</t>
  </si>
  <si>
    <t>Почайная</t>
  </si>
  <si>
    <t>план Не Утвержден</t>
  </si>
  <si>
    <t xml:space="preserve">Статус плана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</si>
</sst>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04"/>
    </font>
    <font>
      <b/>
      <i/>
      <u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0" borderId="0" xfId="0" applyFont="1"/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1" fillId="0" borderId="0" xfId="0" applyFont="1"/>
  </cellXfs>
  <cellStyles count="2">
    <cellStyle name="Гиперссылка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4"/>
  <sheetViews>
    <sheetView tabSelected="1" topLeftCell="A4" workbookViewId="0">
      <selection activeCell="J8" sqref="J8"/>
    </sheetView>
  </sheetViews>
  <sheetFormatPr defaultRowHeight="15" x14ac:dyDescent="0.25"/>
  <cols>
    <col min="1" max="1" width="10.5703125" customWidth="1"/>
    <col min="2" max="2" width="14.42578125" customWidth="1"/>
    <col min="3" max="5" width="11.5703125" customWidth="1"/>
    <col min="6" max="6" width="16.140625" customWidth="1"/>
    <col min="7" max="7" width="8.7109375" customWidth="1"/>
    <col min="8" max="8" width="12.42578125" customWidth="1"/>
    <col min="9" max="9" width="8" customWidth="1"/>
    <col min="10" max="10" width="32.140625" customWidth="1"/>
    <col min="11" max="13" width="44.5703125" customWidth="1"/>
  </cols>
  <sheetData>
    <row r="1" spans="1:11" ht="36" customHeight="1" x14ac:dyDescent="0.25"/>
    <row r="2" spans="1:11" x14ac:dyDescent="0.25">
      <c r="B2" s="1"/>
      <c r="C2" s="1"/>
      <c r="D2" s="1"/>
      <c r="E2" s="1"/>
    </row>
    <row r="3" spans="1:11" x14ac:dyDescent="0.25">
      <c r="B3" s="1"/>
      <c r="C3" s="1"/>
      <c r="D3" s="1"/>
      <c r="E3" s="1"/>
    </row>
    <row r="4" spans="1:11" x14ac:dyDescent="0.25">
      <c r="B4" s="1"/>
      <c r="C4" s="1"/>
      <c r="D4" s="1"/>
      <c r="E4" s="1"/>
    </row>
    <row r="5" spans="1:11" ht="21" x14ac:dyDescent="0.35">
      <c r="B5" s="1"/>
      <c r="C5" s="1"/>
      <c r="D5" s="1"/>
      <c r="E5" s="1"/>
      <c r="G5" s="8"/>
      <c r="H5" s="8"/>
      <c r="I5" s="8"/>
    </row>
    <row r="6" spans="1:11" ht="63.75" x14ac:dyDescent="0.25">
      <c r="A6" s="4" t="s">
        <v>1</v>
      </c>
      <c r="B6" s="5" t="s">
        <v>0</v>
      </c>
      <c r="C6" s="6" t="s">
        <v>4</v>
      </c>
      <c r="D6" s="6" t="s">
        <v>3</v>
      </c>
      <c r="E6" s="6" t="s">
        <v>2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22</v>
      </c>
      <c r="K6" s="5" t="s">
        <v>16</v>
      </c>
    </row>
    <row r="7" spans="1:11" ht="21" x14ac:dyDescent="0.25">
      <c r="A7" s="3">
        <v>12345</v>
      </c>
      <c r="B7" s="9">
        <v>43409</v>
      </c>
      <c r="C7" s="10">
        <f t="shared" ref="C7" si="0">B7+4</f>
        <v>43413</v>
      </c>
      <c r="D7" s="10">
        <f>EOMONTH(B7,0)</f>
        <v>43434</v>
      </c>
      <c r="E7" s="12" t="s">
        <v>5</v>
      </c>
      <c r="F7" s="7" t="s">
        <v>12</v>
      </c>
      <c r="G7" s="3">
        <v>5</v>
      </c>
      <c r="H7" s="3"/>
      <c r="I7" s="2">
        <f t="shared" ref="I7:I9" si="1">G7-H7</f>
        <v>5</v>
      </c>
      <c r="J7" s="2" t="str">
        <f ca="1">IF(B7="","план не утвержден",IF(C7="","не указана дата падения Плана",IF(H7="",IF(TODAY()&gt;C7,"план Упал","осталось до конца срока "&amp;C7-TODAY()&amp;" дн."),"осталось до конца срока "&amp;D7-TODAY()&amp;" дн.")))</f>
        <v>план Упал</v>
      </c>
      <c r="K7" s="17" t="s">
        <v>18</v>
      </c>
    </row>
    <row r="8" spans="1:11" ht="21" x14ac:dyDescent="0.25">
      <c r="A8" s="3">
        <v>12379</v>
      </c>
      <c r="B8" s="9">
        <v>43413</v>
      </c>
      <c r="C8" s="10">
        <f t="shared" ref="C8" si="2">B8+4</f>
        <v>43417</v>
      </c>
      <c r="D8" s="10">
        <f t="shared" ref="D8" si="3">EOMONTH(B8,0)</f>
        <v>43434</v>
      </c>
      <c r="E8" s="12" t="s">
        <v>6</v>
      </c>
      <c r="F8" s="11" t="s">
        <v>13</v>
      </c>
      <c r="G8" s="3">
        <v>3</v>
      </c>
      <c r="H8" s="3"/>
      <c r="I8" s="2">
        <f t="shared" si="1"/>
        <v>3</v>
      </c>
      <c r="J8" s="2" t="str">
        <f ca="1">IF(B8="","план не утвержден",IF(C8="","не указана дата падения Плана",IF(H8="",IF(TODAY()&gt;C8,"план Упал","осталось до конца срока "&amp;C8-TODAY()&amp;" дн."),"осталось до конца срока "&amp;D8-TODAY()&amp;" дн.")))</f>
        <v>осталось до конца срока 3 дн.</v>
      </c>
      <c r="K8" s="17" t="s">
        <v>15</v>
      </c>
    </row>
    <row r="9" spans="1:11" ht="21" x14ac:dyDescent="0.25">
      <c r="A9" s="3">
        <v>45697</v>
      </c>
      <c r="B9" s="9">
        <v>43417</v>
      </c>
      <c r="C9" s="10">
        <f t="shared" ref="C9" si="4">B9+4</f>
        <v>43421</v>
      </c>
      <c r="D9" s="10">
        <f t="shared" ref="D9" si="5">EOMONTH(B9,0)</f>
        <v>43434</v>
      </c>
      <c r="E9" s="13" t="s">
        <v>7</v>
      </c>
      <c r="F9" s="14" t="s">
        <v>14</v>
      </c>
      <c r="G9" s="15">
        <v>15</v>
      </c>
      <c r="H9" s="15">
        <v>2</v>
      </c>
      <c r="I9" s="16">
        <f t="shared" si="1"/>
        <v>13</v>
      </c>
      <c r="J9" s="2" t="str">
        <f t="shared" ref="J8:J10" ca="1" si="6">IF(B9="","план не утвержден",IF(C9="","не указана дата падения Плана",IF(H9="",IF(TODAY()&gt;C9,"план Упал","осталось до конца срока "&amp;C9-TODAY()&amp;" дн."),"осталось до конца срока "&amp;D9-TODAY()&amp;" дн.")))</f>
        <v>осталось до конца срока 20 дн.</v>
      </c>
      <c r="K9" s="17" t="s">
        <v>17</v>
      </c>
    </row>
    <row r="10" spans="1:11" ht="21" x14ac:dyDescent="0.35">
      <c r="A10" s="3">
        <v>45699</v>
      </c>
      <c r="B10" s="9"/>
      <c r="C10" s="10"/>
      <c r="D10" s="10"/>
      <c r="E10" s="13" t="s">
        <v>19</v>
      </c>
      <c r="F10" s="14" t="s">
        <v>20</v>
      </c>
      <c r="G10" s="15">
        <v>10</v>
      </c>
      <c r="H10" s="15"/>
      <c r="I10" s="16">
        <f t="shared" ref="I10" si="7">G10-H10</f>
        <v>10</v>
      </c>
      <c r="J10" s="2" t="str">
        <f t="shared" ca="1" si="6"/>
        <v>план не утвержден</v>
      </c>
      <c r="K10" s="18" t="s">
        <v>21</v>
      </c>
    </row>
    <row r="13" spans="1:11" x14ac:dyDescent="0.25">
      <c r="C13" s="19">
        <f>C7-B7</f>
        <v>4</v>
      </c>
    </row>
    <row r="14" spans="1:11" x14ac:dyDescent="0.25">
      <c r="C14" s="19">
        <f>D9-B9</f>
        <v>17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Лист2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Yury</cp:lastModifiedBy>
  <cp:lastPrinted>2018-10-11T10:04:33Z</cp:lastPrinted>
  <dcterms:created xsi:type="dcterms:W3CDTF">2018-10-11T08:44:08Z</dcterms:created>
  <dcterms:modified xsi:type="dcterms:W3CDTF">2018-11-10T15:38:04Z</dcterms:modified>
</cp:coreProperties>
</file>