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27795" windowHeight="12585" activeTab="1"/>
  </bookViews>
  <sheets>
    <sheet name="Выгрузка" sheetId="1" r:id="rId1"/>
    <sheet name="Результат" sheetId="2" r:id="rId2"/>
    <sheet name="справочник" sheetId="3" r:id="rId3"/>
  </sheets>
  <definedNames>
    <definedName name="_xlnm._FilterDatabase" localSheetId="0" hidden="1">Выгрузка!$A$2:$F$22</definedName>
  </definedNames>
  <calcPr calcId="145621"/>
</workbook>
</file>

<file path=xl/calcChain.xml><?xml version="1.0" encoding="utf-8"?>
<calcChain xmlns="http://schemas.openxmlformats.org/spreadsheetml/2006/main">
  <c r="D8" i="2" l="1"/>
  <c r="E8" i="2"/>
  <c r="F8" i="2"/>
  <c r="G8" i="2"/>
  <c r="D9" i="2"/>
  <c r="E9" i="2"/>
  <c r="F9" i="2"/>
  <c r="G9" i="2"/>
  <c r="D5" i="2"/>
  <c r="E5" i="2"/>
  <c r="F5" i="2"/>
  <c r="G5" i="2"/>
  <c r="D6" i="2"/>
  <c r="E6" i="2"/>
  <c r="F6" i="2"/>
  <c r="G6" i="2"/>
  <c r="E4" i="2" l="1"/>
  <c r="F4" i="2"/>
  <c r="G4" i="2"/>
  <c r="D4" i="2"/>
  <c r="E3" i="2"/>
  <c r="F3" i="2"/>
  <c r="G3" i="2"/>
  <c r="D3" i="2"/>
</calcChain>
</file>

<file path=xl/sharedStrings.xml><?xml version="1.0" encoding="utf-8"?>
<sst xmlns="http://schemas.openxmlformats.org/spreadsheetml/2006/main" count="63" uniqueCount="16">
  <si>
    <t>Регион</t>
  </si>
  <si>
    <t>Вид техники</t>
  </si>
  <si>
    <t>январь</t>
  </si>
  <si>
    <t>февраль</t>
  </si>
  <si>
    <t>март</t>
  </si>
  <si>
    <t>апрель</t>
  </si>
  <si>
    <t>Москва</t>
  </si>
  <si>
    <t>Саратов</t>
  </si>
  <si>
    <t>Калуга</t>
  </si>
  <si>
    <t>Брянск</t>
  </si>
  <si>
    <t>Курск</t>
  </si>
  <si>
    <t>камаз</t>
  </si>
  <si>
    <t>маз</t>
  </si>
  <si>
    <t>Месяц</t>
  </si>
  <si>
    <t>месяц</t>
  </si>
  <si>
    <t>Амортизация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</si>
</sst>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22"/>
  <sheetViews>
    <sheetView workbookViewId="0">
      <selection activeCell="H14" sqref="H14:I15"/>
    </sheetView>
  </sheetViews>
  <sheetFormatPr defaultRowHeight="15" x14ac:dyDescent="0.25"/>
  <cols>
    <col min="1" max="1" width="9.7109375" customWidth="1"/>
    <col min="2" max="2" width="13.140625" customWidth="1"/>
  </cols>
  <sheetData>
    <row r="1" spans="1:6" x14ac:dyDescent="0.25">
      <c r="A1" t="s">
        <v>15</v>
      </c>
    </row>
    <row r="2" spans="1:6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</row>
    <row r="3" spans="1:6" x14ac:dyDescent="0.25">
      <c r="A3" t="s">
        <v>6</v>
      </c>
      <c r="B3" t="s">
        <v>11</v>
      </c>
      <c r="C3">
        <v>100</v>
      </c>
      <c r="D3">
        <v>100</v>
      </c>
      <c r="E3">
        <v>100</v>
      </c>
      <c r="F3">
        <v>100</v>
      </c>
    </row>
    <row r="4" spans="1:6" x14ac:dyDescent="0.25">
      <c r="A4" t="s">
        <v>7</v>
      </c>
      <c r="B4" t="s">
        <v>11</v>
      </c>
      <c r="C4">
        <v>100</v>
      </c>
      <c r="D4">
        <v>100</v>
      </c>
      <c r="E4">
        <v>100</v>
      </c>
      <c r="F4">
        <v>100</v>
      </c>
    </row>
    <row r="5" spans="1:6" x14ac:dyDescent="0.25">
      <c r="A5" t="s">
        <v>8</v>
      </c>
      <c r="B5" t="s">
        <v>11</v>
      </c>
      <c r="C5">
        <v>100</v>
      </c>
      <c r="D5">
        <v>100</v>
      </c>
      <c r="E5">
        <v>100</v>
      </c>
      <c r="F5">
        <v>100</v>
      </c>
    </row>
    <row r="6" spans="1:6" x14ac:dyDescent="0.25">
      <c r="A6" t="s">
        <v>9</v>
      </c>
      <c r="B6" t="s">
        <v>11</v>
      </c>
      <c r="C6">
        <v>100</v>
      </c>
      <c r="D6">
        <v>100</v>
      </c>
      <c r="E6">
        <v>100</v>
      </c>
      <c r="F6">
        <v>100</v>
      </c>
    </row>
    <row r="7" spans="1:6" x14ac:dyDescent="0.25">
      <c r="A7" t="s">
        <v>10</v>
      </c>
      <c r="B7" t="s">
        <v>11</v>
      </c>
      <c r="C7">
        <v>100</v>
      </c>
      <c r="D7">
        <v>100</v>
      </c>
      <c r="E7">
        <v>100</v>
      </c>
      <c r="F7">
        <v>100</v>
      </c>
    </row>
    <row r="8" spans="1:6" x14ac:dyDescent="0.25">
      <c r="A8" t="s">
        <v>6</v>
      </c>
      <c r="B8" t="s">
        <v>12</v>
      </c>
      <c r="C8">
        <v>200</v>
      </c>
      <c r="D8">
        <v>200</v>
      </c>
      <c r="E8">
        <v>200</v>
      </c>
      <c r="F8">
        <v>200</v>
      </c>
    </row>
    <row r="9" spans="1:6" x14ac:dyDescent="0.25">
      <c r="A9" t="s">
        <v>7</v>
      </c>
      <c r="B9" t="s">
        <v>12</v>
      </c>
      <c r="C9">
        <v>200</v>
      </c>
      <c r="D9">
        <v>200</v>
      </c>
      <c r="E9">
        <v>200</v>
      </c>
      <c r="F9">
        <v>200</v>
      </c>
    </row>
    <row r="10" spans="1:6" x14ac:dyDescent="0.25">
      <c r="A10" t="s">
        <v>8</v>
      </c>
      <c r="B10" t="s">
        <v>12</v>
      </c>
      <c r="C10">
        <v>200</v>
      </c>
      <c r="D10">
        <v>200</v>
      </c>
      <c r="E10">
        <v>200</v>
      </c>
      <c r="F10">
        <v>200</v>
      </c>
    </row>
    <row r="11" spans="1:6" x14ac:dyDescent="0.25">
      <c r="A11" t="s">
        <v>9</v>
      </c>
      <c r="B11" t="s">
        <v>12</v>
      </c>
      <c r="C11">
        <v>200</v>
      </c>
      <c r="D11">
        <v>200</v>
      </c>
      <c r="E11">
        <v>200</v>
      </c>
      <c r="F11">
        <v>200</v>
      </c>
    </row>
    <row r="12" spans="1:6" x14ac:dyDescent="0.25">
      <c r="A12" t="s">
        <v>10</v>
      </c>
      <c r="B12" t="s">
        <v>12</v>
      </c>
      <c r="C12">
        <v>200</v>
      </c>
      <c r="D12">
        <v>200</v>
      </c>
      <c r="E12">
        <v>200</v>
      </c>
      <c r="F12">
        <v>200</v>
      </c>
    </row>
    <row r="13" spans="1:6" x14ac:dyDescent="0.25">
      <c r="A13" t="s">
        <v>6</v>
      </c>
      <c r="B13" t="s">
        <v>11</v>
      </c>
      <c r="C13">
        <v>100</v>
      </c>
      <c r="D13">
        <v>100</v>
      </c>
      <c r="E13">
        <v>100</v>
      </c>
      <c r="F13">
        <v>100</v>
      </c>
    </row>
    <row r="14" spans="1:6" x14ac:dyDescent="0.25">
      <c r="A14" t="s">
        <v>7</v>
      </c>
      <c r="B14" t="s">
        <v>11</v>
      </c>
      <c r="C14">
        <v>100</v>
      </c>
      <c r="D14">
        <v>100</v>
      </c>
      <c r="E14">
        <v>100</v>
      </c>
      <c r="F14">
        <v>100</v>
      </c>
    </row>
    <row r="15" spans="1:6" x14ac:dyDescent="0.25">
      <c r="A15" t="s">
        <v>8</v>
      </c>
      <c r="B15" t="s">
        <v>11</v>
      </c>
      <c r="C15">
        <v>100</v>
      </c>
      <c r="D15">
        <v>100</v>
      </c>
      <c r="E15">
        <v>100</v>
      </c>
      <c r="F15">
        <v>100</v>
      </c>
    </row>
    <row r="16" spans="1:6" x14ac:dyDescent="0.25">
      <c r="A16" t="s">
        <v>9</v>
      </c>
      <c r="B16" t="s">
        <v>11</v>
      </c>
      <c r="C16">
        <v>100</v>
      </c>
      <c r="D16">
        <v>100</v>
      </c>
      <c r="E16">
        <v>100</v>
      </c>
      <c r="F16">
        <v>100</v>
      </c>
    </row>
    <row r="17" spans="1:6" x14ac:dyDescent="0.25">
      <c r="A17" t="s">
        <v>10</v>
      </c>
      <c r="B17" t="s">
        <v>11</v>
      </c>
      <c r="C17">
        <v>100</v>
      </c>
      <c r="D17">
        <v>100</v>
      </c>
      <c r="E17">
        <v>100</v>
      </c>
      <c r="F17">
        <v>100</v>
      </c>
    </row>
    <row r="18" spans="1:6" x14ac:dyDescent="0.25">
      <c r="A18" t="s">
        <v>6</v>
      </c>
      <c r="B18" t="s">
        <v>12</v>
      </c>
      <c r="C18">
        <v>200</v>
      </c>
      <c r="D18">
        <v>200</v>
      </c>
      <c r="E18">
        <v>200</v>
      </c>
      <c r="F18">
        <v>200</v>
      </c>
    </row>
    <row r="19" spans="1:6" x14ac:dyDescent="0.25">
      <c r="A19" t="s">
        <v>7</v>
      </c>
      <c r="B19" t="s">
        <v>12</v>
      </c>
      <c r="C19">
        <v>200</v>
      </c>
      <c r="D19">
        <v>200</v>
      </c>
      <c r="E19">
        <v>200</v>
      </c>
      <c r="F19">
        <v>200</v>
      </c>
    </row>
    <row r="20" spans="1:6" x14ac:dyDescent="0.25">
      <c r="A20" t="s">
        <v>8</v>
      </c>
      <c r="B20" t="s">
        <v>12</v>
      </c>
      <c r="C20">
        <v>200</v>
      </c>
      <c r="D20">
        <v>200</v>
      </c>
      <c r="E20">
        <v>200</v>
      </c>
      <c r="F20">
        <v>200</v>
      </c>
    </row>
    <row r="21" spans="1:6" x14ac:dyDescent="0.25">
      <c r="A21" t="s">
        <v>9</v>
      </c>
      <c r="B21" t="s">
        <v>12</v>
      </c>
      <c r="C21">
        <v>200</v>
      </c>
      <c r="D21">
        <v>200</v>
      </c>
      <c r="E21">
        <v>200</v>
      </c>
      <c r="F21">
        <v>200</v>
      </c>
    </row>
    <row r="22" spans="1:6" x14ac:dyDescent="0.25">
      <c r="A22" t="s">
        <v>10</v>
      </c>
      <c r="B22" t="s">
        <v>12</v>
      </c>
      <c r="C22">
        <v>200</v>
      </c>
      <c r="D22">
        <v>200</v>
      </c>
      <c r="E22">
        <v>200</v>
      </c>
      <c r="F22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9"/>
  <sheetViews>
    <sheetView tabSelected="1" workbookViewId="0">
      <selection activeCell="E18" sqref="E18"/>
    </sheetView>
  </sheetViews>
  <sheetFormatPr defaultRowHeight="15" x14ac:dyDescent="0.25"/>
  <sheetData>
    <row r="1" spans="1:7" x14ac:dyDescent="0.25">
      <c r="A1" t="s">
        <v>13</v>
      </c>
      <c r="B1" t="s">
        <v>2</v>
      </c>
    </row>
    <row r="2" spans="1:7" x14ac:dyDescent="0.25">
      <c r="D2" s="1">
        <v>1</v>
      </c>
      <c r="E2" s="1">
        <v>2</v>
      </c>
      <c r="F2" s="1">
        <v>3</v>
      </c>
      <c r="G2" s="1">
        <v>4</v>
      </c>
    </row>
    <row r="3" spans="1:7" x14ac:dyDescent="0.25">
      <c r="C3" t="s">
        <v>0</v>
      </c>
      <c r="D3" t="str">
        <f>VLOOKUP(D2,справочник!$E$1:$F$4,2,FALSE)</f>
        <v>Москва</v>
      </c>
      <c r="E3" t="str">
        <f>VLOOKUP(E2,справочник!$E$1:$F$4,2,FALSE)</f>
        <v>Саратов</v>
      </c>
      <c r="F3" t="str">
        <f>VLOOKUP(F2,справочник!$E$1:$F$4,2,FALSE)</f>
        <v>Калуга</v>
      </c>
      <c r="G3" t="str">
        <f>VLOOKUP(G2,справочник!$E$1:$F$4,2,FALSE)</f>
        <v>Брянск</v>
      </c>
    </row>
    <row r="4" spans="1:7" x14ac:dyDescent="0.25">
      <c r="C4" t="s">
        <v>14</v>
      </c>
      <c r="D4" t="str">
        <f>$B$1</f>
        <v>январь</v>
      </c>
      <c r="E4" t="str">
        <f t="shared" ref="E4:G4" si="0">$B$1</f>
        <v>январь</v>
      </c>
      <c r="F4" t="str">
        <f t="shared" si="0"/>
        <v>январь</v>
      </c>
      <c r="G4" t="str">
        <f t="shared" si="0"/>
        <v>январь</v>
      </c>
    </row>
    <row r="5" spans="1:7" x14ac:dyDescent="0.25">
      <c r="C5" t="s">
        <v>11</v>
      </c>
      <c r="D5">
        <f>SUMPRODUCT(($C5=Выгрузка!$B$3:$B$22)*(D$3=Выгрузка!$A$3:$A$22)*(Выгрузка!$C$2:$F$2=D$4)*Выгрузка!$C$3:$F$22)</f>
        <v>200</v>
      </c>
      <c r="E5">
        <f>SUMPRODUCT(($C5=Выгрузка!$B$3:$B$22)*(E$3=Выгрузка!$A$3:$A$22)*(Выгрузка!$C$2:$F$2=E$4)*Выгрузка!$C$3:$F$22)</f>
        <v>200</v>
      </c>
      <c r="F5">
        <f>SUMPRODUCT(($C5=Выгрузка!$B$3:$B$22)*(F$3=Выгрузка!$A$3:$A$22)*(Выгрузка!$C$2:$F$2=F$4)*Выгрузка!$C$3:$F$22)</f>
        <v>200</v>
      </c>
      <c r="G5">
        <f>SUMPRODUCT(($C5=Выгрузка!$B$3:$B$22)*(G$3=Выгрузка!$A$3:$A$22)*(Выгрузка!$C$2:$F$2=G$4)*Выгрузка!$C$3:$F$22)</f>
        <v>200</v>
      </c>
    </row>
    <row r="6" spans="1:7" x14ac:dyDescent="0.25">
      <c r="C6" t="s">
        <v>12</v>
      </c>
      <c r="D6">
        <f>SUMPRODUCT(($C6=Выгрузка!$B$3:$B$22)*(D$3=Выгрузка!$A$3:$A$22)*(Выгрузка!$C$2:$F$2=D$4)*Выгрузка!$C$3:$F$22)</f>
        <v>400</v>
      </c>
      <c r="E6">
        <f>SUMPRODUCT(($C6=Выгрузка!$B$3:$B$22)*(E$3=Выгрузка!$A$3:$A$22)*(Выгрузка!$C$2:$F$2=E$4)*Выгрузка!$C$3:$F$22)</f>
        <v>400</v>
      </c>
      <c r="F6">
        <f>SUMPRODUCT(($C6=Выгрузка!$B$3:$B$22)*(F$3=Выгрузка!$A$3:$A$22)*(Выгрузка!$C$2:$F$2=F$4)*Выгрузка!$C$3:$F$22)</f>
        <v>400</v>
      </c>
      <c r="G6">
        <f>SUMPRODUCT(($C6=Выгрузка!$B$3:$B$22)*(G$3=Выгрузка!$A$3:$A$22)*(Выгрузка!$C$2:$F$2=G$4)*Выгрузка!$C$3:$F$22)</f>
        <v>400</v>
      </c>
    </row>
    <row r="8" spans="1:7" x14ac:dyDescent="0.25">
      <c r="D8">
        <f>SUMIFS(INDEX(Выгрузка!$C:$F,,MATCH(D$4,Выгрузка!$C$2:$F$2,)),Выгрузка!$A:$A,D$3,Выгрузка!$B:$B,$C5)</f>
        <v>200</v>
      </c>
      <c r="E8">
        <f>SUMIFS(INDEX(Выгрузка!$C:$F,,MATCH(E$4,Выгрузка!$C$2:$F$2,)),Выгрузка!$A:$A,E$3,Выгрузка!$B:$B,$C5)</f>
        <v>200</v>
      </c>
      <c r="F8">
        <f>SUMIFS(INDEX(Выгрузка!$C:$F,,MATCH(F$4,Выгрузка!$C$2:$F$2,)),Выгрузка!$A:$A,F$3,Выгрузка!$B:$B,$C5)</f>
        <v>200</v>
      </c>
      <c r="G8">
        <f>SUMIFS(INDEX(Выгрузка!$C:$F,,MATCH(G$4,Выгрузка!$C$2:$F$2,)),Выгрузка!$A:$A,G$3,Выгрузка!$B:$B,$C5)</f>
        <v>200</v>
      </c>
    </row>
    <row r="9" spans="1:7" x14ac:dyDescent="0.25">
      <c r="D9">
        <f>SUMIFS(INDEX(Выгрузка!$C:$F,,MATCH(D$4,Выгрузка!$C$2:$F$2,)),Выгрузка!$A:$A,D$3,Выгрузка!$B:$B,$C6)</f>
        <v>400</v>
      </c>
      <c r="E9">
        <f>SUMIFS(INDEX(Выгрузка!$C:$F,,MATCH(E$4,Выгрузка!$C$2:$F$2,)),Выгрузка!$A:$A,E$3,Выгрузка!$B:$B,$C6)</f>
        <v>400</v>
      </c>
      <c r="F9">
        <f>SUMIFS(INDEX(Выгрузка!$C:$F,,MATCH(F$4,Выгрузка!$C$2:$F$2,)),Выгрузка!$A:$A,F$3,Выгрузка!$B:$B,$C6)</f>
        <v>400</v>
      </c>
      <c r="G9">
        <f>SUMIFS(INDEX(Выгрузка!$C:$F,,MATCH(G$4,Выгрузка!$C$2:$F$2,)),Выгрузка!$A:$A,G$3,Выгрузка!$B:$B,$C6)</f>
        <v>400</v>
      </c>
    </row>
  </sheetData>
  <pageMargins left="0.7" right="0.7" top="0.75" bottom="0.75" header="0.3" footer="0.3"/>
  <pageSetup paperSize="11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справочник!$A$1:$A$4</xm:f>
          </x14:formula1>
          <xm:sqref>B1</xm:sqref>
        </x14:dataValidation>
        <x14:dataValidation type="list" allowBlank="1" showInputMessage="1" showErrorMessage="1">
          <x14:formula1>
            <xm:f>справочник!$J$3:$J$4</xm:f>
          </x14:formula1>
          <xm:sqref>C5:C6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J4"/>
  <sheetViews>
    <sheetView workbookViewId="0">
      <selection activeCell="J4" sqref="J4"/>
    </sheetView>
  </sheetViews>
  <sheetFormatPr defaultRowHeight="15" x14ac:dyDescent="0.25"/>
  <cols>
    <col min="10" max="10" width="13.140625" customWidth="1"/>
  </cols>
  <sheetData>
    <row r="1" spans="1:10" x14ac:dyDescent="0.25">
      <c r="A1" t="s">
        <v>2</v>
      </c>
      <c r="E1">
        <v>1</v>
      </c>
      <c r="F1" t="s">
        <v>6</v>
      </c>
    </row>
    <row r="2" spans="1:10" x14ac:dyDescent="0.25">
      <c r="A2" t="s">
        <v>3</v>
      </c>
      <c r="E2">
        <v>2</v>
      </c>
      <c r="F2" t="s">
        <v>7</v>
      </c>
    </row>
    <row r="3" spans="1:10" x14ac:dyDescent="0.25">
      <c r="A3" t="s">
        <v>4</v>
      </c>
      <c r="E3">
        <v>3</v>
      </c>
      <c r="F3" t="s">
        <v>8</v>
      </c>
      <c r="J3" t="s">
        <v>11</v>
      </c>
    </row>
    <row r="4" spans="1:10" x14ac:dyDescent="0.25">
      <c r="A4" t="s">
        <v>5</v>
      </c>
      <c r="E4">
        <v>4</v>
      </c>
      <c r="F4" t="s">
        <v>9</v>
      </c>
      <c r="J4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Выгрузка</vt:lpstr>
      <vt:lpstr>Результат</vt:lpstr>
      <vt:lpstr>справочник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Boroda</cp:lastModifiedBy>
  <dcterms:created xsi:type="dcterms:W3CDTF">2018-11-20T19:26:34Z</dcterms:created>
  <dcterms:modified xsi:type="dcterms:W3CDTF">2018-11-20T21:30:34Z</dcterms:modified>
</cp:coreProperties>
</file>