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8" windowWidth="15120" windowHeight="8016" activeTab="2"/>
  </bookViews>
  <sheets>
    <sheet name="А" sheetId="1" r:id="rId1"/>
    <sheet name="Б" sheetId="2" r:id="rId2"/>
    <sheet name="Лист1" sheetId="4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17" i="4"/>
  <c r="D16"/>
  <c r="D15"/>
  <c r="D14"/>
  <c r="B14"/>
  <c r="A14"/>
  <c r="G13"/>
  <c r="F13"/>
  <c r="E13"/>
  <c r="D13"/>
  <c r="G12"/>
  <c r="F12"/>
  <c r="E12"/>
  <c r="D12"/>
  <c r="G11"/>
  <c r="F11"/>
  <c r="E11"/>
  <c r="D11"/>
  <c r="G10"/>
  <c r="F10"/>
  <c r="E10"/>
  <c r="D10"/>
  <c r="B10"/>
  <c r="A10"/>
  <c r="G9"/>
  <c r="F9"/>
  <c r="E9"/>
  <c r="D9"/>
  <c r="G8"/>
  <c r="F8"/>
  <c r="E8"/>
  <c r="D8"/>
  <c r="G7"/>
  <c r="F7"/>
  <c r="E7"/>
  <c r="D7"/>
  <c r="G6"/>
  <c r="F6"/>
  <c r="E6"/>
  <c r="D6"/>
  <c r="B6"/>
  <c r="A6"/>
  <c r="G5"/>
  <c r="F5"/>
  <c r="E5"/>
  <c r="D5"/>
  <c r="G4"/>
  <c r="F4"/>
  <c r="E4"/>
  <c r="D4"/>
  <c r="G3"/>
  <c r="F3"/>
  <c r="E3"/>
  <c r="D3"/>
  <c r="G2"/>
  <c r="F2"/>
  <c r="E2"/>
  <c r="D2"/>
  <c r="B2"/>
  <c r="A2"/>
</calcChain>
</file>

<file path=xl/sharedStrings.xml><?xml version="1.0" encoding="utf-8"?>
<sst xmlns="http://schemas.openxmlformats.org/spreadsheetml/2006/main" count="96" uniqueCount="21">
  <si>
    <t>ID</t>
  </si>
  <si>
    <t>Date</t>
  </si>
  <si>
    <t>League</t>
  </si>
  <si>
    <t>Participant</t>
  </si>
  <si>
    <t>Win</t>
  </si>
  <si>
    <t>Lost</t>
  </si>
  <si>
    <t>1А</t>
  </si>
  <si>
    <t>БГТ</t>
  </si>
  <si>
    <t>1Б</t>
  </si>
  <si>
    <t>Devil</t>
  </si>
  <si>
    <t>Троя</t>
  </si>
  <si>
    <t>1В</t>
  </si>
  <si>
    <t>Шах</t>
  </si>
  <si>
    <t>Спартак</t>
  </si>
  <si>
    <t>Ребята</t>
  </si>
  <si>
    <t>Арарат</t>
  </si>
  <si>
    <t>БРТК</t>
  </si>
  <si>
    <t>Win A</t>
  </si>
  <si>
    <t>Lost B</t>
  </si>
  <si>
    <t>Win B</t>
  </si>
  <si>
    <t>Lost 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</si>
</sst>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2;&#1085;&#1080;&#1075;&#1072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"/>
      <sheetName val="Б"/>
      <sheetName val="Лист5"/>
      <sheetName val="Лист1"/>
    </sheetNames>
    <sheetDataSet>
      <sheetData sheetId="0">
        <row r="3">
          <cell r="E3">
            <v>2</v>
          </cell>
          <cell r="F3">
            <v>2</v>
          </cell>
        </row>
        <row r="4">
          <cell r="A4">
            <v>12345</v>
          </cell>
          <cell r="D4" t="str">
            <v>БГТ</v>
          </cell>
          <cell r="E4">
            <v>1</v>
          </cell>
          <cell r="F4">
            <v>3</v>
          </cell>
        </row>
        <row r="5">
          <cell r="E5">
            <v>2</v>
          </cell>
          <cell r="F5">
            <v>1</v>
          </cell>
        </row>
        <row r="6">
          <cell r="E6">
            <v>1</v>
          </cell>
          <cell r="F6">
            <v>1</v>
          </cell>
        </row>
        <row r="7">
          <cell r="E7">
            <v>2</v>
          </cell>
          <cell r="F7">
            <v>0</v>
          </cell>
        </row>
        <row r="8">
          <cell r="A8">
            <v>12346</v>
          </cell>
          <cell r="D8" t="str">
            <v>Devil</v>
          </cell>
          <cell r="E8">
            <v>1</v>
          </cell>
          <cell r="F8">
            <v>0</v>
          </cell>
        </row>
        <row r="9">
          <cell r="E9">
            <v>2</v>
          </cell>
          <cell r="F9">
            <v>0</v>
          </cell>
        </row>
        <row r="10">
          <cell r="E10">
            <v>1</v>
          </cell>
          <cell r="F10">
            <v>2</v>
          </cell>
        </row>
        <row r="11">
          <cell r="E11">
            <v>0</v>
          </cell>
          <cell r="F11">
            <v>1</v>
          </cell>
        </row>
        <row r="12">
          <cell r="E12">
            <v>2</v>
          </cell>
          <cell r="F12">
            <v>0</v>
          </cell>
        </row>
        <row r="13">
          <cell r="A13">
            <v>12347</v>
          </cell>
          <cell r="D13" t="str">
            <v>Троя</v>
          </cell>
          <cell r="E13">
            <v>3</v>
          </cell>
          <cell r="F13">
            <v>1</v>
          </cell>
        </row>
        <row r="14">
          <cell r="E14">
            <v>2</v>
          </cell>
          <cell r="F14">
            <v>0</v>
          </cell>
        </row>
        <row r="15">
          <cell r="E15">
            <v>2</v>
          </cell>
          <cell r="F15">
            <v>0</v>
          </cell>
        </row>
        <row r="16">
          <cell r="E16">
            <v>0</v>
          </cell>
          <cell r="F16">
            <v>1</v>
          </cell>
        </row>
        <row r="17">
          <cell r="E17">
            <v>1</v>
          </cell>
          <cell r="F17">
            <v>2</v>
          </cell>
        </row>
        <row r="18">
          <cell r="A18">
            <v>123458</v>
          </cell>
          <cell r="D18" t="str">
            <v>Шах</v>
          </cell>
          <cell r="E18">
            <v>0</v>
          </cell>
        </row>
        <row r="19">
          <cell r="E19">
            <v>2</v>
          </cell>
        </row>
        <row r="20">
          <cell r="E20">
            <v>1</v>
          </cell>
        </row>
        <row r="21">
          <cell r="E21">
            <v>0</v>
          </cell>
        </row>
        <row r="22">
          <cell r="E22">
            <v>3</v>
          </cell>
        </row>
      </sheetData>
      <sheetData sheetId="1">
        <row r="3">
          <cell r="E3">
            <v>1</v>
          </cell>
          <cell r="F3">
            <v>2</v>
          </cell>
        </row>
        <row r="4">
          <cell r="D4" t="str">
            <v>Спартак</v>
          </cell>
          <cell r="E4">
            <v>4</v>
          </cell>
          <cell r="F4">
            <v>1</v>
          </cell>
        </row>
        <row r="5">
          <cell r="E5">
            <v>1</v>
          </cell>
          <cell r="F5">
            <v>1</v>
          </cell>
        </row>
        <row r="6">
          <cell r="E6">
            <v>2</v>
          </cell>
          <cell r="F6">
            <v>2</v>
          </cell>
        </row>
        <row r="7">
          <cell r="E7">
            <v>3</v>
          </cell>
          <cell r="F7">
            <v>2</v>
          </cell>
        </row>
        <row r="8">
          <cell r="D8" t="str">
            <v>Ребята</v>
          </cell>
          <cell r="E8">
            <v>0</v>
          </cell>
          <cell r="F8">
            <v>1</v>
          </cell>
        </row>
        <row r="9">
          <cell r="E9">
            <v>2</v>
          </cell>
          <cell r="F9">
            <v>1</v>
          </cell>
        </row>
        <row r="10">
          <cell r="E10">
            <v>2</v>
          </cell>
          <cell r="F10">
            <v>1</v>
          </cell>
        </row>
        <row r="11">
          <cell r="E11">
            <v>1</v>
          </cell>
          <cell r="F11">
            <v>2</v>
          </cell>
        </row>
        <row r="12">
          <cell r="E12">
            <v>3</v>
          </cell>
          <cell r="F12">
            <v>3</v>
          </cell>
        </row>
        <row r="13">
          <cell r="D13" t="str">
            <v>Арарат</v>
          </cell>
          <cell r="E13">
            <v>0</v>
          </cell>
          <cell r="F13">
            <v>2</v>
          </cell>
        </row>
        <row r="14">
          <cell r="E14">
            <v>0</v>
          </cell>
          <cell r="F14">
            <v>1</v>
          </cell>
        </row>
        <row r="15">
          <cell r="E15">
            <v>1</v>
          </cell>
          <cell r="F15">
            <v>2</v>
          </cell>
        </row>
        <row r="16">
          <cell r="E16">
            <v>1</v>
          </cell>
          <cell r="F16">
            <v>0</v>
          </cell>
        </row>
        <row r="17">
          <cell r="E17">
            <v>2</v>
          </cell>
          <cell r="F17">
            <v>1</v>
          </cell>
        </row>
        <row r="18">
          <cell r="D18" t="str">
            <v>БРТК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22"/>
  <sheetViews>
    <sheetView workbookViewId="0">
      <selection activeCell="H7" sqref="H7"/>
    </sheetView>
  </sheetViews>
  <sheetFormatPr defaultRowHeight="14.4"/>
  <cols>
    <col min="2" max="2" width="10.109375" bestFit="1" customWidth="1"/>
  </cols>
  <sheetData>
    <row r="1" spans="1:6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3" spans="1:6">
      <c r="A3" s="2">
        <v>12345</v>
      </c>
      <c r="B3" s="3">
        <v>43146</v>
      </c>
      <c r="C3" s="2" t="s">
        <v>6</v>
      </c>
      <c r="D3" s="2" t="s">
        <v>7</v>
      </c>
      <c r="E3" s="2">
        <v>2</v>
      </c>
      <c r="F3" s="2">
        <v>2</v>
      </c>
    </row>
    <row r="4" spans="1:6">
      <c r="A4" s="2">
        <v>12345</v>
      </c>
      <c r="B4" s="3">
        <v>43147</v>
      </c>
      <c r="C4" s="2" t="s">
        <v>6</v>
      </c>
      <c r="D4" s="2" t="s">
        <v>7</v>
      </c>
      <c r="E4" s="2">
        <v>1</v>
      </c>
      <c r="F4" s="2">
        <v>3</v>
      </c>
    </row>
    <row r="5" spans="1:6">
      <c r="A5" s="2">
        <v>12345</v>
      </c>
      <c r="B5" s="3">
        <v>43148</v>
      </c>
      <c r="C5" s="2" t="s">
        <v>6</v>
      </c>
      <c r="D5" s="2" t="s">
        <v>7</v>
      </c>
      <c r="E5" s="2">
        <v>2</v>
      </c>
      <c r="F5" s="2">
        <v>1</v>
      </c>
    </row>
    <row r="6" spans="1:6">
      <c r="A6" s="2">
        <v>12345</v>
      </c>
      <c r="B6" s="3">
        <v>43149</v>
      </c>
      <c r="C6" s="2" t="s">
        <v>6</v>
      </c>
      <c r="D6" s="2" t="s">
        <v>7</v>
      </c>
      <c r="E6" s="2">
        <v>1</v>
      </c>
      <c r="F6" s="2">
        <v>1</v>
      </c>
    </row>
    <row r="7" spans="1:6">
      <c r="A7" s="2">
        <v>12345</v>
      </c>
      <c r="B7" s="3">
        <v>43150</v>
      </c>
      <c r="C7" s="2" t="s">
        <v>6</v>
      </c>
      <c r="D7" s="2" t="s">
        <v>7</v>
      </c>
      <c r="E7" s="2">
        <v>2</v>
      </c>
      <c r="F7" s="2">
        <v>0</v>
      </c>
    </row>
    <row r="8" spans="1:6">
      <c r="A8" s="2">
        <v>12346</v>
      </c>
      <c r="B8" s="3">
        <v>43214</v>
      </c>
      <c r="C8" s="2" t="s">
        <v>8</v>
      </c>
      <c r="D8" s="2" t="s">
        <v>9</v>
      </c>
      <c r="E8" s="2">
        <v>1</v>
      </c>
      <c r="F8" s="2">
        <v>0</v>
      </c>
    </row>
    <row r="9" spans="1:6">
      <c r="A9" s="2">
        <v>12346</v>
      </c>
      <c r="B9" s="3">
        <v>43215</v>
      </c>
      <c r="C9" s="2" t="s">
        <v>8</v>
      </c>
      <c r="D9" s="2" t="s">
        <v>9</v>
      </c>
      <c r="E9" s="2">
        <v>2</v>
      </c>
      <c r="F9" s="2">
        <v>0</v>
      </c>
    </row>
    <row r="10" spans="1:6">
      <c r="A10" s="2">
        <v>12346</v>
      </c>
      <c r="B10" s="3">
        <v>43216</v>
      </c>
      <c r="C10" s="2" t="s">
        <v>8</v>
      </c>
      <c r="D10" s="2" t="s">
        <v>9</v>
      </c>
      <c r="E10" s="2">
        <v>1</v>
      </c>
      <c r="F10" s="2">
        <v>2</v>
      </c>
    </row>
    <row r="11" spans="1:6">
      <c r="A11" s="2">
        <v>12346</v>
      </c>
      <c r="B11" s="3">
        <v>43217</v>
      </c>
      <c r="C11" s="2" t="s">
        <v>8</v>
      </c>
      <c r="D11" s="2" t="s">
        <v>9</v>
      </c>
      <c r="E11" s="2">
        <v>0</v>
      </c>
      <c r="F11" s="2">
        <v>1</v>
      </c>
    </row>
    <row r="12" spans="1:6">
      <c r="A12" s="2">
        <v>12346</v>
      </c>
      <c r="B12" s="3">
        <v>43218</v>
      </c>
      <c r="C12" s="2" t="s">
        <v>8</v>
      </c>
      <c r="D12" s="2" t="s">
        <v>9</v>
      </c>
      <c r="E12" s="2">
        <v>2</v>
      </c>
      <c r="F12" s="2">
        <v>0</v>
      </c>
    </row>
    <row r="13" spans="1:6">
      <c r="A13" s="2">
        <v>12347</v>
      </c>
      <c r="B13" s="4">
        <v>43431</v>
      </c>
      <c r="C13" s="2" t="s">
        <v>8</v>
      </c>
      <c r="D13" s="2" t="s">
        <v>10</v>
      </c>
      <c r="E13" s="2">
        <v>3</v>
      </c>
      <c r="F13" s="2">
        <v>1</v>
      </c>
    </row>
    <row r="14" spans="1:6">
      <c r="A14" s="2">
        <v>12347</v>
      </c>
      <c r="B14" s="4">
        <v>43432</v>
      </c>
      <c r="C14" s="2" t="s">
        <v>8</v>
      </c>
      <c r="D14" s="2" t="s">
        <v>10</v>
      </c>
      <c r="E14" s="2">
        <v>2</v>
      </c>
      <c r="F14" s="2">
        <v>0</v>
      </c>
    </row>
    <row r="15" spans="1:6">
      <c r="A15" s="2">
        <v>12347</v>
      </c>
      <c r="B15" s="4">
        <v>43433</v>
      </c>
      <c r="C15" s="2" t="s">
        <v>8</v>
      </c>
      <c r="D15" s="2" t="s">
        <v>10</v>
      </c>
      <c r="E15" s="2">
        <v>2</v>
      </c>
      <c r="F15" s="2">
        <v>0</v>
      </c>
    </row>
    <row r="16" spans="1:6">
      <c r="A16" s="2">
        <v>12347</v>
      </c>
      <c r="B16" s="4">
        <v>43434</v>
      </c>
      <c r="C16" s="2" t="s">
        <v>8</v>
      </c>
      <c r="D16" s="2" t="s">
        <v>10</v>
      </c>
      <c r="E16" s="2">
        <v>0</v>
      </c>
      <c r="F16" s="2">
        <v>1</v>
      </c>
    </row>
    <row r="17" spans="1:6">
      <c r="A17" s="2">
        <v>12347</v>
      </c>
      <c r="B17" s="4">
        <v>43435</v>
      </c>
      <c r="C17" s="2" t="s">
        <v>8</v>
      </c>
      <c r="D17" s="2" t="s">
        <v>10</v>
      </c>
      <c r="E17" s="2">
        <v>1</v>
      </c>
      <c r="F17" s="2">
        <v>2</v>
      </c>
    </row>
    <row r="18" spans="1:6">
      <c r="A18" s="2">
        <v>123458</v>
      </c>
      <c r="B18" s="4">
        <v>43432</v>
      </c>
      <c r="C18" s="2" t="s">
        <v>11</v>
      </c>
      <c r="D18" s="2" t="s">
        <v>12</v>
      </c>
      <c r="E18" s="2">
        <v>0</v>
      </c>
      <c r="F18" s="2">
        <v>1</v>
      </c>
    </row>
    <row r="19" spans="1:6">
      <c r="A19" s="2">
        <v>123458</v>
      </c>
      <c r="B19" s="4">
        <v>43433</v>
      </c>
      <c r="C19" s="2" t="s">
        <v>11</v>
      </c>
      <c r="D19" s="2" t="s">
        <v>12</v>
      </c>
      <c r="E19" s="2">
        <v>2</v>
      </c>
      <c r="F19" s="2">
        <v>1</v>
      </c>
    </row>
    <row r="20" spans="1:6">
      <c r="A20" s="2">
        <v>123458</v>
      </c>
      <c r="B20" s="4">
        <v>43434</v>
      </c>
      <c r="C20" s="2" t="s">
        <v>11</v>
      </c>
      <c r="D20" s="2" t="s">
        <v>12</v>
      </c>
      <c r="E20" s="2">
        <v>1</v>
      </c>
      <c r="F20" s="2">
        <v>1</v>
      </c>
    </row>
    <row r="21" spans="1:6">
      <c r="A21" s="2">
        <v>123458</v>
      </c>
      <c r="B21" s="4">
        <v>43435</v>
      </c>
      <c r="C21" s="2" t="s">
        <v>11</v>
      </c>
      <c r="D21" s="2" t="s">
        <v>12</v>
      </c>
      <c r="E21" s="2">
        <v>0</v>
      </c>
      <c r="F21" s="2">
        <v>0</v>
      </c>
    </row>
    <row r="22" spans="1:6">
      <c r="A22" s="2">
        <v>123458</v>
      </c>
      <c r="B22" s="4">
        <v>43436</v>
      </c>
      <c r="C22" s="2" t="s">
        <v>11</v>
      </c>
      <c r="D22" s="2" t="s">
        <v>12</v>
      </c>
      <c r="E22" s="2">
        <v>3</v>
      </c>
      <c r="F22" s="2">
        <v>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22"/>
  <sheetViews>
    <sheetView workbookViewId="0">
      <selection activeCell="H7" sqref="H7"/>
    </sheetView>
  </sheetViews>
  <sheetFormatPr defaultRowHeight="14.4"/>
  <cols>
    <col min="2" max="2" width="10.109375" bestFit="1" customWidth="1"/>
  </cols>
  <sheetData>
    <row r="1" spans="1:6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3" spans="1:6">
      <c r="A3" s="2">
        <v>12345</v>
      </c>
      <c r="B3" s="3">
        <v>43146</v>
      </c>
      <c r="C3" s="2" t="s">
        <v>6</v>
      </c>
      <c r="D3" s="2" t="s">
        <v>13</v>
      </c>
      <c r="E3" s="2">
        <v>1</v>
      </c>
      <c r="F3" s="2">
        <v>2</v>
      </c>
    </row>
    <row r="4" spans="1:6">
      <c r="A4" s="2">
        <v>12345</v>
      </c>
      <c r="B4" s="3">
        <v>43147</v>
      </c>
      <c r="C4" s="2" t="s">
        <v>6</v>
      </c>
      <c r="D4" s="2" t="s">
        <v>13</v>
      </c>
      <c r="E4" s="2">
        <v>4</v>
      </c>
      <c r="F4" s="2">
        <v>1</v>
      </c>
    </row>
    <row r="5" spans="1:6">
      <c r="A5" s="2">
        <v>12345</v>
      </c>
      <c r="B5" s="3">
        <v>43148</v>
      </c>
      <c r="C5" s="2" t="s">
        <v>6</v>
      </c>
      <c r="D5" s="2" t="s">
        <v>13</v>
      </c>
      <c r="E5" s="2">
        <v>1</v>
      </c>
      <c r="F5" s="2">
        <v>1</v>
      </c>
    </row>
    <row r="6" spans="1:6">
      <c r="A6" s="2">
        <v>12345</v>
      </c>
      <c r="B6" s="3">
        <v>43149</v>
      </c>
      <c r="C6" s="2" t="s">
        <v>6</v>
      </c>
      <c r="D6" s="2" t="s">
        <v>13</v>
      </c>
      <c r="E6" s="2">
        <v>2</v>
      </c>
      <c r="F6" s="2">
        <v>2</v>
      </c>
    </row>
    <row r="7" spans="1:6">
      <c r="A7" s="2">
        <v>12345</v>
      </c>
      <c r="B7" s="3">
        <v>43150</v>
      </c>
      <c r="C7" s="2" t="s">
        <v>6</v>
      </c>
      <c r="D7" s="2" t="s">
        <v>13</v>
      </c>
      <c r="E7" s="2">
        <v>3</v>
      </c>
      <c r="F7" s="2">
        <v>2</v>
      </c>
    </row>
    <row r="8" spans="1:6">
      <c r="A8" s="2">
        <v>12346</v>
      </c>
      <c r="B8" s="3">
        <v>43214</v>
      </c>
      <c r="C8" s="2" t="s">
        <v>8</v>
      </c>
      <c r="D8" s="2" t="s">
        <v>14</v>
      </c>
      <c r="E8" s="2">
        <v>0</v>
      </c>
      <c r="F8" s="2">
        <v>1</v>
      </c>
    </row>
    <row r="9" spans="1:6">
      <c r="A9" s="2">
        <v>12346</v>
      </c>
      <c r="B9" s="3">
        <v>43215</v>
      </c>
      <c r="C9" s="2" t="s">
        <v>8</v>
      </c>
      <c r="D9" s="2" t="s">
        <v>14</v>
      </c>
      <c r="E9" s="2">
        <v>2</v>
      </c>
      <c r="F9" s="2">
        <v>1</v>
      </c>
    </row>
    <row r="10" spans="1:6">
      <c r="A10" s="2">
        <v>12346</v>
      </c>
      <c r="B10" s="3">
        <v>43216</v>
      </c>
      <c r="C10" s="2" t="s">
        <v>8</v>
      </c>
      <c r="D10" s="2" t="s">
        <v>14</v>
      </c>
      <c r="E10" s="2">
        <v>2</v>
      </c>
      <c r="F10" s="2">
        <v>1</v>
      </c>
    </row>
    <row r="11" spans="1:6">
      <c r="A11" s="2">
        <v>12346</v>
      </c>
      <c r="B11" s="3">
        <v>43217</v>
      </c>
      <c r="C11" s="2" t="s">
        <v>8</v>
      </c>
      <c r="D11" s="2" t="s">
        <v>14</v>
      </c>
      <c r="E11" s="2">
        <v>1</v>
      </c>
      <c r="F11" s="2">
        <v>2</v>
      </c>
    </row>
    <row r="12" spans="1:6">
      <c r="A12" s="2">
        <v>12346</v>
      </c>
      <c r="B12" s="3">
        <v>43218</v>
      </c>
      <c r="C12" s="2" t="s">
        <v>8</v>
      </c>
      <c r="D12" s="2" t="s">
        <v>14</v>
      </c>
      <c r="E12" s="2">
        <v>3</v>
      </c>
      <c r="F12" s="2">
        <v>3</v>
      </c>
    </row>
    <row r="13" spans="1:6">
      <c r="A13" s="2">
        <v>12347</v>
      </c>
      <c r="B13" s="4">
        <v>43431</v>
      </c>
      <c r="C13" s="2" t="s">
        <v>8</v>
      </c>
      <c r="D13" s="2" t="s">
        <v>15</v>
      </c>
      <c r="E13" s="2">
        <v>0</v>
      </c>
      <c r="F13" s="2">
        <v>2</v>
      </c>
    </row>
    <row r="14" spans="1:6">
      <c r="A14" s="2">
        <v>12347</v>
      </c>
      <c r="B14" s="4">
        <v>43432</v>
      </c>
      <c r="C14" s="2" t="s">
        <v>8</v>
      </c>
      <c r="D14" s="2" t="s">
        <v>15</v>
      </c>
      <c r="E14" s="2">
        <v>0</v>
      </c>
      <c r="F14" s="2">
        <v>1</v>
      </c>
    </row>
    <row r="15" spans="1:6">
      <c r="A15" s="2">
        <v>12347</v>
      </c>
      <c r="B15" s="4">
        <v>43433</v>
      </c>
      <c r="C15" s="2" t="s">
        <v>8</v>
      </c>
      <c r="D15" s="2" t="s">
        <v>15</v>
      </c>
      <c r="E15" s="2">
        <v>1</v>
      </c>
      <c r="F15" s="2">
        <v>2</v>
      </c>
    </row>
    <row r="16" spans="1:6">
      <c r="A16" s="2">
        <v>12347</v>
      </c>
      <c r="B16" s="4">
        <v>43434</v>
      </c>
      <c r="C16" s="2" t="s">
        <v>8</v>
      </c>
      <c r="D16" s="2" t="s">
        <v>15</v>
      </c>
      <c r="E16" s="2">
        <v>1</v>
      </c>
      <c r="F16" s="2">
        <v>0</v>
      </c>
    </row>
    <row r="17" spans="1:6">
      <c r="A17" s="2">
        <v>12347</v>
      </c>
      <c r="B17" s="4">
        <v>43435</v>
      </c>
      <c r="C17" s="2" t="s">
        <v>8</v>
      </c>
      <c r="D17" s="2" t="s">
        <v>15</v>
      </c>
      <c r="E17" s="2">
        <v>2</v>
      </c>
      <c r="F17" s="2">
        <v>1</v>
      </c>
    </row>
    <row r="18" spans="1:6">
      <c r="A18" s="2">
        <v>123458</v>
      </c>
      <c r="B18" s="4">
        <v>43432</v>
      </c>
      <c r="C18" s="2" t="s">
        <v>11</v>
      </c>
      <c r="D18" s="2" t="s">
        <v>16</v>
      </c>
      <c r="E18" s="2">
        <v>2</v>
      </c>
      <c r="F18" s="2">
        <v>0</v>
      </c>
    </row>
    <row r="19" spans="1:6">
      <c r="A19" s="2">
        <v>123458</v>
      </c>
      <c r="B19" s="4">
        <v>43433</v>
      </c>
      <c r="C19" s="2" t="s">
        <v>11</v>
      </c>
      <c r="D19" s="2" t="s">
        <v>16</v>
      </c>
      <c r="E19" s="2">
        <v>2</v>
      </c>
      <c r="F19" s="2">
        <v>0</v>
      </c>
    </row>
    <row r="20" spans="1:6">
      <c r="A20" s="2">
        <v>123458</v>
      </c>
      <c r="B20" s="4">
        <v>43434</v>
      </c>
      <c r="C20" s="2" t="s">
        <v>11</v>
      </c>
      <c r="D20" s="2" t="s">
        <v>16</v>
      </c>
      <c r="E20" s="2">
        <v>1</v>
      </c>
      <c r="F20" s="2">
        <v>1</v>
      </c>
    </row>
    <row r="21" spans="1:6">
      <c r="A21" s="2">
        <v>123458</v>
      </c>
      <c r="B21" s="4">
        <v>43435</v>
      </c>
      <c r="C21" s="2" t="s">
        <v>11</v>
      </c>
      <c r="D21" s="2" t="s">
        <v>16</v>
      </c>
      <c r="E21" s="2">
        <v>0</v>
      </c>
      <c r="F21" s="2">
        <v>2</v>
      </c>
    </row>
    <row r="22" spans="1:6">
      <c r="A22" s="2">
        <v>123458</v>
      </c>
      <c r="B22" s="4">
        <v>43436</v>
      </c>
      <c r="C22" s="2" t="s">
        <v>11</v>
      </c>
      <c r="D22" s="2" t="s">
        <v>16</v>
      </c>
      <c r="E22" s="2">
        <v>3</v>
      </c>
      <c r="F22" s="2">
        <v>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D2" sqref="D2"/>
    </sheetView>
  </sheetViews>
  <sheetFormatPr defaultRowHeight="14.4"/>
  <sheetData>
    <row r="1" spans="1:7">
      <c r="D1" t="s">
        <v>17</v>
      </c>
      <c r="E1" t="s">
        <v>18</v>
      </c>
      <c r="F1" t="s">
        <v>19</v>
      </c>
      <c r="G1" t="s">
        <v>20</v>
      </c>
    </row>
    <row r="2" spans="1:7">
      <c r="A2">
        <f>[1]А!A4</f>
        <v>12345</v>
      </c>
      <c r="B2" t="str">
        <f>CONCATENATE([1]А!D4," -",[1]Б!D4)</f>
        <v>БГТ -Спартак</v>
      </c>
      <c r="D2">
        <f>COUNTIF([1]А!E3:E7,"=0")</f>
        <v>0</v>
      </c>
      <c r="E2">
        <f>COUNTIF([1]Б!F3:F7,"=0")</f>
        <v>0</v>
      </c>
      <c r="F2">
        <f>COUNTIF([1]Б!E3:E7,"=0")</f>
        <v>0</v>
      </c>
      <c r="G2">
        <f>COUNTIF([1]А!F3:F7,"=0")</f>
        <v>1</v>
      </c>
    </row>
    <row r="3" spans="1:7">
      <c r="D3">
        <f>COUNTIF([1]А!E3:E7,"=1")</f>
        <v>2</v>
      </c>
      <c r="E3">
        <f>COUNTIF([1]Б!F3:F7,"=1")</f>
        <v>2</v>
      </c>
      <c r="F3">
        <f>COUNTIF([1]Б!E3:E7,"=1")</f>
        <v>2</v>
      </c>
      <c r="G3">
        <f>COUNTIF([1]А!F3:F7,"=1")</f>
        <v>2</v>
      </c>
    </row>
    <row r="4" spans="1:7">
      <c r="D4">
        <f>COUNTIF([1]А!E3:E7,"=2")</f>
        <v>3</v>
      </c>
      <c r="E4">
        <f>COUNTIF([1]Б!F3:F7,"=2")</f>
        <v>3</v>
      </c>
      <c r="F4">
        <f>COUNTIF([1]Б!E3:E7,"=2")</f>
        <v>1</v>
      </c>
      <c r="G4">
        <f>COUNTIF([1]А!F3:F7,"=2")</f>
        <v>1</v>
      </c>
    </row>
    <row r="5" spans="1:7">
      <c r="D5">
        <f>COUNTIF([1]А!E3:E7,"&gt;2")</f>
        <v>0</v>
      </c>
      <c r="E5">
        <f>COUNTIF([1]Б!F3:F7,"&gt;2")</f>
        <v>0</v>
      </c>
      <c r="F5">
        <f>COUNTIF([1]Б!E3:E7,"&gt;2")</f>
        <v>2</v>
      </c>
      <c r="G5">
        <f>COUNTIF([1]А!F3:F7,"&gt;2")</f>
        <v>1</v>
      </c>
    </row>
    <row r="6" spans="1:7">
      <c r="A6">
        <f>[1]А!A8</f>
        <v>12346</v>
      </c>
      <c r="B6" t="str">
        <f>CONCATENATE([1]А!D8," - ",[1]Б!D8)</f>
        <v>Devil - Ребята</v>
      </c>
      <c r="D6">
        <f>COUNTIF([1]А!E8:E12,"=0")</f>
        <v>1</v>
      </c>
      <c r="E6">
        <f>COUNTIF([1]Б!F8:F12,"=0")</f>
        <v>0</v>
      </c>
      <c r="F6">
        <f>COUNTIF([1]Б!E8:E12,"=0")</f>
        <v>1</v>
      </c>
      <c r="G6">
        <f>COUNTIF([1]А!F8:F12,"=0")</f>
        <v>3</v>
      </c>
    </row>
    <row r="7" spans="1:7">
      <c r="D7">
        <f>COUNTIF([1]А!E8:E12,"=1")</f>
        <v>2</v>
      </c>
      <c r="E7">
        <f>COUNTIF([1]Б!F8:F12,"=1")</f>
        <v>3</v>
      </c>
      <c r="F7">
        <f>COUNTIF([1]Б!E8:E12,"=1")</f>
        <v>1</v>
      </c>
      <c r="G7">
        <f>COUNTIF([1]А!F8:F12,"=1")</f>
        <v>1</v>
      </c>
    </row>
    <row r="8" spans="1:7">
      <c r="D8">
        <f>COUNTIF([1]А!E8:E12,"=2")</f>
        <v>2</v>
      </c>
      <c r="E8">
        <f>COUNTIF([1]Б!F8:F12,"=2")</f>
        <v>1</v>
      </c>
      <c r="F8">
        <f>COUNTIF([1]Б!E8:E12,"=2")</f>
        <v>2</v>
      </c>
      <c r="G8">
        <f>COUNTIF([1]А!F8:F12,"=2")</f>
        <v>1</v>
      </c>
    </row>
    <row r="9" spans="1:7">
      <c r="D9">
        <f>COUNTIF([1]А!E8:E12,"&gt;2")</f>
        <v>0</v>
      </c>
      <c r="E9">
        <f>COUNTIF([1]Б!F8:F12,"&gt;2")</f>
        <v>1</v>
      </c>
      <c r="F9">
        <f>COUNTIF([1]Б!E8:E12,"&gt;2")</f>
        <v>1</v>
      </c>
      <c r="G9">
        <f>COUNTIF([1]А!F8:F12,"&gt;2")</f>
        <v>0</v>
      </c>
    </row>
    <row r="10" spans="1:7">
      <c r="A10">
        <f>[1]А!A13</f>
        <v>12347</v>
      </c>
      <c r="B10" t="str">
        <f>CONCATENATE([1]А!D13," -",[1]Б!D13)</f>
        <v>Троя -Арарат</v>
      </c>
      <c r="D10">
        <f>COUNTIF([1]А!E13:E17,"=0")</f>
        <v>1</v>
      </c>
      <c r="E10">
        <f>COUNTIF([1]Б!F13:F17,"=0")</f>
        <v>1</v>
      </c>
      <c r="F10">
        <f>COUNTIF([1]Б!E13:E17,"=0")</f>
        <v>2</v>
      </c>
      <c r="G10">
        <f>COUNTIF([1]А!F13:F17,"=0")</f>
        <v>2</v>
      </c>
    </row>
    <row r="11" spans="1:7">
      <c r="D11">
        <f>COUNTIF([1]А!E13:E17,"=1")</f>
        <v>1</v>
      </c>
      <c r="E11">
        <f>COUNTIF([1]Б!F13:F17,"=1")</f>
        <v>2</v>
      </c>
      <c r="F11">
        <f>COUNTIF([1]Б!E13:E17,"=1")</f>
        <v>2</v>
      </c>
      <c r="G11">
        <f>COUNTIF([1]А!F13:F17,"=1")</f>
        <v>2</v>
      </c>
    </row>
    <row r="12" spans="1:7">
      <c r="D12">
        <f>COUNTIF([1]А!E13:E17,"=2")</f>
        <v>2</v>
      </c>
      <c r="E12">
        <f>COUNTIF([1]Б!F13:F17,"=2")</f>
        <v>2</v>
      </c>
      <c r="F12">
        <f>COUNTIF([1]Б!E13:E17,"=2")</f>
        <v>1</v>
      </c>
      <c r="G12">
        <f>COUNTIF([1]А!F13:F17,"=2")</f>
        <v>1</v>
      </c>
    </row>
    <row r="13" spans="1:7">
      <c r="D13">
        <f>COUNTIF([1]А!E13:E17,"&gt;2")</f>
        <v>1</v>
      </c>
      <c r="E13">
        <f>COUNTIF([1]Б!F13:F17,"&gt;2")</f>
        <v>0</v>
      </c>
      <c r="F13">
        <f>COUNTIF([1]Б!E13:E17,"&gt;2")</f>
        <v>0</v>
      </c>
      <c r="G13">
        <f>COUNTIF([1]А!F13:F17,"&gt;2")</f>
        <v>0</v>
      </c>
    </row>
    <row r="14" spans="1:7">
      <c r="A14">
        <f>[1]А!A18</f>
        <v>123458</v>
      </c>
      <c r="B14" t="str">
        <f>CONCATENATE([1]А!D18," - ",[1]Б!D18)</f>
        <v>Шах - БРТК</v>
      </c>
      <c r="D14">
        <f>COUNTIF([1]А!E18:E22,"=0")</f>
        <v>2</v>
      </c>
    </row>
    <row r="15" spans="1:7">
      <c r="D15">
        <f>COUNTIF([1]А!E18:E22,"=1")</f>
        <v>1</v>
      </c>
    </row>
    <row r="16" spans="1:7">
      <c r="D16">
        <f>COUNTIF([1]А!E18:E22,"=2")</f>
        <v>1</v>
      </c>
    </row>
    <row r="17" spans="4:4">
      <c r="D17">
        <f>COUNTIF([1]А!E18:E22,"&gt;2")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</vt:lpstr>
      <vt:lpstr>Б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2018-11-28T11:22:19Z</dcterms:modified>
</cp:coreProperties>
</file>