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DA6A9B68-A5B0-41E9-B564-9980C502BBA0}" xr6:coauthVersionLast="40" xr6:coauthVersionMax="40" xr10:uidLastSave="{00000000-0000-0000-0000-000000000000}"/>
  <bookViews>
    <workbookView xWindow="0" yWindow="0" windowWidth="38400" windowHeight="1221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A35" i="1" l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<sst xmlns="http://schemas.openxmlformats.org/spreadsheetml/2006/main" count="17" uniqueCount="8">
  <si>
    <t>ПОНЕДЕЛЬНИК</t>
  </si>
  <si>
    <t>СРЕДА</t>
  </si>
  <si>
    <t>ПЯТНИЦА</t>
  </si>
  <si>
    <t>&lt;-- празздничные (нет занятий) дни</t>
  </si>
  <si>
    <t>ВТОРНИК</t>
  </si>
  <si>
    <t>ЧЕТВЕРГ</t>
  </si>
  <si>
    <t>СУББОТА</t>
  </si>
  <si>
    <t>ВОСКРЕСЕНЬЕ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</si>
</sst>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4" fontId="0" fillId="4" borderId="0" xfId="0" applyNumberFormat="1" applyFill="1"/>
    <xf numFmtId="0" fontId="0" fillId="4" borderId="0" xfId="0" applyFill="1"/>
    <xf numFmtId="14" fontId="0" fillId="5" borderId="0" xfId="0" applyNumberFormat="1" applyFill="1"/>
    <xf numFmtId="14" fontId="1" fillId="3" borderId="0" xfId="0" applyNumberFormat="1" applyFont="1" applyFill="1"/>
    <xf numFmtId="14" fontId="2" fillId="0" borderId="0" xfId="0" applyNumberFormat="1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B10" sqref="B10"/>
    </sheetView>
  </sheetViews>
  <sheetFormatPr defaultRowHeight="15" x14ac:dyDescent="0.25"/>
  <cols>
    <col min="1" max="1" width="19.28515625" customWidth="1"/>
    <col min="2" max="2" width="14.7109375" customWidth="1"/>
    <col min="3" max="3" width="18.42578125" customWidth="1"/>
    <col min="4" max="4" width="19.5703125" customWidth="1"/>
    <col min="5" max="5" width="36.7109375" customWidth="1"/>
  </cols>
  <sheetData>
    <row r="1" spans="1:5" x14ac:dyDescent="0.25">
      <c r="A1" s="1" t="s">
        <v>0</v>
      </c>
      <c r="B1" s="7">
        <v>0</v>
      </c>
      <c r="D1" s="2">
        <v>43411</v>
      </c>
      <c r="E1" t="s">
        <v>3</v>
      </c>
    </row>
    <row r="2" spans="1:5" x14ac:dyDescent="0.25">
      <c r="A2" s="1" t="s">
        <v>4</v>
      </c>
      <c r="B2" s="7">
        <v>1</v>
      </c>
      <c r="D2" s="2"/>
    </row>
    <row r="3" spans="1:5" x14ac:dyDescent="0.25">
      <c r="A3" s="1" t="s">
        <v>1</v>
      </c>
      <c r="B3" s="7">
        <v>0</v>
      </c>
      <c r="D3" s="2"/>
    </row>
    <row r="4" spans="1:5" x14ac:dyDescent="0.25">
      <c r="A4" s="1" t="s">
        <v>5</v>
      </c>
      <c r="B4" s="7">
        <v>1</v>
      </c>
      <c r="D4" s="2"/>
    </row>
    <row r="5" spans="1:5" x14ac:dyDescent="0.25">
      <c r="A5" s="1" t="s">
        <v>2</v>
      </c>
      <c r="B5" s="7">
        <v>0</v>
      </c>
      <c r="D5" s="2">
        <v>43800</v>
      </c>
      <c r="E5" t="s">
        <v>3</v>
      </c>
    </row>
    <row r="6" spans="1:5" x14ac:dyDescent="0.25">
      <c r="A6" s="1" t="s">
        <v>6</v>
      </c>
      <c r="B6" s="7">
        <v>1</v>
      </c>
      <c r="D6" s="2">
        <v>43467</v>
      </c>
      <c r="E6" t="s">
        <v>3</v>
      </c>
    </row>
    <row r="7" spans="1:5" x14ac:dyDescent="0.25">
      <c r="A7" s="1" t="s">
        <v>7</v>
      </c>
      <c r="B7" s="7">
        <v>1</v>
      </c>
      <c r="D7" s="2">
        <v>43472</v>
      </c>
      <c r="E7" t="s">
        <v>3</v>
      </c>
    </row>
    <row r="8" spans="1:5" x14ac:dyDescent="0.25">
      <c r="D8" s="3"/>
      <c r="E8" t="s">
        <v>3</v>
      </c>
    </row>
    <row r="9" spans="1:5" x14ac:dyDescent="0.25">
      <c r="A9" s="5">
        <v>43367</v>
      </c>
      <c r="B9" s="5">
        <v>43367</v>
      </c>
      <c r="D9" s="3"/>
      <c r="E9" t="s">
        <v>3</v>
      </c>
    </row>
    <row r="10" spans="1:5" x14ac:dyDescent="0.25">
      <c r="A10" s="4">
        <f>A9+2</f>
        <v>43369</v>
      </c>
      <c r="B10" s="6">
        <f>WORKDAY.INTL(B9,1,CONCATENATE($B$1,$B$2,$B$3,$B$4,$B$5,$B$6,$B$7),$D$1:$D$13)</f>
        <v>43369</v>
      </c>
      <c r="D10" s="3"/>
      <c r="E10" t="s">
        <v>3</v>
      </c>
    </row>
    <row r="11" spans="1:5" x14ac:dyDescent="0.25">
      <c r="A11" s="4">
        <f>A$9+4</f>
        <v>43371</v>
      </c>
      <c r="B11" s="6">
        <f t="shared" ref="B11:B35" si="0">WORKDAY.INTL(B10,1,CONCATENATE($B$1,$B$2,$B$3,$B$4,$B$5,$B$6,$B$7),$D$1:$D$13)</f>
        <v>43371</v>
      </c>
      <c r="D11" s="3"/>
      <c r="E11" t="s">
        <v>3</v>
      </c>
    </row>
    <row r="12" spans="1:5" x14ac:dyDescent="0.25">
      <c r="A12" s="4">
        <f>A$9+7</f>
        <v>43374</v>
      </c>
      <c r="B12" s="6">
        <f t="shared" si="0"/>
        <v>43374</v>
      </c>
      <c r="D12" s="3"/>
      <c r="E12" t="s">
        <v>3</v>
      </c>
    </row>
    <row r="13" spans="1:5" x14ac:dyDescent="0.25">
      <c r="A13" s="4">
        <f>A$9+9</f>
        <v>43376</v>
      </c>
      <c r="B13" s="6">
        <f t="shared" si="0"/>
        <v>43376</v>
      </c>
      <c r="D13" s="3"/>
      <c r="E13" t="s">
        <v>3</v>
      </c>
    </row>
    <row r="14" spans="1:5" x14ac:dyDescent="0.25">
      <c r="A14" s="4">
        <f>A$9+11</f>
        <v>43378</v>
      </c>
      <c r="B14" s="6">
        <f t="shared" si="0"/>
        <v>43378</v>
      </c>
    </row>
    <row r="15" spans="1:5" x14ac:dyDescent="0.25">
      <c r="A15" s="4">
        <f>A$9+14</f>
        <v>43381</v>
      </c>
      <c r="B15" s="6">
        <f t="shared" si="0"/>
        <v>43381</v>
      </c>
    </row>
    <row r="16" spans="1:5" x14ac:dyDescent="0.25">
      <c r="A16" s="4">
        <f>A$9+16</f>
        <v>43383</v>
      </c>
      <c r="B16" s="6">
        <f t="shared" si="0"/>
        <v>43383</v>
      </c>
    </row>
    <row r="17" spans="1:2" x14ac:dyDescent="0.25">
      <c r="A17" s="4">
        <f>A$9+18</f>
        <v>43385</v>
      </c>
      <c r="B17" s="6">
        <f t="shared" si="0"/>
        <v>43385</v>
      </c>
    </row>
    <row r="18" spans="1:2" x14ac:dyDescent="0.25">
      <c r="A18" s="4">
        <f>A$9+21</f>
        <v>43388</v>
      </c>
      <c r="B18" s="6">
        <f t="shared" si="0"/>
        <v>43388</v>
      </c>
    </row>
    <row r="19" spans="1:2" x14ac:dyDescent="0.25">
      <c r="A19" s="4">
        <f>A$9+23</f>
        <v>43390</v>
      </c>
      <c r="B19" s="6">
        <f t="shared" si="0"/>
        <v>43390</v>
      </c>
    </row>
    <row r="20" spans="1:2" x14ac:dyDescent="0.25">
      <c r="A20" s="4">
        <f>A$9+25</f>
        <v>43392</v>
      </c>
      <c r="B20" s="6">
        <f t="shared" si="0"/>
        <v>43392</v>
      </c>
    </row>
    <row r="21" spans="1:2" x14ac:dyDescent="0.25">
      <c r="A21" s="4">
        <f>A$9+25</f>
        <v>43392</v>
      </c>
      <c r="B21" s="6">
        <f t="shared" si="0"/>
        <v>43395</v>
      </c>
    </row>
    <row r="22" spans="1:2" x14ac:dyDescent="0.25">
      <c r="A22" s="4">
        <f>A$9+28</f>
        <v>43395</v>
      </c>
      <c r="B22" s="6">
        <f t="shared" si="0"/>
        <v>43397</v>
      </c>
    </row>
    <row r="23" spans="1:2" x14ac:dyDescent="0.25">
      <c r="A23" s="4">
        <f>A$9+30</f>
        <v>43397</v>
      </c>
      <c r="B23" s="6">
        <f t="shared" si="0"/>
        <v>43399</v>
      </c>
    </row>
    <row r="24" spans="1:2" x14ac:dyDescent="0.25">
      <c r="A24" s="4">
        <f>A$9+32</f>
        <v>43399</v>
      </c>
      <c r="B24" s="6">
        <f t="shared" si="0"/>
        <v>43402</v>
      </c>
    </row>
    <row r="25" spans="1:2" x14ac:dyDescent="0.25">
      <c r="A25" s="4">
        <f>A$9+35</f>
        <v>43402</v>
      </c>
      <c r="B25" s="6">
        <f t="shared" si="0"/>
        <v>43404</v>
      </c>
    </row>
    <row r="26" spans="1:2" x14ac:dyDescent="0.25">
      <c r="A26" s="4">
        <f>A$9+37</f>
        <v>43404</v>
      </c>
      <c r="B26" s="6">
        <f t="shared" si="0"/>
        <v>43406</v>
      </c>
    </row>
    <row r="27" spans="1:2" x14ac:dyDescent="0.25">
      <c r="A27" s="4">
        <f>A$9+39</f>
        <v>43406</v>
      </c>
      <c r="B27" s="6">
        <f t="shared" si="0"/>
        <v>43409</v>
      </c>
    </row>
    <row r="28" spans="1:2" x14ac:dyDescent="0.25">
      <c r="A28" s="4">
        <f>A$9+42</f>
        <v>43409</v>
      </c>
      <c r="B28" s="6">
        <f t="shared" si="0"/>
        <v>43413</v>
      </c>
    </row>
    <row r="29" spans="1:2" x14ac:dyDescent="0.25">
      <c r="A29" s="4">
        <f>A$9+46</f>
        <v>43413</v>
      </c>
      <c r="B29" s="6">
        <f t="shared" si="0"/>
        <v>43416</v>
      </c>
    </row>
    <row r="30" spans="1:2" x14ac:dyDescent="0.25">
      <c r="A30" s="4">
        <f>A$9+49</f>
        <v>43416</v>
      </c>
      <c r="B30" s="6">
        <f t="shared" si="0"/>
        <v>43418</v>
      </c>
    </row>
    <row r="31" spans="1:2" x14ac:dyDescent="0.25">
      <c r="A31" s="4">
        <f>A$9+51</f>
        <v>43418</v>
      </c>
      <c r="B31" s="6">
        <f t="shared" si="0"/>
        <v>43420</v>
      </c>
    </row>
    <row r="32" spans="1:2" x14ac:dyDescent="0.25">
      <c r="A32" s="4">
        <f>A$9+53</f>
        <v>43420</v>
      </c>
      <c r="B32" s="6">
        <f t="shared" si="0"/>
        <v>43423</v>
      </c>
    </row>
    <row r="33" spans="1:2" x14ac:dyDescent="0.25">
      <c r="A33" s="4">
        <f>A$9+56</f>
        <v>43423</v>
      </c>
      <c r="B33" s="6">
        <f t="shared" si="0"/>
        <v>43425</v>
      </c>
    </row>
    <row r="34" spans="1:2" x14ac:dyDescent="0.25">
      <c r="A34" s="4">
        <f>A$9+58</f>
        <v>43425</v>
      </c>
      <c r="B34" s="6">
        <f t="shared" si="0"/>
        <v>43427</v>
      </c>
    </row>
    <row r="35" spans="1:2" x14ac:dyDescent="0.25">
      <c r="A35" s="4">
        <f>A$9+60</f>
        <v>43427</v>
      </c>
      <c r="B35" s="6">
        <f t="shared" si="0"/>
        <v>43430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Elena</cp:lastModifiedBy>
  <dcterms:created xsi:type="dcterms:W3CDTF">2018-11-29T23:49:05Z</dcterms:created>
  <dcterms:modified xsi:type="dcterms:W3CDTF">2018-11-30T08:12:33Z</dcterms:modified>
</cp:coreProperties>
</file>