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60" windowWidth="19320" windowHeight="13860" tabRatio="563" activeTab="1"/>
  </bookViews>
  <sheets>
    <sheet name="РЕСТР ПРОДАЖ" sheetId="1" r:id="rId1"/>
    <sheet name="РАСЧЁТ" sheetId="2" r:id="rId2"/>
    <sheet name="Лист3" sheetId="3" r:id="rId3"/>
  </sheets>
  <definedNames>
    <definedName name="_xlnm._FilterDatabase" localSheetId="0" hidden="1">'РЕСТР ПРОДАЖ'!$A$1:$H$44</definedName>
  </definedNames>
  <calcPr calcId="144525"/>
</workbook>
</file>

<file path=xl/calcChain.xml><?xml version="1.0" encoding="utf-8"?>
<calcChain xmlns="http://schemas.openxmlformats.org/spreadsheetml/2006/main">
  <c r="E3" i="2" l="1"/>
  <c r="F3" i="2"/>
  <c r="G3" i="2"/>
  <c r="H3" i="2"/>
  <c r="I3" i="2"/>
  <c r="J3" i="2"/>
  <c r="K3" i="2"/>
  <c r="L3" i="2"/>
  <c r="M3" i="2"/>
  <c r="N3" i="2"/>
  <c r="O3" i="2"/>
  <c r="P3" i="2"/>
  <c r="Q3" i="2"/>
  <c r="R3" i="2"/>
  <c r="S3" i="2"/>
  <c r="T3" i="2"/>
  <c r="U3" i="2"/>
  <c r="V3" i="2"/>
  <c r="W3" i="2"/>
  <c r="X3" i="2"/>
  <c r="Y3" i="2"/>
  <c r="Z3" i="2"/>
  <c r="AA3" i="2"/>
  <c r="AB3" i="2"/>
  <c r="AC3" i="2"/>
  <c r="AD3" i="2"/>
  <c r="AE3" i="2"/>
  <c r="AF3" i="2"/>
  <c r="AG3" i="2"/>
  <c r="AH3" i="2"/>
  <c r="E4" i="2"/>
  <c r="F4" i="2"/>
  <c r="G4" i="2"/>
  <c r="H4" i="2"/>
  <c r="I4" i="2"/>
  <c r="J4" i="2"/>
  <c r="K4" i="2"/>
  <c r="L4" i="2"/>
  <c r="M4" i="2"/>
  <c r="N4" i="2"/>
  <c r="O4" i="2"/>
  <c r="P4" i="2"/>
  <c r="Q4" i="2"/>
  <c r="R4" i="2"/>
  <c r="S4" i="2"/>
  <c r="T4" i="2"/>
  <c r="U4" i="2"/>
  <c r="V4" i="2"/>
  <c r="W4" i="2"/>
  <c r="X4" i="2"/>
  <c r="Y4" i="2"/>
  <c r="Z4" i="2"/>
  <c r="AA4" i="2"/>
  <c r="AB4" i="2"/>
  <c r="AC4" i="2"/>
  <c r="AD4" i="2"/>
  <c r="AE4" i="2"/>
  <c r="AF4" i="2"/>
  <c r="AG4" i="2"/>
  <c r="AH4" i="2"/>
  <c r="D4" i="2"/>
  <c r="D3" i="2"/>
  <c r="AI4" i="2" l="1"/>
  <c r="AI3" i="2"/>
</calcChain>
</file>

<file path=xl/sharedStrings.xml><?xml version="1.0" encoding="utf-8"?>
<sst xmlns="http://schemas.openxmlformats.org/spreadsheetml/2006/main" count="263" uniqueCount="59">
  <si>
    <t>Регион</t>
  </si>
  <si>
    <t>Название дистрибьютора</t>
  </si>
  <si>
    <t>Дата накладной</t>
  </si>
  <si>
    <t>Количество</t>
  </si>
  <si>
    <t>Название товара</t>
  </si>
  <si>
    <t>Код клиента</t>
  </si>
  <si>
    <t>Название клиента</t>
  </si>
  <si>
    <t xml:space="preserve">Урал                 </t>
  </si>
  <si>
    <t>ЗАО "Северная Земля"</t>
  </si>
  <si>
    <t xml:space="preserve">МЗ Mr.Ricco         </t>
  </si>
  <si>
    <t>МЗ Mr.Ricco 67% Пер.яйцо дойпак 860гр NEW</t>
  </si>
  <si>
    <t>Mr.Ricco Майонез ""На перепелином яйце""  67% дой-пак 210 гр.</t>
  </si>
  <si>
    <t>МЗ Mr.Ricco 67% Оливк. Extra Virgin дойпак 210гр NEW</t>
  </si>
  <si>
    <t>МЗ Mr.Ricco 67% Пер.яйцо дойпак 420гр NEW</t>
  </si>
  <si>
    <t>МЗ Mr.Ricco 55% Пер.яйцо Легкий дойпак 210гр NEW</t>
  </si>
  <si>
    <t>МЗ Mr.Ricco 55% Пер.яйцо Легкий дойпак 420гр NEW</t>
  </si>
  <si>
    <t>МЗ Ласка 67% Провансаль Домашний дойпак 210 гр</t>
  </si>
  <si>
    <t>МЗ Mr.Ricco 80% Золотой Extra Virgin дойпак 420 гр NEW</t>
  </si>
  <si>
    <t>МЗ Mr.Ricco 55% Пер.яйцо Легкий дойпак 860гр NEW</t>
  </si>
  <si>
    <t>МЗ Mr.Ricco 67% Оливк. Extra Virgin дойпак 860гр NEW</t>
  </si>
  <si>
    <t>МЗ Mr.Ricco 67% Оливк. Extra Virgin дойпак 420гр NEW</t>
  </si>
  <si>
    <t>МЗ Mr.Ricco 67% Прованс. дойпак 210гр NEW</t>
  </si>
  <si>
    <t>МЗ Mr.Ricco 80% Золотой дойпак 420гр</t>
  </si>
  <si>
    <t xml:space="preserve">Абсолют                                                                                                                 </t>
  </si>
  <si>
    <t xml:space="preserve">Абсолют II                                                                                                              </t>
  </si>
  <si>
    <t>МЗ Mr.Ricco 80% Золотой Extra Virgin дойпак 420 гр</t>
  </si>
  <si>
    <t>МЗ Mr.Ricco 67% Оликовый Extra Virgin дойпак 420 гр</t>
  </si>
  <si>
    <t>МЗ Mr.Ricco 67% Прован. ДПДЗ 0,42кг (20шт в уп)</t>
  </si>
  <si>
    <t>МЗ Ласка 67% Провансаль Домашний дойпак 420+100 гр</t>
  </si>
  <si>
    <t>МЗ Ласка с лимонным соком 40% дойпак 210гр NEW</t>
  </si>
  <si>
    <t>Mr.Ricco Майонез ""Золотой "" Extra Virgin 80% дой-пак 0,21 кг.</t>
  </si>
  <si>
    <t>МЗ Mr.Ricco 67% Оливк. дойпак 210гр</t>
  </si>
  <si>
    <t>МЗ Ласка Оливковый 56% дойпак 420 гр. NEW</t>
  </si>
  <si>
    <t>Mr.Ricco Майонез ""Легкий"" на перепелином яйце 55% ведро 800 гр.</t>
  </si>
  <si>
    <t>МЗ Mr.Ricco 67% Оливк. дойпак 420гр</t>
  </si>
  <si>
    <t>МЗ MR.Ricco 80% Золотой дойпак 210 гр NEW</t>
  </si>
  <si>
    <t>Mr.Ricco Майонез ""На перепелином яйце "" 67% ведро 860 гр.</t>
  </si>
  <si>
    <t>МЗ Ласка 56% дойпак 420 гр. NEW</t>
  </si>
  <si>
    <t>Соус Ласка 56% Постный дойпак 470гр</t>
  </si>
  <si>
    <t>МЗ Mr.Ricco 67% Прованс. дойпак 420гр</t>
  </si>
  <si>
    <t>МЗ Mr.Ricco 80% Золотой дойпак 210гр</t>
  </si>
  <si>
    <t>МЗ Mr.Ricco 55% Пер.яйцо Легкий дойпак 860гр</t>
  </si>
  <si>
    <t>МЗ Mr.Ricco 67% Пер.яйцо дойпак 420гр</t>
  </si>
  <si>
    <t>МЗ Ласка 56% С Лимонным соком дойпак 210 гр</t>
  </si>
  <si>
    <t>МЗ Mr.Ricco 55% Пер.яйцо Легкий дойпак 210гр</t>
  </si>
  <si>
    <t>МЗ Mr.Ricco 67% Прованс. дойпак 210гр</t>
  </si>
  <si>
    <t>МЗ Mr.Ricco 55% Пер.яйцо Легкий дойпак 420гр</t>
  </si>
  <si>
    <t>МЗ Mr.Ricco 67% Пер.яйцо дойпак 860гр</t>
  </si>
  <si>
    <t>МЗ Mr.Ricco 67% Пер.яйцо дойпак 210гр</t>
  </si>
  <si>
    <t>МЗ Mr.Ricco 68% Золотой дойпак 210гр</t>
  </si>
  <si>
    <t>до акции</t>
  </si>
  <si>
    <t>по акции</t>
  </si>
  <si>
    <t>период</t>
  </si>
  <si>
    <t>продажи до акции</t>
  </si>
  <si>
    <t>продажи по акции</t>
  </si>
  <si>
    <t>Дата продажи по акции</t>
  </si>
  <si>
    <t>Исходные данные располагаются в листе "РЕЕСТР ПРОДАЖ"
В этой ячейке должна встать дата накладной продажи именно этого продукта, именно этому клиенту (соответсвенно коду клиента) именно в период проведения акции.
В данном случае исполняет все условия 2 продажи одна 06.04.2011, вторая - 20.04.2011.(см РЕЕСТР ПРОДАЖ).
Вот в ячейке должна отобразиться дата 06.04.2011.</t>
  </si>
  <si>
    <t>До акции</t>
  </si>
  <si>
    <t>По акции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</si>
</sst>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color theme="1"/>
      <name val="Arial Narrow"/>
      <family val="2"/>
      <charset val="204"/>
    </font>
    <font>
      <sz val="8"/>
      <color indexed="8"/>
      <name val="Arial Narrow"/>
      <family val="2"/>
      <charset val="204"/>
    </font>
    <font>
      <sz val="10"/>
      <color indexed="8"/>
      <name val="Arial Narrow"/>
      <family val="2"/>
      <charset val="204"/>
    </font>
    <font>
      <b/>
      <sz val="8"/>
      <color indexed="8"/>
      <name val="Arial Narrow"/>
      <family val="2"/>
      <charset val="204"/>
    </font>
    <font>
      <b/>
      <sz val="10"/>
      <color indexed="8"/>
      <name val="Arial Narrow"/>
      <family val="2"/>
      <charset val="204"/>
    </font>
    <font>
      <sz val="7"/>
      <color indexed="8"/>
      <name val="Arial Narrow"/>
      <family val="2"/>
      <charset val="204"/>
    </font>
    <font>
      <b/>
      <sz val="7"/>
      <color indexed="8"/>
      <name val="Arial Narrow"/>
      <family val="2"/>
      <charset val="204"/>
    </font>
    <font>
      <sz val="7"/>
      <color theme="1"/>
      <name val="Arial Narrow"/>
      <family val="2"/>
      <charset val="204"/>
    </font>
    <font>
      <b/>
      <sz val="10"/>
      <color theme="1"/>
      <name val="Arial Narrow"/>
      <family val="2"/>
      <charset val="204"/>
    </font>
    <font>
      <b/>
      <sz val="12"/>
      <color theme="1"/>
      <name val="Arial Narrow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rgb="FFCCFFFF"/>
        <bgColor indexed="64"/>
      </patternFill>
    </fill>
    <fill>
      <patternFill patternType="solid">
        <fgColor rgb="FF66FFFF"/>
        <bgColor indexed="64"/>
      </patternFill>
    </fill>
  </fills>
  <borders count="6">
    <border>
      <left/>
      <right/>
      <top/>
      <bottom/>
      <diagonal/>
    </border>
    <border>
      <left style="medium">
        <color indexed="0"/>
      </left>
      <right style="thin">
        <color indexed="0"/>
      </right>
      <top style="medium">
        <color indexed="0"/>
      </top>
      <bottom style="medium">
        <color indexed="0"/>
      </bottom>
      <diagonal/>
    </border>
    <border>
      <left style="thin">
        <color indexed="0"/>
      </left>
      <right style="thin">
        <color indexed="0"/>
      </right>
      <top style="medium">
        <color indexed="0"/>
      </top>
      <bottom style="medium">
        <color indexed="0"/>
      </bottom>
      <diagonal/>
    </border>
    <border>
      <left style="thin">
        <color indexed="0"/>
      </left>
      <right style="medium">
        <color indexed="0"/>
      </right>
      <top style="medium">
        <color indexed="0"/>
      </top>
      <bottom style="medium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2" borderId="1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0" borderId="4" xfId="0" applyBorder="1"/>
    <xf numFmtId="14" fontId="0" fillId="0" borderId="4" xfId="0" applyNumberFormat="1" applyBorder="1"/>
    <xf numFmtId="0" fontId="5" fillId="0" borderId="5" xfId="0" applyFont="1" applyBorder="1" applyAlignment="1">
      <alignment horizontal="center" vertical="top" wrapText="1"/>
    </xf>
    <xf numFmtId="0" fontId="6" fillId="3" borderId="5" xfId="0" applyFont="1" applyFill="1" applyBorder="1" applyAlignment="1">
      <alignment horizontal="center" vertical="top" wrapText="1"/>
    </xf>
    <xf numFmtId="0" fontId="5" fillId="0" borderId="5" xfId="0" applyFont="1" applyFill="1" applyBorder="1" applyAlignment="1">
      <alignment vertical="top" wrapText="1"/>
    </xf>
    <xf numFmtId="0" fontId="7" fillId="0" borderId="0" xfId="0" applyFont="1" applyAlignment="1">
      <alignment vertical="top"/>
    </xf>
    <xf numFmtId="4" fontId="2" fillId="0" borderId="5" xfId="0" applyNumberFormat="1" applyFont="1" applyBorder="1" applyAlignment="1">
      <alignment vertical="top"/>
    </xf>
    <xf numFmtId="4" fontId="4" fillId="3" borderId="5" xfId="0" applyNumberFormat="1" applyFont="1" applyFill="1" applyBorder="1" applyAlignment="1">
      <alignment vertical="top"/>
    </xf>
    <xf numFmtId="0" fontId="0" fillId="0" borderId="0" xfId="0" applyAlignment="1">
      <alignment vertical="top"/>
    </xf>
    <xf numFmtId="14" fontId="1" fillId="0" borderId="5" xfId="0" applyNumberFormat="1" applyFont="1" applyBorder="1" applyAlignment="1">
      <alignment vertical="top"/>
    </xf>
    <xf numFmtId="14" fontId="3" fillId="3" borderId="5" xfId="0" applyNumberFormat="1" applyFont="1" applyFill="1" applyBorder="1" applyAlignment="1">
      <alignment vertical="top"/>
    </xf>
    <xf numFmtId="0" fontId="2" fillId="0" borderId="5" xfId="0" applyFont="1" applyBorder="1" applyAlignment="1">
      <alignment vertical="top"/>
    </xf>
    <xf numFmtId="0" fontId="4" fillId="3" borderId="5" xfId="0" applyFont="1" applyFill="1" applyBorder="1" applyAlignment="1">
      <alignment vertical="top"/>
    </xf>
    <xf numFmtId="0" fontId="1" fillId="0" borderId="5" xfId="0" applyFont="1" applyFill="1" applyBorder="1" applyAlignment="1">
      <alignment vertical="top" wrapText="1"/>
    </xf>
    <xf numFmtId="0" fontId="0" fillId="0" borderId="0" xfId="0" applyFill="1" applyAlignment="1">
      <alignment vertical="top"/>
    </xf>
    <xf numFmtId="14" fontId="1" fillId="0" borderId="5" xfId="0" applyNumberFormat="1" applyFont="1" applyFill="1" applyBorder="1" applyAlignment="1">
      <alignment vertical="top"/>
    </xf>
    <xf numFmtId="0" fontId="0" fillId="0" borderId="4" xfId="0" applyFill="1" applyBorder="1"/>
    <xf numFmtId="14" fontId="0" fillId="0" borderId="4" xfId="0" applyNumberFormat="1" applyFill="1" applyBorder="1"/>
    <xf numFmtId="0" fontId="0" fillId="0" borderId="0" xfId="0" applyFill="1"/>
    <xf numFmtId="0" fontId="0" fillId="0" borderId="4" xfId="0" applyNumberFormat="1" applyBorder="1"/>
    <xf numFmtId="0" fontId="0" fillId="4" borderId="4" xfId="0" applyFill="1" applyBorder="1"/>
    <xf numFmtId="14" fontId="0" fillId="4" borderId="4" xfId="0" applyNumberFormat="1" applyFill="1" applyBorder="1"/>
    <xf numFmtId="0" fontId="0" fillId="4" borderId="0" xfId="0" applyFill="1"/>
    <xf numFmtId="14" fontId="1" fillId="4" borderId="5" xfId="0" applyNumberFormat="1" applyFont="1" applyFill="1" applyBorder="1" applyAlignment="1">
      <alignment vertical="top"/>
    </xf>
    <xf numFmtId="0" fontId="0" fillId="0" borderId="0" xfId="0" applyFill="1" applyAlignment="1">
      <alignment horizontal="justify" vertical="top"/>
    </xf>
    <xf numFmtId="0" fontId="0" fillId="4" borderId="5" xfId="0" applyFill="1" applyBorder="1" applyAlignment="1">
      <alignment vertical="top"/>
    </xf>
    <xf numFmtId="0" fontId="0" fillId="0" borderId="4" xfId="0" applyNumberFormat="1" applyFill="1" applyBorder="1"/>
    <xf numFmtId="14" fontId="9" fillId="4" borderId="4" xfId="0" applyNumberFormat="1" applyFont="1" applyFill="1" applyBorder="1"/>
    <xf numFmtId="0" fontId="8" fillId="4" borderId="4" xfId="0" applyFont="1" applyFill="1" applyBorder="1"/>
    <xf numFmtId="0" fontId="0" fillId="0" borderId="0" xfId="0" applyFill="1" applyAlignment="1">
      <alignment horizontal="justify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66FF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4"/>
  <sheetViews>
    <sheetView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E37" sqref="E37"/>
    </sheetView>
  </sheetViews>
  <sheetFormatPr defaultRowHeight="12.75" x14ac:dyDescent="0.2"/>
  <cols>
    <col min="1" max="1" width="6.1640625" customWidth="1"/>
    <col min="2" max="2" width="29.33203125" customWidth="1"/>
    <col min="3" max="3" width="12" customWidth="1"/>
    <col min="4" max="4" width="8" customWidth="1"/>
    <col min="5" max="5" width="53.83203125" customWidth="1"/>
    <col min="6" max="6" width="14.1640625" customWidth="1"/>
    <col min="7" max="7" width="15.33203125" customWidth="1"/>
    <col min="8" max="8" width="18.6640625" customWidth="1"/>
  </cols>
  <sheetData>
    <row r="1" spans="1:8" ht="26.25" thickBot="1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3" t="s">
        <v>52</v>
      </c>
    </row>
    <row r="2" spans="1:8" s="22" customFormat="1" x14ac:dyDescent="0.2">
      <c r="A2" s="20" t="s">
        <v>7</v>
      </c>
      <c r="B2" s="20" t="s">
        <v>8</v>
      </c>
      <c r="C2" s="21">
        <v>40618</v>
      </c>
      <c r="D2" s="20">
        <v>10</v>
      </c>
      <c r="E2" s="20" t="s">
        <v>11</v>
      </c>
      <c r="F2" s="20">
        <v>25331947</v>
      </c>
      <c r="G2" s="20" t="s">
        <v>23</v>
      </c>
      <c r="H2" s="20" t="s">
        <v>50</v>
      </c>
    </row>
    <row r="3" spans="1:8" s="22" customFormat="1" x14ac:dyDescent="0.2">
      <c r="A3" s="20" t="s">
        <v>7</v>
      </c>
      <c r="B3" s="20" t="s">
        <v>8</v>
      </c>
      <c r="C3" s="21">
        <v>40618</v>
      </c>
      <c r="D3" s="20">
        <v>10</v>
      </c>
      <c r="E3" s="20" t="s">
        <v>13</v>
      </c>
      <c r="F3" s="20">
        <v>25331947</v>
      </c>
      <c r="G3" s="20" t="s">
        <v>23</v>
      </c>
      <c r="H3" s="20" t="s">
        <v>50</v>
      </c>
    </row>
    <row r="4" spans="1:8" s="22" customFormat="1" x14ac:dyDescent="0.2">
      <c r="A4" s="20" t="s">
        <v>7</v>
      </c>
      <c r="B4" s="20" t="s">
        <v>8</v>
      </c>
      <c r="C4" s="21">
        <v>40632</v>
      </c>
      <c r="D4" s="20">
        <v>-4</v>
      </c>
      <c r="E4" s="20" t="s">
        <v>13</v>
      </c>
      <c r="F4" s="20">
        <v>25331947</v>
      </c>
      <c r="G4" s="20" t="s">
        <v>23</v>
      </c>
      <c r="H4" s="20" t="s">
        <v>50</v>
      </c>
    </row>
    <row r="5" spans="1:8" s="22" customFormat="1" x14ac:dyDescent="0.2">
      <c r="A5" s="20" t="s">
        <v>7</v>
      </c>
      <c r="B5" s="20" t="s">
        <v>8</v>
      </c>
      <c r="C5" s="21">
        <v>40548</v>
      </c>
      <c r="D5" s="20">
        <v>10</v>
      </c>
      <c r="E5" s="20" t="s">
        <v>13</v>
      </c>
      <c r="F5" s="30">
        <v>25331947</v>
      </c>
      <c r="G5" s="20" t="s">
        <v>23</v>
      </c>
      <c r="H5" s="20" t="s">
        <v>50</v>
      </c>
    </row>
    <row r="6" spans="1:8" s="22" customFormat="1" x14ac:dyDescent="0.2">
      <c r="A6" s="20" t="s">
        <v>7</v>
      </c>
      <c r="B6" s="20" t="s">
        <v>8</v>
      </c>
      <c r="C6" s="21">
        <v>40569</v>
      </c>
      <c r="D6" s="20">
        <v>10</v>
      </c>
      <c r="E6" s="20" t="s">
        <v>11</v>
      </c>
      <c r="F6" s="30">
        <v>25331947</v>
      </c>
      <c r="G6" s="20" t="s">
        <v>23</v>
      </c>
      <c r="H6" s="20" t="s">
        <v>50</v>
      </c>
    </row>
    <row r="7" spans="1:8" s="22" customFormat="1" x14ac:dyDescent="0.2">
      <c r="A7" s="20" t="s">
        <v>7</v>
      </c>
      <c r="B7" s="20" t="s">
        <v>8</v>
      </c>
      <c r="C7" s="21">
        <v>40569</v>
      </c>
      <c r="D7" s="20">
        <v>10</v>
      </c>
      <c r="E7" s="20" t="s">
        <v>13</v>
      </c>
      <c r="F7" s="30">
        <v>25331947</v>
      </c>
      <c r="G7" s="20" t="s">
        <v>23</v>
      </c>
      <c r="H7" s="20" t="s">
        <v>50</v>
      </c>
    </row>
    <row r="8" spans="1:8" s="26" customFormat="1" ht="15.75" x14ac:dyDescent="0.25">
      <c r="A8" s="32" t="s">
        <v>7</v>
      </c>
      <c r="B8" s="32" t="s">
        <v>8</v>
      </c>
      <c r="C8" s="31">
        <v>40653</v>
      </c>
      <c r="D8" s="32">
        <v>10</v>
      </c>
      <c r="E8" s="32" t="s">
        <v>13</v>
      </c>
      <c r="F8" s="32">
        <v>25331947</v>
      </c>
      <c r="G8" s="32" t="s">
        <v>23</v>
      </c>
      <c r="H8" s="32" t="s">
        <v>51</v>
      </c>
    </row>
    <row r="9" spans="1:8" s="26" customFormat="1" x14ac:dyDescent="0.2">
      <c r="A9" s="24" t="s">
        <v>7</v>
      </c>
      <c r="B9" s="24" t="s">
        <v>8</v>
      </c>
      <c r="C9" s="25">
        <v>40639</v>
      </c>
      <c r="D9" s="24">
        <v>20</v>
      </c>
      <c r="E9" s="24" t="s">
        <v>11</v>
      </c>
      <c r="F9" s="24">
        <v>25331947</v>
      </c>
      <c r="G9" s="24" t="s">
        <v>23</v>
      </c>
      <c r="H9" s="24" t="s">
        <v>51</v>
      </c>
    </row>
    <row r="10" spans="1:8" s="26" customFormat="1" ht="15.75" x14ac:dyDescent="0.25">
      <c r="A10" s="32" t="s">
        <v>7</v>
      </c>
      <c r="B10" s="32" t="s">
        <v>8</v>
      </c>
      <c r="C10" s="31">
        <v>40639</v>
      </c>
      <c r="D10" s="32">
        <v>10</v>
      </c>
      <c r="E10" s="32" t="s">
        <v>13</v>
      </c>
      <c r="F10" s="32">
        <v>25331947</v>
      </c>
      <c r="G10" s="32" t="s">
        <v>23</v>
      </c>
      <c r="H10" s="32" t="s">
        <v>51</v>
      </c>
    </row>
    <row r="11" spans="1:8" x14ac:dyDescent="0.2">
      <c r="A11" s="4" t="s">
        <v>7</v>
      </c>
      <c r="B11" s="4" t="s">
        <v>8</v>
      </c>
      <c r="C11" s="5">
        <v>40556</v>
      </c>
      <c r="D11" s="4">
        <v>20</v>
      </c>
      <c r="E11" s="4" t="s">
        <v>13</v>
      </c>
      <c r="F11" s="23">
        <v>25331951</v>
      </c>
      <c r="G11" s="4" t="s">
        <v>24</v>
      </c>
      <c r="H11" s="4" t="s">
        <v>50</v>
      </c>
    </row>
    <row r="12" spans="1:8" x14ac:dyDescent="0.2">
      <c r="A12" s="4" t="s">
        <v>7</v>
      </c>
      <c r="B12" s="4" t="s">
        <v>8</v>
      </c>
      <c r="C12" s="5">
        <v>40556</v>
      </c>
      <c r="D12" s="4">
        <v>20</v>
      </c>
      <c r="E12" s="4" t="s">
        <v>20</v>
      </c>
      <c r="F12" s="23">
        <v>25331951</v>
      </c>
      <c r="G12" s="4" t="s">
        <v>24</v>
      </c>
      <c r="H12" s="4" t="s">
        <v>50</v>
      </c>
    </row>
    <row r="13" spans="1:8" x14ac:dyDescent="0.2">
      <c r="A13" s="4" t="s">
        <v>7</v>
      </c>
      <c r="B13" s="4" t="s">
        <v>8</v>
      </c>
      <c r="C13" s="5">
        <v>40556</v>
      </c>
      <c r="D13" s="4">
        <v>20</v>
      </c>
      <c r="E13" s="4" t="s">
        <v>21</v>
      </c>
      <c r="F13" s="23">
        <v>25331951</v>
      </c>
      <c r="G13" s="4" t="s">
        <v>24</v>
      </c>
      <c r="H13" s="4" t="s">
        <v>50</v>
      </c>
    </row>
    <row r="14" spans="1:8" x14ac:dyDescent="0.2">
      <c r="A14" s="4" t="s">
        <v>7</v>
      </c>
      <c r="B14" s="4" t="s">
        <v>8</v>
      </c>
      <c r="C14" s="5">
        <v>40563</v>
      </c>
      <c r="D14" s="4">
        <v>10</v>
      </c>
      <c r="E14" s="4" t="s">
        <v>29</v>
      </c>
      <c r="F14" s="23">
        <v>25331951</v>
      </c>
      <c r="G14" s="4" t="s">
        <v>24</v>
      </c>
      <c r="H14" s="4" t="s">
        <v>50</v>
      </c>
    </row>
    <row r="15" spans="1:8" x14ac:dyDescent="0.2">
      <c r="A15" s="4" t="s">
        <v>7</v>
      </c>
      <c r="B15" s="4" t="s">
        <v>8</v>
      </c>
      <c r="C15" s="5">
        <v>40563</v>
      </c>
      <c r="D15" s="4">
        <v>10</v>
      </c>
      <c r="E15" s="4" t="s">
        <v>16</v>
      </c>
      <c r="F15" s="23">
        <v>25331951</v>
      </c>
      <c r="G15" s="4" t="s">
        <v>24</v>
      </c>
      <c r="H15" s="4" t="s">
        <v>50</v>
      </c>
    </row>
    <row r="16" spans="1:8" x14ac:dyDescent="0.2">
      <c r="A16" s="4" t="s">
        <v>7</v>
      </c>
      <c r="B16" s="4" t="s">
        <v>8</v>
      </c>
      <c r="C16" s="5">
        <v>40577</v>
      </c>
      <c r="D16" s="4">
        <v>20</v>
      </c>
      <c r="E16" s="4" t="s">
        <v>13</v>
      </c>
      <c r="F16" s="23">
        <v>25331951</v>
      </c>
      <c r="G16" s="4" t="s">
        <v>24</v>
      </c>
      <c r="H16" s="4" t="s">
        <v>50</v>
      </c>
    </row>
    <row r="17" spans="1:8" x14ac:dyDescent="0.2">
      <c r="A17" s="4" t="s">
        <v>7</v>
      </c>
      <c r="B17" s="4" t="s">
        <v>8</v>
      </c>
      <c r="C17" s="5">
        <v>40577</v>
      </c>
      <c r="D17" s="4">
        <v>20</v>
      </c>
      <c r="E17" s="4" t="s">
        <v>32</v>
      </c>
      <c r="F17" s="23">
        <v>25331951</v>
      </c>
      <c r="G17" s="4" t="s">
        <v>24</v>
      </c>
      <c r="H17" s="4" t="s">
        <v>50</v>
      </c>
    </row>
    <row r="18" spans="1:8" x14ac:dyDescent="0.2">
      <c r="A18" s="4" t="s">
        <v>7</v>
      </c>
      <c r="B18" s="4" t="s">
        <v>8</v>
      </c>
      <c r="C18" s="5">
        <v>40577</v>
      </c>
      <c r="D18" s="4">
        <v>20</v>
      </c>
      <c r="E18" s="4" t="s">
        <v>15</v>
      </c>
      <c r="F18" s="23">
        <v>25331951</v>
      </c>
      <c r="G18" s="4" t="s">
        <v>24</v>
      </c>
      <c r="H18" s="4" t="s">
        <v>50</v>
      </c>
    </row>
    <row r="19" spans="1:8" x14ac:dyDescent="0.2">
      <c r="A19" s="4" t="s">
        <v>7</v>
      </c>
      <c r="B19" s="4" t="s">
        <v>8</v>
      </c>
      <c r="C19" s="5">
        <v>40577</v>
      </c>
      <c r="D19" s="4">
        <v>6</v>
      </c>
      <c r="E19" s="4" t="s">
        <v>36</v>
      </c>
      <c r="F19" s="23">
        <v>25331951</v>
      </c>
      <c r="G19" s="4" t="s">
        <v>24</v>
      </c>
      <c r="H19" s="4" t="s">
        <v>50</v>
      </c>
    </row>
    <row r="20" spans="1:8" x14ac:dyDescent="0.2">
      <c r="A20" s="4" t="s">
        <v>7</v>
      </c>
      <c r="B20" s="4" t="s">
        <v>8</v>
      </c>
      <c r="C20" s="5">
        <v>40577</v>
      </c>
      <c r="D20" s="4">
        <v>10</v>
      </c>
      <c r="E20" s="4" t="s">
        <v>29</v>
      </c>
      <c r="F20" s="23">
        <v>25331951</v>
      </c>
      <c r="G20" s="4" t="s">
        <v>24</v>
      </c>
      <c r="H20" s="4" t="s">
        <v>50</v>
      </c>
    </row>
    <row r="21" spans="1:8" x14ac:dyDescent="0.2">
      <c r="A21" s="4" t="s">
        <v>7</v>
      </c>
      <c r="B21" s="4" t="s">
        <v>8</v>
      </c>
      <c r="C21" s="5">
        <v>40596</v>
      </c>
      <c r="D21" s="4">
        <v>20</v>
      </c>
      <c r="E21" s="4" t="s">
        <v>20</v>
      </c>
      <c r="F21" s="23">
        <v>25331951</v>
      </c>
      <c r="G21" s="4" t="s">
        <v>24</v>
      </c>
      <c r="H21" s="4" t="s">
        <v>50</v>
      </c>
    </row>
    <row r="22" spans="1:8" x14ac:dyDescent="0.2">
      <c r="A22" s="4" t="s">
        <v>7</v>
      </c>
      <c r="B22" s="4" t="s">
        <v>8</v>
      </c>
      <c r="C22" s="5">
        <v>40596</v>
      </c>
      <c r="D22" s="4">
        <v>10</v>
      </c>
      <c r="E22" s="4" t="s">
        <v>28</v>
      </c>
      <c r="F22" s="23">
        <v>25331951</v>
      </c>
      <c r="G22" s="4" t="s">
        <v>24</v>
      </c>
      <c r="H22" s="4" t="s">
        <v>50</v>
      </c>
    </row>
    <row r="23" spans="1:8" x14ac:dyDescent="0.2">
      <c r="A23" s="4" t="s">
        <v>7</v>
      </c>
      <c r="B23" s="4" t="s">
        <v>8</v>
      </c>
      <c r="C23" s="5">
        <v>40596</v>
      </c>
      <c r="D23" s="4">
        <v>10</v>
      </c>
      <c r="E23" s="4" t="s">
        <v>43</v>
      </c>
      <c r="F23" s="23">
        <v>25331951</v>
      </c>
      <c r="G23" s="4" t="s">
        <v>24</v>
      </c>
      <c r="H23" s="4" t="s">
        <v>50</v>
      </c>
    </row>
    <row r="24" spans="1:8" x14ac:dyDescent="0.2">
      <c r="A24" s="4" t="s">
        <v>7</v>
      </c>
      <c r="B24" s="4" t="s">
        <v>8</v>
      </c>
      <c r="C24" s="5">
        <v>40605</v>
      </c>
      <c r="D24" s="4">
        <v>10</v>
      </c>
      <c r="E24" s="4" t="s">
        <v>27</v>
      </c>
      <c r="F24" s="4">
        <v>25331951</v>
      </c>
      <c r="G24" s="4" t="s">
        <v>24</v>
      </c>
      <c r="H24" s="4" t="s">
        <v>50</v>
      </c>
    </row>
    <row r="25" spans="1:8" x14ac:dyDescent="0.2">
      <c r="A25" s="4" t="s">
        <v>7</v>
      </c>
      <c r="B25" s="4" t="s">
        <v>8</v>
      </c>
      <c r="C25" s="5">
        <v>40605</v>
      </c>
      <c r="D25" s="4">
        <v>10</v>
      </c>
      <c r="E25" s="4" t="s">
        <v>17</v>
      </c>
      <c r="F25" s="4">
        <v>25331951</v>
      </c>
      <c r="G25" s="4" t="s">
        <v>24</v>
      </c>
      <c r="H25" s="4" t="s">
        <v>50</v>
      </c>
    </row>
    <row r="26" spans="1:8" x14ac:dyDescent="0.2">
      <c r="A26" s="4" t="s">
        <v>7</v>
      </c>
      <c r="B26" s="4" t="s">
        <v>8</v>
      </c>
      <c r="C26" s="5">
        <v>40612</v>
      </c>
      <c r="D26" s="4">
        <v>3</v>
      </c>
      <c r="E26" s="4" t="s">
        <v>33</v>
      </c>
      <c r="F26" s="4">
        <v>25331951</v>
      </c>
      <c r="G26" s="4" t="s">
        <v>24</v>
      </c>
      <c r="H26" s="4" t="s">
        <v>50</v>
      </c>
    </row>
    <row r="27" spans="1:8" x14ac:dyDescent="0.2">
      <c r="A27" s="4" t="s">
        <v>7</v>
      </c>
      <c r="B27" s="4" t="s">
        <v>8</v>
      </c>
      <c r="C27" s="5">
        <v>40607</v>
      </c>
      <c r="D27" s="4">
        <v>-1</v>
      </c>
      <c r="E27" s="4" t="s">
        <v>34</v>
      </c>
      <c r="F27" s="4">
        <v>25331951</v>
      </c>
      <c r="G27" s="4" t="s">
        <v>24</v>
      </c>
      <c r="H27" s="4" t="s">
        <v>50</v>
      </c>
    </row>
    <row r="28" spans="1:8" x14ac:dyDescent="0.2">
      <c r="A28" s="4" t="s">
        <v>7</v>
      </c>
      <c r="B28" s="4" t="s">
        <v>8</v>
      </c>
      <c r="C28" s="5">
        <v>40619</v>
      </c>
      <c r="D28" s="4">
        <v>10</v>
      </c>
      <c r="E28" s="4" t="s">
        <v>11</v>
      </c>
      <c r="F28" s="4">
        <v>25331951</v>
      </c>
      <c r="G28" s="4" t="s">
        <v>24</v>
      </c>
      <c r="H28" s="4" t="s">
        <v>50</v>
      </c>
    </row>
    <row r="29" spans="1:8" x14ac:dyDescent="0.2">
      <c r="A29" s="4" t="s">
        <v>7</v>
      </c>
      <c r="B29" s="4" t="s">
        <v>8</v>
      </c>
      <c r="C29" s="5">
        <v>40619</v>
      </c>
      <c r="D29" s="4">
        <v>-2</v>
      </c>
      <c r="E29" s="4" t="s">
        <v>37</v>
      </c>
      <c r="F29" s="4">
        <v>25331951</v>
      </c>
      <c r="G29" s="4" t="s">
        <v>24</v>
      </c>
      <c r="H29" s="4" t="s">
        <v>50</v>
      </c>
    </row>
    <row r="30" spans="1:8" x14ac:dyDescent="0.2">
      <c r="A30" s="4" t="s">
        <v>7</v>
      </c>
      <c r="B30" s="4" t="s">
        <v>8</v>
      </c>
      <c r="C30" s="5">
        <v>40619</v>
      </c>
      <c r="D30" s="4">
        <v>10</v>
      </c>
      <c r="E30" s="4" t="s">
        <v>38</v>
      </c>
      <c r="F30" s="4">
        <v>25331951</v>
      </c>
      <c r="G30" s="4" t="s">
        <v>24</v>
      </c>
      <c r="H30" s="4" t="s">
        <v>50</v>
      </c>
    </row>
    <row r="31" spans="1:8" x14ac:dyDescent="0.2">
      <c r="A31" s="4" t="s">
        <v>7</v>
      </c>
      <c r="B31" s="4" t="s">
        <v>8</v>
      </c>
      <c r="C31" s="5">
        <v>40619</v>
      </c>
      <c r="D31" s="4">
        <v>-1</v>
      </c>
      <c r="E31" s="4" t="s">
        <v>34</v>
      </c>
      <c r="F31" s="4">
        <v>25331951</v>
      </c>
      <c r="G31" s="4" t="s">
        <v>24</v>
      </c>
      <c r="H31" s="4" t="s">
        <v>50</v>
      </c>
    </row>
    <row r="32" spans="1:8" x14ac:dyDescent="0.2">
      <c r="A32" s="4" t="s">
        <v>7</v>
      </c>
      <c r="B32" s="4" t="s">
        <v>8</v>
      </c>
      <c r="C32" s="5">
        <v>40619</v>
      </c>
      <c r="D32" s="4">
        <v>10</v>
      </c>
      <c r="E32" s="4" t="s">
        <v>28</v>
      </c>
      <c r="F32" s="4">
        <v>25331951</v>
      </c>
      <c r="G32" s="4" t="s">
        <v>24</v>
      </c>
      <c r="H32" s="4" t="s">
        <v>50</v>
      </c>
    </row>
    <row r="33" spans="1:8" x14ac:dyDescent="0.2">
      <c r="A33" s="4" t="s">
        <v>7</v>
      </c>
      <c r="B33" s="4" t="s">
        <v>8</v>
      </c>
      <c r="C33" s="5">
        <v>40619</v>
      </c>
      <c r="D33" s="4">
        <v>0</v>
      </c>
      <c r="E33" s="4" t="s">
        <v>28</v>
      </c>
      <c r="F33" s="4">
        <v>25331951</v>
      </c>
      <c r="G33" s="4" t="s">
        <v>24</v>
      </c>
      <c r="H33" s="4" t="s">
        <v>50</v>
      </c>
    </row>
    <row r="34" spans="1:8" x14ac:dyDescent="0.2">
      <c r="A34" s="4" t="s">
        <v>7</v>
      </c>
      <c r="B34" s="4" t="s">
        <v>8</v>
      </c>
      <c r="C34" s="5">
        <v>40619</v>
      </c>
      <c r="D34" s="4">
        <v>10</v>
      </c>
      <c r="E34" s="4" t="s">
        <v>14</v>
      </c>
      <c r="F34" s="4">
        <v>25331951</v>
      </c>
      <c r="G34" s="4" t="s">
        <v>24</v>
      </c>
      <c r="H34" s="4" t="s">
        <v>50</v>
      </c>
    </row>
    <row r="35" spans="1:8" x14ac:dyDescent="0.2">
      <c r="A35" s="4" t="s">
        <v>7</v>
      </c>
      <c r="B35" s="4" t="s">
        <v>8</v>
      </c>
      <c r="C35" s="5">
        <v>40619</v>
      </c>
      <c r="D35" s="4">
        <v>20</v>
      </c>
      <c r="E35" s="4" t="s">
        <v>21</v>
      </c>
      <c r="F35" s="4">
        <v>25331951</v>
      </c>
      <c r="G35" s="4" t="s">
        <v>24</v>
      </c>
      <c r="H35" s="4" t="s">
        <v>50</v>
      </c>
    </row>
    <row r="36" spans="1:8" x14ac:dyDescent="0.2">
      <c r="A36" s="4" t="s">
        <v>7</v>
      </c>
      <c r="B36" s="4" t="s">
        <v>8</v>
      </c>
      <c r="C36" s="5">
        <v>40626</v>
      </c>
      <c r="D36" s="4">
        <v>10</v>
      </c>
      <c r="E36" s="4" t="s">
        <v>17</v>
      </c>
      <c r="F36" s="4">
        <v>25331951</v>
      </c>
      <c r="G36" s="4" t="s">
        <v>24</v>
      </c>
      <c r="H36" s="4" t="s">
        <v>50</v>
      </c>
    </row>
    <row r="37" spans="1:8" x14ac:dyDescent="0.2">
      <c r="A37" s="4" t="s">
        <v>7</v>
      </c>
      <c r="B37" s="4" t="s">
        <v>8</v>
      </c>
      <c r="C37" s="5">
        <v>40626</v>
      </c>
      <c r="D37" s="4">
        <v>20</v>
      </c>
      <c r="E37" s="4" t="s">
        <v>27</v>
      </c>
      <c r="F37" s="4">
        <v>25331951</v>
      </c>
      <c r="G37" s="4" t="s">
        <v>24</v>
      </c>
      <c r="H37" s="4" t="s">
        <v>50</v>
      </c>
    </row>
    <row r="38" spans="1:8" x14ac:dyDescent="0.2">
      <c r="A38" s="4" t="s">
        <v>7</v>
      </c>
      <c r="B38" s="4" t="s">
        <v>8</v>
      </c>
      <c r="C38" s="5">
        <v>40626</v>
      </c>
      <c r="D38" s="4">
        <v>10</v>
      </c>
      <c r="E38" s="4" t="s">
        <v>20</v>
      </c>
      <c r="F38" s="4">
        <v>25331951</v>
      </c>
      <c r="G38" s="4" t="s">
        <v>24</v>
      </c>
      <c r="H38" s="4" t="s">
        <v>50</v>
      </c>
    </row>
    <row r="39" spans="1:8" x14ac:dyDescent="0.2">
      <c r="A39" s="4" t="s">
        <v>7</v>
      </c>
      <c r="B39" s="4" t="s">
        <v>8</v>
      </c>
      <c r="C39" s="5">
        <v>40626</v>
      </c>
      <c r="D39" s="4">
        <v>10</v>
      </c>
      <c r="E39" s="4" t="s">
        <v>14</v>
      </c>
      <c r="F39" s="4">
        <v>25331951</v>
      </c>
      <c r="G39" s="4" t="s">
        <v>24</v>
      </c>
      <c r="H39" s="4" t="s">
        <v>50</v>
      </c>
    </row>
    <row r="40" spans="1:8" x14ac:dyDescent="0.2">
      <c r="A40" s="4" t="s">
        <v>7</v>
      </c>
      <c r="B40" s="4" t="s">
        <v>8</v>
      </c>
      <c r="C40" s="5">
        <v>40626</v>
      </c>
      <c r="D40" s="4">
        <v>10</v>
      </c>
      <c r="E40" s="4" t="s">
        <v>15</v>
      </c>
      <c r="F40" s="4">
        <v>25331951</v>
      </c>
      <c r="G40" s="4" t="s">
        <v>24</v>
      </c>
      <c r="H40" s="4" t="s">
        <v>50</v>
      </c>
    </row>
    <row r="41" spans="1:8" x14ac:dyDescent="0.2">
      <c r="A41" s="4" t="s">
        <v>7</v>
      </c>
      <c r="B41" s="4" t="s">
        <v>8</v>
      </c>
      <c r="C41" s="5">
        <v>40633</v>
      </c>
      <c r="D41" s="4">
        <v>10</v>
      </c>
      <c r="E41" s="4" t="s">
        <v>12</v>
      </c>
      <c r="F41" s="4">
        <v>25331951</v>
      </c>
      <c r="G41" s="4" t="s">
        <v>24</v>
      </c>
      <c r="H41" s="4" t="s">
        <v>50</v>
      </c>
    </row>
    <row r="42" spans="1:8" s="22" customFormat="1" x14ac:dyDescent="0.2">
      <c r="A42" s="20" t="s">
        <v>7</v>
      </c>
      <c r="B42" s="20" t="s">
        <v>8</v>
      </c>
      <c r="C42" s="21">
        <v>40648</v>
      </c>
      <c r="D42" s="20">
        <v>10</v>
      </c>
      <c r="E42" s="20" t="s">
        <v>11</v>
      </c>
      <c r="F42" s="20">
        <v>25331951</v>
      </c>
      <c r="G42" s="20" t="s">
        <v>24</v>
      </c>
      <c r="H42" s="20" t="s">
        <v>51</v>
      </c>
    </row>
    <row r="43" spans="1:8" s="22" customFormat="1" x14ac:dyDescent="0.2">
      <c r="A43" s="20" t="s">
        <v>7</v>
      </c>
      <c r="B43" s="20" t="s">
        <v>8</v>
      </c>
      <c r="C43" s="21">
        <v>40648</v>
      </c>
      <c r="D43" s="20">
        <v>10</v>
      </c>
      <c r="E43" s="20" t="s">
        <v>13</v>
      </c>
      <c r="F43" s="20">
        <v>25331951</v>
      </c>
      <c r="G43" s="20" t="s">
        <v>24</v>
      </c>
      <c r="H43" s="20" t="s">
        <v>51</v>
      </c>
    </row>
    <row r="44" spans="1:8" s="22" customFormat="1" x14ac:dyDescent="0.2">
      <c r="A44" s="20" t="s">
        <v>7</v>
      </c>
      <c r="B44" s="20" t="s">
        <v>8</v>
      </c>
      <c r="C44" s="21">
        <v>40658</v>
      </c>
      <c r="D44" s="20">
        <v>-1</v>
      </c>
      <c r="E44" s="20" t="s">
        <v>13</v>
      </c>
      <c r="F44" s="20">
        <v>25331951</v>
      </c>
      <c r="G44" s="20" t="s">
        <v>24</v>
      </c>
      <c r="H44" s="20" t="s">
        <v>51</v>
      </c>
    </row>
  </sheetData>
  <autoFilter ref="A1:H44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L17"/>
  <sheetViews>
    <sheetView showZeros="0" tabSelected="1" defaultGridColor="0" colorId="22" zoomScale="110" zoomScaleNormal="110" workbookViewId="0">
      <selection activeCell="G28" sqref="G28"/>
    </sheetView>
  </sheetViews>
  <sheetFormatPr defaultRowHeight="12.75" outlineLevelCol="1" x14ac:dyDescent="0.2"/>
  <cols>
    <col min="1" max="1" width="9.33203125" style="12"/>
    <col min="2" max="2" width="7.83203125" style="18" bestFit="1" customWidth="1"/>
    <col min="3" max="3" width="18.5" style="18" customWidth="1"/>
    <col min="4" max="10" width="7.33203125" style="12" customWidth="1" outlineLevel="1"/>
    <col min="11" max="11" width="9.6640625" style="12" customWidth="1" outlineLevel="1"/>
    <col min="12" max="13" width="7.33203125" style="12" customWidth="1" outlineLevel="1"/>
    <col min="14" max="14" width="8.33203125" style="12" customWidth="1" outlineLevel="1"/>
    <col min="15" max="34" width="7.33203125" style="12" customWidth="1" outlineLevel="1"/>
    <col min="35" max="16384" width="9.33203125" style="12"/>
  </cols>
  <sheetData>
    <row r="1" spans="1:35" x14ac:dyDescent="0.2"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</row>
    <row r="2" spans="1:35" s="9" customFormat="1" ht="113.25" customHeight="1" x14ac:dyDescent="0.2">
      <c r="B2" s="8" t="s">
        <v>5</v>
      </c>
      <c r="C2" s="8" t="s">
        <v>52</v>
      </c>
      <c r="D2" s="6" t="s">
        <v>30</v>
      </c>
      <c r="E2" s="6" t="s">
        <v>49</v>
      </c>
      <c r="F2" s="6" t="s">
        <v>25</v>
      </c>
      <c r="G2" s="6" t="s">
        <v>17</v>
      </c>
      <c r="H2" s="6" t="s">
        <v>35</v>
      </c>
      <c r="I2" s="6" t="s">
        <v>40</v>
      </c>
      <c r="J2" s="6" t="s">
        <v>22</v>
      </c>
      <c r="K2" s="6" t="s">
        <v>11</v>
      </c>
      <c r="L2" s="6" t="s">
        <v>48</v>
      </c>
      <c r="M2" s="6" t="s">
        <v>42</v>
      </c>
      <c r="N2" s="6" t="s">
        <v>13</v>
      </c>
      <c r="O2" s="6" t="s">
        <v>47</v>
      </c>
      <c r="P2" s="6" t="s">
        <v>10</v>
      </c>
      <c r="Q2" s="6" t="s">
        <v>36</v>
      </c>
      <c r="R2" s="6" t="s">
        <v>44</v>
      </c>
      <c r="S2" s="6" t="s">
        <v>14</v>
      </c>
      <c r="T2" s="6" t="s">
        <v>46</v>
      </c>
      <c r="U2" s="6" t="s">
        <v>15</v>
      </c>
      <c r="V2" s="6" t="s">
        <v>41</v>
      </c>
      <c r="W2" s="6" t="s">
        <v>18</v>
      </c>
      <c r="X2" s="6" t="s">
        <v>33</v>
      </c>
      <c r="Y2" s="6" t="s">
        <v>12</v>
      </c>
      <c r="Z2" s="6" t="s">
        <v>20</v>
      </c>
      <c r="AA2" s="6" t="s">
        <v>19</v>
      </c>
      <c r="AB2" s="6" t="s">
        <v>31</v>
      </c>
      <c r="AC2" s="6" t="s">
        <v>34</v>
      </c>
      <c r="AD2" s="6" t="s">
        <v>26</v>
      </c>
      <c r="AE2" s="6" t="s">
        <v>27</v>
      </c>
      <c r="AF2" s="6" t="s">
        <v>45</v>
      </c>
      <c r="AG2" s="6" t="s">
        <v>21</v>
      </c>
      <c r="AH2" s="6" t="s">
        <v>39</v>
      </c>
      <c r="AI2" s="7" t="s">
        <v>9</v>
      </c>
    </row>
    <row r="3" spans="1:35" ht="25.5" x14ac:dyDescent="0.2">
      <c r="A3" s="17" t="s">
        <v>53</v>
      </c>
      <c r="B3" s="17">
        <v>25331947</v>
      </c>
      <c r="C3" s="17" t="s">
        <v>57</v>
      </c>
      <c r="D3" s="10">
        <f>SUMIFS('РЕСТР ПРОДАЖ'!$D$2:$D$44,'РЕСТР ПРОДАЖ'!$F$2:$F$44,$B3,'РЕСТР ПРОДАЖ'!$H$2:$H$44,$C3,'РЕСТР ПРОДАЖ'!$E$2:$E$44,РАСЧЁТ!D$2)</f>
        <v>0</v>
      </c>
      <c r="E3" s="10">
        <f>SUMIFS('РЕСТР ПРОДАЖ'!$D$2:$D$44,'РЕСТР ПРОДАЖ'!$F$2:$F$44,$B3,'РЕСТР ПРОДАЖ'!$H$2:$H$44,$C3,'РЕСТР ПРОДАЖ'!$E$2:$E$44,РАСЧЁТ!E$2)</f>
        <v>0</v>
      </c>
      <c r="F3" s="10">
        <f>SUMIFS('РЕСТР ПРОДАЖ'!$D$2:$D$44,'РЕСТР ПРОДАЖ'!$F$2:$F$44,$B3,'РЕСТР ПРОДАЖ'!$H$2:$H$44,$C3,'РЕСТР ПРОДАЖ'!$E$2:$E$44,РАСЧЁТ!F$2)</f>
        <v>0</v>
      </c>
      <c r="G3" s="10">
        <f>SUMIFS('РЕСТР ПРОДАЖ'!$D$2:$D$44,'РЕСТР ПРОДАЖ'!$F$2:$F$44,$B3,'РЕСТР ПРОДАЖ'!$H$2:$H$44,$C3,'РЕСТР ПРОДАЖ'!$E$2:$E$44,РАСЧЁТ!G$2)</f>
        <v>0</v>
      </c>
      <c r="H3" s="10">
        <f>SUMIFS('РЕСТР ПРОДАЖ'!$D$2:$D$44,'РЕСТР ПРОДАЖ'!$F$2:$F$44,$B3,'РЕСТР ПРОДАЖ'!$H$2:$H$44,$C3,'РЕСТР ПРОДАЖ'!$E$2:$E$44,РАСЧЁТ!H$2)</f>
        <v>0</v>
      </c>
      <c r="I3" s="10">
        <f>SUMIFS('РЕСТР ПРОДАЖ'!$D$2:$D$44,'РЕСТР ПРОДАЖ'!$F$2:$F$44,$B3,'РЕСТР ПРОДАЖ'!$H$2:$H$44,$C3,'РЕСТР ПРОДАЖ'!$E$2:$E$44,РАСЧЁТ!I$2)</f>
        <v>0</v>
      </c>
      <c r="J3" s="10">
        <f>SUMIFS('РЕСТР ПРОДАЖ'!$D$2:$D$44,'РЕСТР ПРОДАЖ'!$F$2:$F$44,$B3,'РЕСТР ПРОДАЖ'!$H$2:$H$44,$C3,'РЕСТР ПРОДАЖ'!$E$2:$E$44,РАСЧЁТ!J$2)</f>
        <v>0</v>
      </c>
      <c r="K3" s="10">
        <f>SUMIFS('РЕСТР ПРОДАЖ'!$D$2:$D$44,'РЕСТР ПРОДАЖ'!$F$2:$F$44,$B3,'РЕСТР ПРОДАЖ'!$H$2:$H$44,$C3,'РЕСТР ПРОДАЖ'!$E$2:$E$44,РАСЧЁТ!K$2)</f>
        <v>20</v>
      </c>
      <c r="L3" s="10">
        <f>SUMIFS('РЕСТР ПРОДАЖ'!$D$2:$D$44,'РЕСТР ПРОДАЖ'!$F$2:$F$44,$B3,'РЕСТР ПРОДАЖ'!$H$2:$H$44,$C3,'РЕСТР ПРОДАЖ'!$E$2:$E$44,РАСЧЁТ!L$2)</f>
        <v>0</v>
      </c>
      <c r="M3" s="10">
        <f>SUMIFS('РЕСТР ПРОДАЖ'!$D$2:$D$44,'РЕСТР ПРОДАЖ'!$F$2:$F$44,$B3,'РЕСТР ПРОДАЖ'!$H$2:$H$44,$C3,'РЕСТР ПРОДАЖ'!$E$2:$E$44,РАСЧЁТ!M$2)</f>
        <v>0</v>
      </c>
      <c r="N3" s="10">
        <f>SUMIFS('РЕСТР ПРОДАЖ'!$D$2:$D$44,'РЕСТР ПРОДАЖ'!$F$2:$F$44,$B3,'РЕСТР ПРОДАЖ'!$H$2:$H$44,$C3,'РЕСТР ПРОДАЖ'!$E$2:$E$44,РАСЧЁТ!N$2)</f>
        <v>26</v>
      </c>
      <c r="O3" s="10">
        <f>SUMIFS('РЕСТР ПРОДАЖ'!$D$2:$D$44,'РЕСТР ПРОДАЖ'!$F$2:$F$44,$B3,'РЕСТР ПРОДАЖ'!$H$2:$H$44,$C3,'РЕСТР ПРОДАЖ'!$E$2:$E$44,РАСЧЁТ!O$2)</f>
        <v>0</v>
      </c>
      <c r="P3" s="10">
        <f>SUMIFS('РЕСТР ПРОДАЖ'!$D$2:$D$44,'РЕСТР ПРОДАЖ'!$F$2:$F$44,$B3,'РЕСТР ПРОДАЖ'!$H$2:$H$44,$C3,'РЕСТР ПРОДАЖ'!$E$2:$E$44,РАСЧЁТ!P$2)</f>
        <v>0</v>
      </c>
      <c r="Q3" s="10">
        <f>SUMIFS('РЕСТР ПРОДАЖ'!$D$2:$D$44,'РЕСТР ПРОДАЖ'!$F$2:$F$44,$B3,'РЕСТР ПРОДАЖ'!$H$2:$H$44,$C3,'РЕСТР ПРОДАЖ'!$E$2:$E$44,РАСЧЁТ!Q$2)</f>
        <v>0</v>
      </c>
      <c r="R3" s="10">
        <f>SUMIFS('РЕСТР ПРОДАЖ'!$D$2:$D$44,'РЕСТР ПРОДАЖ'!$F$2:$F$44,$B3,'РЕСТР ПРОДАЖ'!$H$2:$H$44,$C3,'РЕСТР ПРОДАЖ'!$E$2:$E$44,РАСЧЁТ!R$2)</f>
        <v>0</v>
      </c>
      <c r="S3" s="10">
        <f>SUMIFS('РЕСТР ПРОДАЖ'!$D$2:$D$44,'РЕСТР ПРОДАЖ'!$F$2:$F$44,$B3,'РЕСТР ПРОДАЖ'!$H$2:$H$44,$C3,'РЕСТР ПРОДАЖ'!$E$2:$E$44,РАСЧЁТ!S$2)</f>
        <v>0</v>
      </c>
      <c r="T3" s="10">
        <f>SUMIFS('РЕСТР ПРОДАЖ'!$D$2:$D$44,'РЕСТР ПРОДАЖ'!$F$2:$F$44,$B3,'РЕСТР ПРОДАЖ'!$H$2:$H$44,$C3,'РЕСТР ПРОДАЖ'!$E$2:$E$44,РАСЧЁТ!T$2)</f>
        <v>0</v>
      </c>
      <c r="U3" s="10">
        <f>SUMIFS('РЕСТР ПРОДАЖ'!$D$2:$D$44,'РЕСТР ПРОДАЖ'!$F$2:$F$44,$B3,'РЕСТР ПРОДАЖ'!$H$2:$H$44,$C3,'РЕСТР ПРОДАЖ'!$E$2:$E$44,РАСЧЁТ!U$2)</f>
        <v>0</v>
      </c>
      <c r="V3" s="10">
        <f>SUMIFS('РЕСТР ПРОДАЖ'!$D$2:$D$44,'РЕСТР ПРОДАЖ'!$F$2:$F$44,$B3,'РЕСТР ПРОДАЖ'!$H$2:$H$44,$C3,'РЕСТР ПРОДАЖ'!$E$2:$E$44,РАСЧЁТ!V$2)</f>
        <v>0</v>
      </c>
      <c r="W3" s="10">
        <f>SUMIFS('РЕСТР ПРОДАЖ'!$D$2:$D$44,'РЕСТР ПРОДАЖ'!$F$2:$F$44,$B3,'РЕСТР ПРОДАЖ'!$H$2:$H$44,$C3,'РЕСТР ПРОДАЖ'!$E$2:$E$44,РАСЧЁТ!W$2)</f>
        <v>0</v>
      </c>
      <c r="X3" s="10">
        <f>SUMIFS('РЕСТР ПРОДАЖ'!$D$2:$D$44,'РЕСТР ПРОДАЖ'!$F$2:$F$44,$B3,'РЕСТР ПРОДАЖ'!$H$2:$H$44,$C3,'РЕСТР ПРОДАЖ'!$E$2:$E$44,РАСЧЁТ!X$2)</f>
        <v>0</v>
      </c>
      <c r="Y3" s="10">
        <f>SUMIFS('РЕСТР ПРОДАЖ'!$D$2:$D$44,'РЕСТР ПРОДАЖ'!$F$2:$F$44,$B3,'РЕСТР ПРОДАЖ'!$H$2:$H$44,$C3,'РЕСТР ПРОДАЖ'!$E$2:$E$44,РАСЧЁТ!Y$2)</f>
        <v>0</v>
      </c>
      <c r="Z3" s="10">
        <f>SUMIFS('РЕСТР ПРОДАЖ'!$D$2:$D$44,'РЕСТР ПРОДАЖ'!$F$2:$F$44,$B3,'РЕСТР ПРОДАЖ'!$H$2:$H$44,$C3,'РЕСТР ПРОДАЖ'!$E$2:$E$44,РАСЧЁТ!Z$2)</f>
        <v>0</v>
      </c>
      <c r="AA3" s="10">
        <f>SUMIFS('РЕСТР ПРОДАЖ'!$D$2:$D$44,'РЕСТР ПРОДАЖ'!$F$2:$F$44,$B3,'РЕСТР ПРОДАЖ'!$H$2:$H$44,$C3,'РЕСТР ПРОДАЖ'!$E$2:$E$44,РАСЧЁТ!AA$2)</f>
        <v>0</v>
      </c>
      <c r="AB3" s="10">
        <f>SUMIFS('РЕСТР ПРОДАЖ'!$D$2:$D$44,'РЕСТР ПРОДАЖ'!$F$2:$F$44,$B3,'РЕСТР ПРОДАЖ'!$H$2:$H$44,$C3,'РЕСТР ПРОДАЖ'!$E$2:$E$44,РАСЧЁТ!AB$2)</f>
        <v>0</v>
      </c>
      <c r="AC3" s="10">
        <f>SUMIFS('РЕСТР ПРОДАЖ'!$D$2:$D$44,'РЕСТР ПРОДАЖ'!$F$2:$F$44,$B3,'РЕСТР ПРОДАЖ'!$H$2:$H$44,$C3,'РЕСТР ПРОДАЖ'!$E$2:$E$44,РАСЧЁТ!AC$2)</f>
        <v>0</v>
      </c>
      <c r="AD3" s="10">
        <f>SUMIFS('РЕСТР ПРОДАЖ'!$D$2:$D$44,'РЕСТР ПРОДАЖ'!$F$2:$F$44,$B3,'РЕСТР ПРОДАЖ'!$H$2:$H$44,$C3,'РЕСТР ПРОДАЖ'!$E$2:$E$44,РАСЧЁТ!AD$2)</f>
        <v>0</v>
      </c>
      <c r="AE3" s="10">
        <f>SUMIFS('РЕСТР ПРОДАЖ'!$D$2:$D$44,'РЕСТР ПРОДАЖ'!$F$2:$F$44,$B3,'РЕСТР ПРОДАЖ'!$H$2:$H$44,$C3,'РЕСТР ПРОДАЖ'!$E$2:$E$44,РАСЧЁТ!AE$2)</f>
        <v>0</v>
      </c>
      <c r="AF3" s="10">
        <f>SUMIFS('РЕСТР ПРОДАЖ'!$D$2:$D$44,'РЕСТР ПРОДАЖ'!$F$2:$F$44,$B3,'РЕСТР ПРОДАЖ'!$H$2:$H$44,$C3,'РЕСТР ПРОДАЖ'!$E$2:$E$44,РАСЧЁТ!AF$2)</f>
        <v>0</v>
      </c>
      <c r="AG3" s="10">
        <f>SUMIFS('РЕСТР ПРОДАЖ'!$D$2:$D$44,'РЕСТР ПРОДАЖ'!$F$2:$F$44,$B3,'РЕСТР ПРОДАЖ'!$H$2:$H$44,$C3,'РЕСТР ПРОДАЖ'!$E$2:$E$44,РАСЧЁТ!AG$2)</f>
        <v>0</v>
      </c>
      <c r="AH3" s="10">
        <f>SUMIFS('РЕСТР ПРОДАЖ'!$D$2:$D$44,'РЕСТР ПРОДАЖ'!$F$2:$F$44,$B3,'РЕСТР ПРОДАЖ'!$H$2:$H$44,$C3,'РЕСТР ПРОДАЖ'!$E$2:$E$44,РАСЧЁТ!AH$2)</f>
        <v>0</v>
      </c>
      <c r="AI3" s="11">
        <f>SUM(D3:AH3)</f>
        <v>46</v>
      </c>
    </row>
    <row r="4" spans="1:35" ht="25.5" x14ac:dyDescent="0.2">
      <c r="A4" s="17" t="s">
        <v>54</v>
      </c>
      <c r="B4" s="17">
        <v>25331947</v>
      </c>
      <c r="C4" s="17" t="s">
        <v>58</v>
      </c>
      <c r="D4" s="10">
        <f>SUMIFS('РЕСТР ПРОДАЖ'!$D$2:$D$44,'РЕСТР ПРОДАЖ'!$F$2:$F$44,$B4,'РЕСТР ПРОДАЖ'!$H$2:$H$44,$C4,'РЕСТР ПРОДАЖ'!$E$2:$E$44,РАСЧЁТ!D$2)</f>
        <v>0</v>
      </c>
      <c r="E4" s="10">
        <f>SUMIFS('РЕСТР ПРОДАЖ'!$D$2:$D$44,'РЕСТР ПРОДАЖ'!$F$2:$F$44,$B4,'РЕСТР ПРОДАЖ'!$H$2:$H$44,$C4,'РЕСТР ПРОДАЖ'!$E$2:$E$44,РАСЧЁТ!E$2)</f>
        <v>0</v>
      </c>
      <c r="F4" s="10">
        <f>SUMIFS('РЕСТР ПРОДАЖ'!$D$2:$D$44,'РЕСТР ПРОДАЖ'!$F$2:$F$44,$B4,'РЕСТР ПРОДАЖ'!$H$2:$H$44,$C4,'РЕСТР ПРОДАЖ'!$E$2:$E$44,РАСЧЁТ!F$2)</f>
        <v>0</v>
      </c>
      <c r="G4" s="10">
        <f>SUMIFS('РЕСТР ПРОДАЖ'!$D$2:$D$44,'РЕСТР ПРОДАЖ'!$F$2:$F$44,$B4,'РЕСТР ПРОДАЖ'!$H$2:$H$44,$C4,'РЕСТР ПРОДАЖ'!$E$2:$E$44,РАСЧЁТ!G$2)</f>
        <v>0</v>
      </c>
      <c r="H4" s="10">
        <f>SUMIFS('РЕСТР ПРОДАЖ'!$D$2:$D$44,'РЕСТР ПРОДАЖ'!$F$2:$F$44,$B4,'РЕСТР ПРОДАЖ'!$H$2:$H$44,$C4,'РЕСТР ПРОДАЖ'!$E$2:$E$44,РАСЧЁТ!H$2)</f>
        <v>0</v>
      </c>
      <c r="I4" s="10">
        <f>SUMIFS('РЕСТР ПРОДАЖ'!$D$2:$D$44,'РЕСТР ПРОДАЖ'!$F$2:$F$44,$B4,'РЕСТР ПРОДАЖ'!$H$2:$H$44,$C4,'РЕСТР ПРОДАЖ'!$E$2:$E$44,РАСЧЁТ!I$2)</f>
        <v>0</v>
      </c>
      <c r="J4" s="10">
        <f>SUMIFS('РЕСТР ПРОДАЖ'!$D$2:$D$44,'РЕСТР ПРОДАЖ'!$F$2:$F$44,$B4,'РЕСТР ПРОДАЖ'!$H$2:$H$44,$C4,'РЕСТР ПРОДАЖ'!$E$2:$E$44,РАСЧЁТ!J$2)</f>
        <v>0</v>
      </c>
      <c r="K4" s="10">
        <f>SUMIFS('РЕСТР ПРОДАЖ'!$D$2:$D$44,'РЕСТР ПРОДАЖ'!$F$2:$F$44,$B4,'РЕСТР ПРОДАЖ'!$H$2:$H$44,$C4,'РЕСТР ПРОДАЖ'!$E$2:$E$44,РАСЧЁТ!K$2)</f>
        <v>20</v>
      </c>
      <c r="L4" s="10">
        <f>SUMIFS('РЕСТР ПРОДАЖ'!$D$2:$D$44,'РЕСТР ПРОДАЖ'!$F$2:$F$44,$B4,'РЕСТР ПРОДАЖ'!$H$2:$H$44,$C4,'РЕСТР ПРОДАЖ'!$E$2:$E$44,РАСЧЁТ!L$2)</f>
        <v>0</v>
      </c>
      <c r="M4" s="10">
        <f>SUMIFS('РЕСТР ПРОДАЖ'!$D$2:$D$44,'РЕСТР ПРОДАЖ'!$F$2:$F$44,$B4,'РЕСТР ПРОДАЖ'!$H$2:$H$44,$C4,'РЕСТР ПРОДАЖ'!$E$2:$E$44,РАСЧЁТ!M$2)</f>
        <v>0</v>
      </c>
      <c r="N4" s="10">
        <f>SUMIFS('РЕСТР ПРОДАЖ'!$D$2:$D$44,'РЕСТР ПРОДАЖ'!$F$2:$F$44,$B4,'РЕСТР ПРОДАЖ'!$H$2:$H$44,$C4,'РЕСТР ПРОДАЖ'!$E$2:$E$44,РАСЧЁТ!N$2)</f>
        <v>20</v>
      </c>
      <c r="O4" s="10">
        <f>SUMIFS('РЕСТР ПРОДАЖ'!$D$2:$D$44,'РЕСТР ПРОДАЖ'!$F$2:$F$44,$B4,'РЕСТР ПРОДАЖ'!$H$2:$H$44,$C4,'РЕСТР ПРОДАЖ'!$E$2:$E$44,РАСЧЁТ!O$2)</f>
        <v>0</v>
      </c>
      <c r="P4" s="10">
        <f>SUMIFS('РЕСТР ПРОДАЖ'!$D$2:$D$44,'РЕСТР ПРОДАЖ'!$F$2:$F$44,$B4,'РЕСТР ПРОДАЖ'!$H$2:$H$44,$C4,'РЕСТР ПРОДАЖ'!$E$2:$E$44,РАСЧЁТ!P$2)</f>
        <v>0</v>
      </c>
      <c r="Q4" s="10">
        <f>SUMIFS('РЕСТР ПРОДАЖ'!$D$2:$D$44,'РЕСТР ПРОДАЖ'!$F$2:$F$44,$B4,'РЕСТР ПРОДАЖ'!$H$2:$H$44,$C4,'РЕСТР ПРОДАЖ'!$E$2:$E$44,РАСЧЁТ!Q$2)</f>
        <v>0</v>
      </c>
      <c r="R4" s="10">
        <f>SUMIFS('РЕСТР ПРОДАЖ'!$D$2:$D$44,'РЕСТР ПРОДАЖ'!$F$2:$F$44,$B4,'РЕСТР ПРОДАЖ'!$H$2:$H$44,$C4,'РЕСТР ПРОДАЖ'!$E$2:$E$44,РАСЧЁТ!R$2)</f>
        <v>0</v>
      </c>
      <c r="S4" s="10">
        <f>SUMIFS('РЕСТР ПРОДАЖ'!$D$2:$D$44,'РЕСТР ПРОДАЖ'!$F$2:$F$44,$B4,'РЕСТР ПРОДАЖ'!$H$2:$H$44,$C4,'РЕСТР ПРОДАЖ'!$E$2:$E$44,РАСЧЁТ!S$2)</f>
        <v>0</v>
      </c>
      <c r="T4" s="10">
        <f>SUMIFS('РЕСТР ПРОДАЖ'!$D$2:$D$44,'РЕСТР ПРОДАЖ'!$F$2:$F$44,$B4,'РЕСТР ПРОДАЖ'!$H$2:$H$44,$C4,'РЕСТР ПРОДАЖ'!$E$2:$E$44,РАСЧЁТ!T$2)</f>
        <v>0</v>
      </c>
      <c r="U4" s="10">
        <f>SUMIFS('РЕСТР ПРОДАЖ'!$D$2:$D$44,'РЕСТР ПРОДАЖ'!$F$2:$F$44,$B4,'РЕСТР ПРОДАЖ'!$H$2:$H$44,$C4,'РЕСТР ПРОДАЖ'!$E$2:$E$44,РАСЧЁТ!U$2)</f>
        <v>0</v>
      </c>
      <c r="V4" s="10">
        <f>SUMIFS('РЕСТР ПРОДАЖ'!$D$2:$D$44,'РЕСТР ПРОДАЖ'!$F$2:$F$44,$B4,'РЕСТР ПРОДАЖ'!$H$2:$H$44,$C4,'РЕСТР ПРОДАЖ'!$E$2:$E$44,РАСЧЁТ!V$2)</f>
        <v>0</v>
      </c>
      <c r="W4" s="10">
        <f>SUMIFS('РЕСТР ПРОДАЖ'!$D$2:$D$44,'РЕСТР ПРОДАЖ'!$F$2:$F$44,$B4,'РЕСТР ПРОДАЖ'!$H$2:$H$44,$C4,'РЕСТР ПРОДАЖ'!$E$2:$E$44,РАСЧЁТ!W$2)</f>
        <v>0</v>
      </c>
      <c r="X4" s="10">
        <f>SUMIFS('РЕСТР ПРОДАЖ'!$D$2:$D$44,'РЕСТР ПРОДАЖ'!$F$2:$F$44,$B4,'РЕСТР ПРОДАЖ'!$H$2:$H$44,$C4,'РЕСТР ПРОДАЖ'!$E$2:$E$44,РАСЧЁТ!X$2)</f>
        <v>0</v>
      </c>
      <c r="Y4" s="10">
        <f>SUMIFS('РЕСТР ПРОДАЖ'!$D$2:$D$44,'РЕСТР ПРОДАЖ'!$F$2:$F$44,$B4,'РЕСТР ПРОДАЖ'!$H$2:$H$44,$C4,'РЕСТР ПРОДАЖ'!$E$2:$E$44,РАСЧЁТ!Y$2)</f>
        <v>0</v>
      </c>
      <c r="Z4" s="10">
        <f>SUMIFS('РЕСТР ПРОДАЖ'!$D$2:$D$44,'РЕСТР ПРОДАЖ'!$F$2:$F$44,$B4,'РЕСТР ПРОДАЖ'!$H$2:$H$44,$C4,'РЕСТР ПРОДАЖ'!$E$2:$E$44,РАСЧЁТ!Z$2)</f>
        <v>0</v>
      </c>
      <c r="AA4" s="10">
        <f>SUMIFS('РЕСТР ПРОДАЖ'!$D$2:$D$44,'РЕСТР ПРОДАЖ'!$F$2:$F$44,$B4,'РЕСТР ПРОДАЖ'!$H$2:$H$44,$C4,'РЕСТР ПРОДАЖ'!$E$2:$E$44,РАСЧЁТ!AA$2)</f>
        <v>0</v>
      </c>
      <c r="AB4" s="10">
        <f>SUMIFS('РЕСТР ПРОДАЖ'!$D$2:$D$44,'РЕСТР ПРОДАЖ'!$F$2:$F$44,$B4,'РЕСТР ПРОДАЖ'!$H$2:$H$44,$C4,'РЕСТР ПРОДАЖ'!$E$2:$E$44,РАСЧЁТ!AB$2)</f>
        <v>0</v>
      </c>
      <c r="AC4" s="10">
        <f>SUMIFS('РЕСТР ПРОДАЖ'!$D$2:$D$44,'РЕСТР ПРОДАЖ'!$F$2:$F$44,$B4,'РЕСТР ПРОДАЖ'!$H$2:$H$44,$C4,'РЕСТР ПРОДАЖ'!$E$2:$E$44,РАСЧЁТ!AC$2)</f>
        <v>0</v>
      </c>
      <c r="AD4" s="10">
        <f>SUMIFS('РЕСТР ПРОДАЖ'!$D$2:$D$44,'РЕСТР ПРОДАЖ'!$F$2:$F$44,$B4,'РЕСТР ПРОДАЖ'!$H$2:$H$44,$C4,'РЕСТР ПРОДАЖ'!$E$2:$E$44,РАСЧЁТ!AD$2)</f>
        <v>0</v>
      </c>
      <c r="AE4" s="10">
        <f>SUMIFS('РЕСТР ПРОДАЖ'!$D$2:$D$44,'РЕСТР ПРОДАЖ'!$F$2:$F$44,$B4,'РЕСТР ПРОДАЖ'!$H$2:$H$44,$C4,'РЕСТР ПРОДАЖ'!$E$2:$E$44,РАСЧЁТ!AE$2)</f>
        <v>0</v>
      </c>
      <c r="AF4" s="10">
        <f>SUMIFS('РЕСТР ПРОДАЖ'!$D$2:$D$44,'РЕСТР ПРОДАЖ'!$F$2:$F$44,$B4,'РЕСТР ПРОДАЖ'!$H$2:$H$44,$C4,'РЕСТР ПРОДАЖ'!$E$2:$E$44,РАСЧЁТ!AF$2)</f>
        <v>0</v>
      </c>
      <c r="AG4" s="10">
        <f>SUMIFS('РЕСТР ПРОДАЖ'!$D$2:$D$44,'РЕСТР ПРОДАЖ'!$F$2:$F$44,$B4,'РЕСТР ПРОДАЖ'!$H$2:$H$44,$C4,'РЕСТР ПРОДАЖ'!$E$2:$E$44,РАСЧЁТ!AG$2)</f>
        <v>0</v>
      </c>
      <c r="AH4" s="10">
        <f>SUMIFS('РЕСТР ПРОДАЖ'!$D$2:$D$44,'РЕСТР ПРОДАЖ'!$F$2:$F$44,$B4,'РЕСТР ПРОДАЖ'!$H$2:$H$44,$C4,'РЕСТР ПРОДАЖ'!$E$2:$E$44,РАСЧЁТ!AH$2)</f>
        <v>0</v>
      </c>
      <c r="AI4" s="11">
        <f>SUM(D4:AH4)</f>
        <v>40</v>
      </c>
    </row>
    <row r="5" spans="1:35" x14ac:dyDescent="0.2">
      <c r="A5" s="17"/>
      <c r="B5" s="17"/>
      <c r="C5" s="17" t="s">
        <v>55</v>
      </c>
      <c r="D5" s="13"/>
      <c r="E5" s="13"/>
      <c r="F5" s="13"/>
      <c r="G5" s="13"/>
      <c r="H5" s="13"/>
      <c r="I5" s="13"/>
      <c r="J5" s="13"/>
      <c r="K5" s="19"/>
      <c r="L5" s="13"/>
      <c r="M5" s="13"/>
      <c r="N5" s="27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4"/>
    </row>
    <row r="6" spans="1:35" x14ac:dyDescent="0.2">
      <c r="A6" s="17"/>
      <c r="B6" s="17"/>
      <c r="C6" s="17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6"/>
    </row>
    <row r="10" spans="1:35" x14ac:dyDescent="0.2">
      <c r="C10" s="33" t="s">
        <v>56</v>
      </c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</row>
    <row r="11" spans="1:35" x14ac:dyDescent="0.2">
      <c r="B11" s="29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</row>
    <row r="12" spans="1:35" x14ac:dyDescent="0.2"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</row>
    <row r="13" spans="1:35" x14ac:dyDescent="0.2"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</row>
    <row r="14" spans="1:35" x14ac:dyDescent="0.2"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</row>
    <row r="15" spans="1:35" x14ac:dyDescent="0.2"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</row>
    <row r="16" spans="1:35" x14ac:dyDescent="0.2"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</row>
    <row r="17" spans="3:15" x14ac:dyDescent="0.2"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</row>
  </sheetData>
  <mergeCells count="1">
    <mergeCell ref="C10:O1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РЕСТР ПРОДАЖ</vt:lpstr>
      <vt:lpstr>РАСЧЁТ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С.О.В.</dc:creator>
  <cp:lastModifiedBy>СОВ</cp:lastModifiedBy>
  <dcterms:created xsi:type="dcterms:W3CDTF">2011-05-19T19:06:16Z</dcterms:created>
  <dcterms:modified xsi:type="dcterms:W3CDTF">2011-05-20T11:34:08Z</dcterms:modified>
</cp:coreProperties>
</file>