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15480" windowHeight="11640"/>
  </bookViews>
  <sheets>
    <sheet name="Основные плательщики" sheetId="3" r:id="rId1"/>
    <sheet name="Платежи" sheetId="1" r:id="rId2"/>
  </sheets>
  <definedNames>
    <definedName name="Запрос_из_STRAH_Платежи" localSheetId="1" hidden="1">Платежи!$A$1:$C$87</definedName>
    <definedName name="КБК1">#REF!</definedName>
    <definedName name="КБК2">#REF!</definedName>
    <definedName name="КБК3">#REF!</definedName>
    <definedName name="КБК4">#REF!</definedName>
    <definedName name="КБК5">#REF!</definedName>
    <definedName name="КБК6">#REF!</definedName>
  </definedNames>
  <calcPr calcId="144525"/>
  <pivotCaches>
    <pivotCache cacheId="5" r:id="rId3"/>
  </pivotCaches>
  <fileRecoveryPr repairLoad="1"/>
</workbook>
</file>

<file path=xl/calcChain.xml><?xml version="1.0" encoding="utf-8"?>
<calcChain xmlns="http://schemas.openxmlformats.org/spreadsheetml/2006/main">
  <c r="C10" i="3" l="1"/>
  <c r="E12" i="3"/>
  <c r="E11" i="3"/>
  <c r="E10" i="3"/>
  <c r="C12" i="3"/>
  <c r="C11" i="3"/>
</calcChain>
</file>

<file path=xl/connections.xml><?xml version="1.0" encoding="utf-8"?>
<connections xmlns="http://schemas.openxmlformats.org/spreadsheetml/2006/main">
  <connection id="1" name="Запрос из STRAH Платежи" type="1" refreshedVersion="3" deleted="1" background="1" saveData="1">
    <dbPr connection="" command=""/>
    <parameters count="2">
      <parameter name="Параметр1" refreshOnChange="1"/>
      <parameter name="Параметр2" refreshOnChange="1"/>
    </parameters>
  </connection>
</connections>
</file>

<file path=xl/sharedStrings.xml><?xml version="1.0" encoding="utf-8"?>
<sst xmlns="http://schemas.openxmlformats.org/spreadsheetml/2006/main" count="14" uniqueCount="11">
  <si>
    <t>Январь</t>
  </si>
  <si>
    <t>Февраль</t>
  </si>
  <si>
    <t>Наименование</t>
  </si>
  <si>
    <t>номер</t>
  </si>
  <si>
    <t>1</t>
  </si>
  <si>
    <t>2</t>
  </si>
  <si>
    <t>3</t>
  </si>
  <si>
    <t>Общий итог</t>
  </si>
  <si>
    <t>Сумма по полю 3</t>
  </si>
  <si>
    <t>янв</t>
  </si>
  <si>
    <t>фев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</si>
</sst>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&lt;100000000000000000000]##\-###\-######;General"/>
  </numFmts>
  <fonts count="3" x14ac:knownFonts="1">
    <font>
      <sz val="8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7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/>
    <xf numFmtId="1" fontId="1" fillId="0" borderId="3" xfId="0" applyNumberFormat="1" applyFont="1" applyBorder="1"/>
    <xf numFmtId="0" fontId="1" fillId="0" borderId="3" xfId="0" applyFont="1" applyBorder="1"/>
    <xf numFmtId="0" fontId="0" fillId="0" borderId="3" xfId="0" applyBorder="1"/>
    <xf numFmtId="165" fontId="2" fillId="0" borderId="3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e 007" refreshedDate="40649.004759953707" createdVersion="4" refreshedVersion="4" minRefreshableVersion="3" recordCount="86">
  <cacheSource type="worksheet">
    <worksheetSource ref="A1:C87" sheet="Платежи"/>
  </cacheSource>
  <cacheFields count="3">
    <cacheField name="1" numFmtId="0">
      <sharedItems containsSemiMixedTypes="0" containsString="0" containsNumber="1" containsInteger="1" minValue="100009" maxValue="100012" count="3">
        <n v="100012"/>
        <n v="100009"/>
        <n v="100011"/>
      </sharedItems>
    </cacheField>
    <cacheField name="2" numFmtId="14">
      <sharedItems containsSemiMixedTypes="0" containsNonDate="0" containsDate="1" containsString="0" minDate="2011-01-12T00:00:00" maxDate="2011-02-26T00:00:00" count="13">
        <d v="2011-01-12T00:00:00"/>
        <d v="2011-01-28T00:00:00"/>
        <d v="2011-01-31T00:00:00"/>
        <d v="2011-02-02T00:00:00"/>
        <d v="2011-02-04T00:00:00"/>
        <d v="2011-02-07T00:00:00"/>
        <d v="2011-02-08T00:00:00"/>
        <d v="2011-02-09T00:00:00"/>
        <d v="2011-02-14T00:00:00"/>
        <d v="2011-02-15T00:00:00"/>
        <d v="2011-02-18T00:00:00"/>
        <d v="2011-02-21T00:00:00"/>
        <d v="2011-02-25T00:00:00"/>
      </sharedItems>
      <fieldGroup base="1">
        <rangePr groupBy="months" startDate="2011-01-12T00:00:00" endDate="2011-02-26T00:00:00"/>
        <groupItems count="14">
          <s v="&lt;12.01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6.02.2011"/>
        </groupItems>
      </fieldGroup>
    </cacheField>
    <cacheField name="3" numFmtId="0">
      <sharedItems containsSemiMixedTypes="0" containsString="0" containsNumber="1" minValue="125.76" maxValue="432281.23" count="84">
        <n v="2753"/>
        <n v="17060"/>
        <n v="25200"/>
        <n v="1907"/>
        <n v="622.11"/>
        <n v="335.32"/>
        <n v="2345.35"/>
        <n v="234.72"/>
        <n v="1386.66"/>
        <n v="1807.72"/>
        <n v="2780.35"/>
        <n v="5376.23"/>
        <n v="14623.46"/>
        <n v="440.99"/>
        <n v="143.03"/>
        <n v="1281.3399999999999"/>
        <n v="200.3"/>
        <n v="125.76"/>
        <n v="286.14"/>
        <n v="134.52000000000001"/>
        <n v="30353"/>
        <n v="239131"/>
        <n v="14642"/>
        <n v="3510.38"/>
        <n v="58857.82"/>
        <n v="99520.04"/>
        <n v="7309.46"/>
        <n v="567.42999999999995"/>
        <n v="30974.880000000001"/>
        <n v="2000"/>
        <n v="12886.2"/>
        <n v="8187.64"/>
        <n v="600"/>
        <n v="310"/>
        <n v="1032.8699999999999"/>
        <n v="12704.9"/>
        <n v="2213.09"/>
        <n v="4059.32"/>
        <n v="8196.7099999999991"/>
        <n v="1776.28"/>
        <n v="5157.34"/>
        <n v="2140.4699999999998"/>
        <n v="200"/>
        <n v="1551.07"/>
        <n v="27086.62"/>
        <n v="7993.87"/>
        <n v="18000"/>
        <n v="52423.66"/>
        <n v="61280.5"/>
        <n v="2423.0300000000002"/>
        <n v="26000"/>
        <n v="3648.8"/>
        <n v="34161.67"/>
        <n v="45389.26"/>
        <n v="28532.29"/>
        <n v="398989.52"/>
        <n v="2336.44"/>
        <n v="37950.620000000003"/>
        <n v="432281.23"/>
        <n v="27500"/>
        <n v="58436.82"/>
        <n v="171000"/>
        <n v="3023.39"/>
        <n v="8677.4599999999991"/>
        <n v="720.75"/>
        <n v="1972.15"/>
        <n v="692.24"/>
        <n v="12781.85"/>
        <n v="1702.39"/>
        <n v="1191.67"/>
        <n v="1117.1600000000001"/>
        <n v="26622"/>
        <n v="314.27999999999997"/>
        <n v="4178.88"/>
        <n v="1605"/>
        <n v="2696.05"/>
        <n v="1500"/>
        <n v="12299.99"/>
        <n v="34448.67"/>
        <n v="1060"/>
        <n v="20618"/>
        <n v="30400"/>
        <n v="31800"/>
        <n v="2391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</r>
  <r>
    <x v="0"/>
    <x v="0"/>
    <x v="1"/>
  </r>
  <r>
    <x v="0"/>
    <x v="0"/>
    <x v="2"/>
  </r>
  <r>
    <x v="0"/>
    <x v="0"/>
    <x v="3"/>
  </r>
  <r>
    <x v="1"/>
    <x v="1"/>
    <x v="4"/>
  </r>
  <r>
    <x v="1"/>
    <x v="1"/>
    <x v="5"/>
  </r>
  <r>
    <x v="1"/>
    <x v="1"/>
    <x v="6"/>
  </r>
  <r>
    <x v="1"/>
    <x v="1"/>
    <x v="7"/>
  </r>
  <r>
    <x v="1"/>
    <x v="1"/>
    <x v="8"/>
  </r>
  <r>
    <x v="1"/>
    <x v="1"/>
    <x v="9"/>
  </r>
  <r>
    <x v="1"/>
    <x v="1"/>
    <x v="10"/>
  </r>
  <r>
    <x v="1"/>
    <x v="1"/>
    <x v="11"/>
  </r>
  <r>
    <x v="1"/>
    <x v="1"/>
    <x v="12"/>
  </r>
  <r>
    <x v="1"/>
    <x v="1"/>
    <x v="13"/>
  </r>
  <r>
    <x v="1"/>
    <x v="1"/>
    <x v="14"/>
  </r>
  <r>
    <x v="1"/>
    <x v="1"/>
    <x v="15"/>
  </r>
  <r>
    <x v="1"/>
    <x v="1"/>
    <x v="16"/>
  </r>
  <r>
    <x v="1"/>
    <x v="1"/>
    <x v="17"/>
  </r>
  <r>
    <x v="1"/>
    <x v="1"/>
    <x v="18"/>
  </r>
  <r>
    <x v="1"/>
    <x v="1"/>
    <x v="19"/>
  </r>
  <r>
    <x v="2"/>
    <x v="2"/>
    <x v="20"/>
  </r>
  <r>
    <x v="2"/>
    <x v="2"/>
    <x v="21"/>
  </r>
  <r>
    <x v="2"/>
    <x v="3"/>
    <x v="22"/>
  </r>
  <r>
    <x v="1"/>
    <x v="4"/>
    <x v="23"/>
  </r>
  <r>
    <x v="1"/>
    <x v="4"/>
    <x v="24"/>
  </r>
  <r>
    <x v="1"/>
    <x v="4"/>
    <x v="25"/>
  </r>
  <r>
    <x v="1"/>
    <x v="4"/>
    <x v="26"/>
  </r>
  <r>
    <x v="1"/>
    <x v="4"/>
    <x v="27"/>
  </r>
  <r>
    <x v="1"/>
    <x v="4"/>
    <x v="28"/>
  </r>
  <r>
    <x v="1"/>
    <x v="4"/>
    <x v="29"/>
  </r>
  <r>
    <x v="1"/>
    <x v="4"/>
    <x v="30"/>
  </r>
  <r>
    <x v="1"/>
    <x v="4"/>
    <x v="31"/>
  </r>
  <r>
    <x v="1"/>
    <x v="4"/>
    <x v="32"/>
  </r>
  <r>
    <x v="1"/>
    <x v="5"/>
    <x v="33"/>
  </r>
  <r>
    <x v="1"/>
    <x v="5"/>
    <x v="34"/>
  </r>
  <r>
    <x v="1"/>
    <x v="5"/>
    <x v="35"/>
  </r>
  <r>
    <x v="1"/>
    <x v="5"/>
    <x v="36"/>
  </r>
  <r>
    <x v="1"/>
    <x v="5"/>
    <x v="37"/>
  </r>
  <r>
    <x v="1"/>
    <x v="5"/>
    <x v="38"/>
  </r>
  <r>
    <x v="1"/>
    <x v="5"/>
    <x v="39"/>
  </r>
  <r>
    <x v="1"/>
    <x v="5"/>
    <x v="40"/>
  </r>
  <r>
    <x v="1"/>
    <x v="5"/>
    <x v="41"/>
  </r>
  <r>
    <x v="1"/>
    <x v="5"/>
    <x v="42"/>
  </r>
  <r>
    <x v="1"/>
    <x v="5"/>
    <x v="43"/>
  </r>
  <r>
    <x v="1"/>
    <x v="5"/>
    <x v="44"/>
  </r>
  <r>
    <x v="1"/>
    <x v="5"/>
    <x v="45"/>
  </r>
  <r>
    <x v="0"/>
    <x v="6"/>
    <x v="46"/>
  </r>
  <r>
    <x v="1"/>
    <x v="6"/>
    <x v="47"/>
  </r>
  <r>
    <x v="1"/>
    <x v="6"/>
    <x v="48"/>
  </r>
  <r>
    <x v="1"/>
    <x v="6"/>
    <x v="49"/>
  </r>
  <r>
    <x v="0"/>
    <x v="6"/>
    <x v="50"/>
  </r>
  <r>
    <x v="1"/>
    <x v="6"/>
    <x v="51"/>
  </r>
  <r>
    <x v="1"/>
    <x v="6"/>
    <x v="52"/>
  </r>
  <r>
    <x v="1"/>
    <x v="6"/>
    <x v="53"/>
  </r>
  <r>
    <x v="1"/>
    <x v="6"/>
    <x v="54"/>
  </r>
  <r>
    <x v="1"/>
    <x v="6"/>
    <x v="55"/>
  </r>
  <r>
    <x v="1"/>
    <x v="6"/>
    <x v="56"/>
  </r>
  <r>
    <x v="1"/>
    <x v="6"/>
    <x v="57"/>
  </r>
  <r>
    <x v="1"/>
    <x v="6"/>
    <x v="58"/>
  </r>
  <r>
    <x v="0"/>
    <x v="6"/>
    <x v="59"/>
  </r>
  <r>
    <x v="1"/>
    <x v="6"/>
    <x v="60"/>
  </r>
  <r>
    <x v="0"/>
    <x v="6"/>
    <x v="61"/>
  </r>
  <r>
    <x v="1"/>
    <x v="6"/>
    <x v="62"/>
  </r>
  <r>
    <x v="1"/>
    <x v="7"/>
    <x v="63"/>
  </r>
  <r>
    <x v="1"/>
    <x v="7"/>
    <x v="64"/>
  </r>
  <r>
    <x v="1"/>
    <x v="7"/>
    <x v="65"/>
  </r>
  <r>
    <x v="1"/>
    <x v="7"/>
    <x v="66"/>
  </r>
  <r>
    <x v="1"/>
    <x v="7"/>
    <x v="67"/>
  </r>
  <r>
    <x v="1"/>
    <x v="7"/>
    <x v="68"/>
  </r>
  <r>
    <x v="1"/>
    <x v="7"/>
    <x v="69"/>
  </r>
  <r>
    <x v="1"/>
    <x v="7"/>
    <x v="70"/>
  </r>
  <r>
    <x v="2"/>
    <x v="8"/>
    <x v="71"/>
  </r>
  <r>
    <x v="1"/>
    <x v="9"/>
    <x v="72"/>
  </r>
  <r>
    <x v="1"/>
    <x v="10"/>
    <x v="42"/>
  </r>
  <r>
    <x v="1"/>
    <x v="11"/>
    <x v="73"/>
  </r>
  <r>
    <x v="1"/>
    <x v="11"/>
    <x v="74"/>
  </r>
  <r>
    <x v="1"/>
    <x v="11"/>
    <x v="32"/>
  </r>
  <r>
    <x v="1"/>
    <x v="11"/>
    <x v="75"/>
  </r>
  <r>
    <x v="1"/>
    <x v="11"/>
    <x v="76"/>
  </r>
  <r>
    <x v="1"/>
    <x v="11"/>
    <x v="77"/>
  </r>
  <r>
    <x v="1"/>
    <x v="11"/>
    <x v="78"/>
  </r>
  <r>
    <x v="1"/>
    <x v="11"/>
    <x v="79"/>
  </r>
  <r>
    <x v="2"/>
    <x v="12"/>
    <x v="80"/>
  </r>
  <r>
    <x v="2"/>
    <x v="12"/>
    <x v="81"/>
  </r>
  <r>
    <x v="2"/>
    <x v="12"/>
    <x v="82"/>
  </r>
  <r>
    <x v="2"/>
    <x v="12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17:D22" firstHeaderRow="1" firstDataRow="2" firstDataCol="1"/>
  <pivotFields count="3">
    <pivotField axis="axisRow" compact="0" outline="0" showAll="0">
      <items count="4">
        <item x="1"/>
        <item x="2"/>
        <item x="0"/>
        <item t="default"/>
      </items>
    </pivotField>
    <pivotField axis="axisCol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compact="0" outline="0" showAll="0">
      <items count="85">
        <item x="17"/>
        <item x="19"/>
        <item x="14"/>
        <item x="42"/>
        <item x="16"/>
        <item x="7"/>
        <item x="18"/>
        <item x="33"/>
        <item x="72"/>
        <item x="5"/>
        <item x="13"/>
        <item x="27"/>
        <item x="32"/>
        <item x="4"/>
        <item x="66"/>
        <item x="64"/>
        <item x="34"/>
        <item x="79"/>
        <item x="70"/>
        <item x="69"/>
        <item x="15"/>
        <item x="8"/>
        <item x="76"/>
        <item x="43"/>
        <item x="74"/>
        <item x="68"/>
        <item x="39"/>
        <item x="9"/>
        <item x="3"/>
        <item x="65"/>
        <item x="29"/>
        <item x="41"/>
        <item x="36"/>
        <item x="56"/>
        <item x="6"/>
        <item x="49"/>
        <item x="75"/>
        <item x="0"/>
        <item x="10"/>
        <item x="62"/>
        <item x="23"/>
        <item x="51"/>
        <item x="37"/>
        <item x="73"/>
        <item x="40"/>
        <item x="11"/>
        <item x="26"/>
        <item x="45"/>
        <item x="31"/>
        <item x="38"/>
        <item x="63"/>
        <item x="77"/>
        <item x="35"/>
        <item x="67"/>
        <item x="30"/>
        <item x="12"/>
        <item x="22"/>
        <item x="1"/>
        <item x="46"/>
        <item x="80"/>
        <item x="2"/>
        <item x="50"/>
        <item x="71"/>
        <item x="44"/>
        <item x="59"/>
        <item x="54"/>
        <item x="20"/>
        <item x="81"/>
        <item x="28"/>
        <item x="82"/>
        <item x="52"/>
        <item x="78"/>
        <item x="57"/>
        <item x="53"/>
        <item x="47"/>
        <item x="60"/>
        <item x="24"/>
        <item x="48"/>
        <item x="25"/>
        <item x="61"/>
        <item x="83"/>
        <item x="21"/>
        <item x="55"/>
        <item x="58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 v="1"/>
    </i>
    <i>
      <x v="2"/>
    </i>
    <i t="grand">
      <x/>
    </i>
  </colItems>
  <dataFields count="1">
    <dataField name="Сумма по полю 3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Запрос из STRAH Платежи" connectionId="1" autoFormatId="16" applyNumberFormats="0" applyBorderFormats="0" applyFontFormats="0" applyPatternFormats="0" applyAlignmentFormats="0" applyWidthHeightFormats="0">
  <queryTableRefresh nextId="7">
    <queryTableFields count="3">
      <queryTableField id="2" name="INS_REG_NUM" tableColumnId="2"/>
      <queryTableField id="4" name="PAY_ENTER" tableColumnId="4"/>
      <queryTableField id="5" name="PAY_SUM" tableColumnId="5"/>
    </queryTableFields>
    <queryTableDeletedFields count="3">
      <deletedField name="KBK_ID"/>
      <deletedField name="TDP_ID"/>
      <deletedField name="PAY_TAX_PERIO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Запрос_из_STRAH_Платежи" displayName="Таблица_Запрос_из_STRAH_Платежи" ref="A1:C87" tableType="queryTable" totalsRowShown="0">
  <autoFilter ref="A1:C87"/>
  <tableColumns count="3">
    <tableColumn id="2" uniqueName="2" name="1" queryTableFieldId="2"/>
    <tableColumn id="4" uniqueName="4" name="2" queryTableFieldId="4" dataDxfId="0"/>
    <tableColumn id="5" uniqueName="5" name="3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2"/>
  <sheetViews>
    <sheetView tabSelected="1" workbookViewId="0">
      <selection activeCell="B17" sqref="B17"/>
    </sheetView>
  </sheetViews>
  <sheetFormatPr defaultRowHeight="10.5" x14ac:dyDescent="0.15"/>
  <cols>
    <col min="1" max="1" width="18" customWidth="1"/>
    <col min="2" max="3" width="12.83203125" customWidth="1"/>
    <col min="4" max="4" width="12.83203125" bestFit="1" customWidth="1"/>
    <col min="5" max="5" width="12.83203125" customWidth="1"/>
    <col min="6" max="15" width="12.83203125" bestFit="1" customWidth="1"/>
    <col min="16" max="16" width="12.1640625" bestFit="1" customWidth="1"/>
  </cols>
  <sheetData>
    <row r="5" spans="1:5" x14ac:dyDescent="0.15">
      <c r="B5" s="2"/>
      <c r="C5" s="13"/>
      <c r="D5" s="13"/>
      <c r="E5" s="13"/>
    </row>
    <row r="6" spans="1:5" ht="11.25" thickBot="1" x14ac:dyDescent="0.2"/>
    <row r="7" spans="1:5" ht="15" x14ac:dyDescent="0.2">
      <c r="A7" s="11" t="s">
        <v>3</v>
      </c>
      <c r="B7" s="11" t="s">
        <v>2</v>
      </c>
      <c r="C7" s="3" t="s">
        <v>0</v>
      </c>
      <c r="D7" s="4"/>
      <c r="E7" s="3" t="s">
        <v>1</v>
      </c>
    </row>
    <row r="8" spans="1:5" ht="15" x14ac:dyDescent="0.2">
      <c r="A8" s="12"/>
      <c r="B8" s="12"/>
      <c r="C8" s="5"/>
      <c r="D8" s="6"/>
      <c r="E8" s="5"/>
    </row>
    <row r="9" spans="1:5" ht="15" x14ac:dyDescent="0.2">
      <c r="A9" s="12"/>
      <c r="B9" s="12"/>
      <c r="C9" s="6"/>
      <c r="D9" s="5"/>
      <c r="E9" s="6"/>
    </row>
    <row r="10" spans="1:5" ht="15" x14ac:dyDescent="0.2">
      <c r="A10">
        <v>100009</v>
      </c>
      <c r="B10" s="9"/>
      <c r="C10" s="7">
        <f>SUMIFS(Платежи!$C:$C,Платежи!$A:$A,$A10,Платежи!$B:$B,"&gt;=01.01.2011",Платежи!$B:$B,"&lt;=31.01.2011")+SUMIFS(Платежи!$C:$C,Платежи!$A:$A,$A10,Платежи!$B:$B,"&gt;=01.01.2011",Платежи!$B:$B,"&lt;=31.01.2011")</f>
        <v>64247.999999999993</v>
      </c>
      <c r="D10" s="8"/>
      <c r="E10" s="7">
        <f>SUMIFS(Платежи!$C:$C,Платежи!$A:$A,A10,Платежи!$B:$B,"&gt;=01.02.2011",Платежи!$B:$B,"&lt;=28.02.2011")+SUMIFS(Платежи!$C:$C,Платежи!$A:$A,A10,Платежи!$B:$B,"&gt;=01.02.2011",Платежи!$B:$B,"&lt;=28.02.2011")</f>
        <v>3094944.3199999989</v>
      </c>
    </row>
    <row r="11" spans="1:5" ht="15" x14ac:dyDescent="0.2">
      <c r="A11">
        <v>100011</v>
      </c>
      <c r="B11" s="9"/>
      <c r="C11" s="7">
        <f>SUMIFS(Платежи!$C:$C,Платежи!$A:$A,$A11,Платежи!$B:$B,"&gt;=01.01.2011",Платежи!$B:$B,"&lt;=31.01.2011")+SUMIFS(Платежи!$C:$C,Платежи!$A:$A,$A11,Платежи!$B:$B,"&gt;=01.01.2011",Платежи!$B:$B,"&lt;=31.01.2011")</f>
        <v>538968</v>
      </c>
      <c r="D11" s="8"/>
      <c r="E11" s="7">
        <f>SUMIFS(Платежи!$C:$C,Платежи!$A:$A,A11,Платежи!$B:$B,"&gt;=01.02.2011",Платежи!$B:$B,"&lt;=28.02.2011")+SUMIFS(Платежи!$C:$C,Платежи!$A:$A,A11,Платежи!$B:$B,"&gt;=01.02.2011",Платежи!$B:$B,"&lt;=28.02.2011")</f>
        <v>726364</v>
      </c>
    </row>
    <row r="12" spans="1:5" ht="15" x14ac:dyDescent="0.2">
      <c r="A12">
        <v>100012</v>
      </c>
      <c r="B12" s="9"/>
      <c r="C12" s="7">
        <f>SUMIFS(Платежи!$C:$C,Платежи!$A:$A,$A12,Платежи!$B:$B,"&gt;=01.01.2011",Платежи!$B:$B,"&lt;=31.01.2011")+SUMIFS(Платежи!$C:$C,Платежи!$A:$A,$A12,Платежи!$B:$B,"&gt;=01.01.2011",Платежи!$B:$B,"&lt;=31.01.2011")</f>
        <v>93840</v>
      </c>
      <c r="D12" s="8"/>
      <c r="E12" s="7">
        <f>SUMIFS(Платежи!$C:$C,Платежи!$A:$A,A12,Платежи!$B:$B,"&gt;=01.02.2011",Платежи!$B:$B,"&lt;=28.02.2011")+SUMIFS(Платежи!$C:$C,Платежи!$A:$A,A12,Платежи!$B:$B,"&gt;=01.02.2011",Платежи!$B:$B,"&lt;=28.02.2011")</f>
        <v>485000</v>
      </c>
    </row>
    <row r="13" spans="1:5" ht="15" x14ac:dyDescent="0.2">
      <c r="A13" s="10"/>
      <c r="B13" s="9"/>
      <c r="C13" s="7"/>
      <c r="D13" s="8"/>
      <c r="E13" s="7"/>
    </row>
    <row r="17" spans="1:4" x14ac:dyDescent="0.15">
      <c r="A17" s="14" t="s">
        <v>8</v>
      </c>
      <c r="B17" s="14" t="s">
        <v>5</v>
      </c>
    </row>
    <row r="18" spans="1:4" x14ac:dyDescent="0.15">
      <c r="A18" s="14" t="s">
        <v>4</v>
      </c>
      <c r="B18" s="1" t="s">
        <v>9</v>
      </c>
      <c r="C18" s="1" t="s">
        <v>10</v>
      </c>
      <c r="D18" s="1" t="s">
        <v>7</v>
      </c>
    </row>
    <row r="19" spans="1:4" x14ac:dyDescent="0.15">
      <c r="A19">
        <v>100009</v>
      </c>
      <c r="B19" s="15">
        <v>32123.999999999996</v>
      </c>
      <c r="C19" s="15">
        <v>1547472.1599999995</v>
      </c>
      <c r="D19" s="15">
        <v>1579596.1599999995</v>
      </c>
    </row>
    <row r="20" spans="1:4" x14ac:dyDescent="0.15">
      <c r="A20">
        <v>100011</v>
      </c>
      <c r="B20" s="15">
        <v>269484</v>
      </c>
      <c r="C20" s="15">
        <v>363182</v>
      </c>
      <c r="D20" s="15">
        <v>632666</v>
      </c>
    </row>
    <row r="21" spans="1:4" x14ac:dyDescent="0.15">
      <c r="A21">
        <v>100012</v>
      </c>
      <c r="B21" s="15">
        <v>46920</v>
      </c>
      <c r="C21" s="15">
        <v>242500</v>
      </c>
      <c r="D21" s="15">
        <v>289420</v>
      </c>
    </row>
    <row r="22" spans="1:4" x14ac:dyDescent="0.15">
      <c r="A22" t="s">
        <v>7</v>
      </c>
      <c r="B22" s="15">
        <v>348528</v>
      </c>
      <c r="C22" s="15">
        <v>2153154.1599999992</v>
      </c>
      <c r="D22" s="15">
        <v>2501682.1599999992</v>
      </c>
    </row>
  </sheetData>
  <mergeCells count="3">
    <mergeCell ref="A7:A9"/>
    <mergeCell ref="B7:B9"/>
    <mergeCell ref="C5:E5"/>
  </mergeCells>
  <pageMargins left="0.11811023622047245" right="0.11811023622047245" top="0.74803149606299213" bottom="0.74803149606299213" header="0.11811023622047245" footer="0.19685039370078741"/>
  <pageSetup paperSize="9" scale="71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selection activeCell="B13" sqref="B13"/>
    </sheetView>
  </sheetViews>
  <sheetFormatPr defaultRowHeight="10.5" x14ac:dyDescent="0.15"/>
  <cols>
    <col min="1" max="1" width="26.6640625" customWidth="1"/>
    <col min="2" max="2" width="13.83203125" bestFit="1" customWidth="1"/>
    <col min="3" max="3" width="12.33203125" bestFit="1" customWidth="1"/>
  </cols>
  <sheetData>
    <row r="1" spans="1:3" x14ac:dyDescent="0.15">
      <c r="A1" t="s">
        <v>4</v>
      </c>
      <c r="B1" t="s">
        <v>5</v>
      </c>
      <c r="C1" t="s">
        <v>6</v>
      </c>
    </row>
    <row r="2" spans="1:3" x14ac:dyDescent="0.15">
      <c r="A2">
        <v>100012</v>
      </c>
      <c r="B2" s="1">
        <v>40555</v>
      </c>
      <c r="C2">
        <v>2753</v>
      </c>
    </row>
    <row r="3" spans="1:3" x14ac:dyDescent="0.15">
      <c r="A3">
        <v>100012</v>
      </c>
      <c r="B3" s="1">
        <v>40555</v>
      </c>
      <c r="C3">
        <v>17060</v>
      </c>
    </row>
    <row r="4" spans="1:3" x14ac:dyDescent="0.15">
      <c r="A4">
        <v>100012</v>
      </c>
      <c r="B4" s="1">
        <v>40555</v>
      </c>
      <c r="C4">
        <v>25200</v>
      </c>
    </row>
    <row r="5" spans="1:3" x14ac:dyDescent="0.15">
      <c r="A5">
        <v>100012</v>
      </c>
      <c r="B5" s="1">
        <v>40555</v>
      </c>
      <c r="C5">
        <v>1907</v>
      </c>
    </row>
    <row r="6" spans="1:3" x14ac:dyDescent="0.15">
      <c r="A6">
        <v>100009</v>
      </c>
      <c r="B6" s="1">
        <v>40571</v>
      </c>
      <c r="C6">
        <v>622.11</v>
      </c>
    </row>
    <row r="7" spans="1:3" x14ac:dyDescent="0.15">
      <c r="A7">
        <v>100009</v>
      </c>
      <c r="B7" s="1">
        <v>40571</v>
      </c>
      <c r="C7">
        <v>335.32</v>
      </c>
    </row>
    <row r="8" spans="1:3" x14ac:dyDescent="0.15">
      <c r="A8">
        <v>100009</v>
      </c>
      <c r="B8" s="1">
        <v>40571</v>
      </c>
      <c r="C8">
        <v>2345.35</v>
      </c>
    </row>
    <row r="9" spans="1:3" x14ac:dyDescent="0.15">
      <c r="A9">
        <v>100009</v>
      </c>
      <c r="B9" s="1">
        <v>40571</v>
      </c>
      <c r="C9">
        <v>234.72</v>
      </c>
    </row>
    <row r="10" spans="1:3" x14ac:dyDescent="0.15">
      <c r="A10">
        <v>100009</v>
      </c>
      <c r="B10" s="1">
        <v>40571</v>
      </c>
      <c r="C10">
        <v>1386.66</v>
      </c>
    </row>
    <row r="11" spans="1:3" x14ac:dyDescent="0.15">
      <c r="A11">
        <v>100009</v>
      </c>
      <c r="B11" s="1">
        <v>40571</v>
      </c>
      <c r="C11">
        <v>1807.72</v>
      </c>
    </row>
    <row r="12" spans="1:3" x14ac:dyDescent="0.15">
      <c r="A12">
        <v>100009</v>
      </c>
      <c r="B12" s="1">
        <v>40571</v>
      </c>
      <c r="C12">
        <v>2780.35</v>
      </c>
    </row>
    <row r="13" spans="1:3" x14ac:dyDescent="0.15">
      <c r="A13">
        <v>100009</v>
      </c>
      <c r="B13" s="1">
        <v>40571</v>
      </c>
      <c r="C13">
        <v>5376.23</v>
      </c>
    </row>
    <row r="14" spans="1:3" x14ac:dyDescent="0.15">
      <c r="A14">
        <v>100009</v>
      </c>
      <c r="B14" s="1">
        <v>40571</v>
      </c>
      <c r="C14">
        <v>14623.46</v>
      </c>
    </row>
    <row r="15" spans="1:3" x14ac:dyDescent="0.15">
      <c r="A15">
        <v>100009</v>
      </c>
      <c r="B15" s="1">
        <v>40571</v>
      </c>
      <c r="C15">
        <v>440.99</v>
      </c>
    </row>
    <row r="16" spans="1:3" x14ac:dyDescent="0.15">
      <c r="A16">
        <v>100009</v>
      </c>
      <c r="B16" s="1">
        <v>40571</v>
      </c>
      <c r="C16">
        <v>143.03</v>
      </c>
    </row>
    <row r="17" spans="1:3" x14ac:dyDescent="0.15">
      <c r="A17">
        <v>100009</v>
      </c>
      <c r="B17" s="1">
        <v>40571</v>
      </c>
      <c r="C17">
        <v>1281.3399999999999</v>
      </c>
    </row>
    <row r="18" spans="1:3" x14ac:dyDescent="0.15">
      <c r="A18">
        <v>100009</v>
      </c>
      <c r="B18" s="1">
        <v>40571</v>
      </c>
      <c r="C18">
        <v>200.3</v>
      </c>
    </row>
    <row r="19" spans="1:3" x14ac:dyDescent="0.15">
      <c r="A19">
        <v>100009</v>
      </c>
      <c r="B19" s="1">
        <v>40571</v>
      </c>
      <c r="C19">
        <v>125.76</v>
      </c>
    </row>
    <row r="20" spans="1:3" x14ac:dyDescent="0.15">
      <c r="A20">
        <v>100009</v>
      </c>
      <c r="B20" s="1">
        <v>40571</v>
      </c>
      <c r="C20">
        <v>286.14</v>
      </c>
    </row>
    <row r="21" spans="1:3" x14ac:dyDescent="0.15">
      <c r="A21">
        <v>100009</v>
      </c>
      <c r="B21" s="1">
        <v>40571</v>
      </c>
      <c r="C21">
        <v>134.52000000000001</v>
      </c>
    </row>
    <row r="22" spans="1:3" x14ac:dyDescent="0.15">
      <c r="A22">
        <v>100011</v>
      </c>
      <c r="B22" s="1">
        <v>40574</v>
      </c>
      <c r="C22">
        <v>30353</v>
      </c>
    </row>
    <row r="23" spans="1:3" x14ac:dyDescent="0.15">
      <c r="A23">
        <v>100011</v>
      </c>
      <c r="B23" s="1">
        <v>40574</v>
      </c>
      <c r="C23">
        <v>239131</v>
      </c>
    </row>
    <row r="24" spans="1:3" x14ac:dyDescent="0.15">
      <c r="A24">
        <v>100011</v>
      </c>
      <c r="B24" s="1">
        <v>40576</v>
      </c>
      <c r="C24">
        <v>14642</v>
      </c>
    </row>
    <row r="25" spans="1:3" x14ac:dyDescent="0.15">
      <c r="A25">
        <v>100009</v>
      </c>
      <c r="B25" s="1">
        <v>40578</v>
      </c>
      <c r="C25">
        <v>3510.38</v>
      </c>
    </row>
    <row r="26" spans="1:3" x14ac:dyDescent="0.15">
      <c r="A26">
        <v>100009</v>
      </c>
      <c r="B26" s="1">
        <v>40578</v>
      </c>
      <c r="C26">
        <v>58857.82</v>
      </c>
    </row>
    <row r="27" spans="1:3" x14ac:dyDescent="0.15">
      <c r="A27">
        <v>100009</v>
      </c>
      <c r="B27" s="1">
        <v>40578</v>
      </c>
      <c r="C27">
        <v>99520.04</v>
      </c>
    </row>
    <row r="28" spans="1:3" x14ac:dyDescent="0.15">
      <c r="A28">
        <v>100009</v>
      </c>
      <c r="B28" s="1">
        <v>40578</v>
      </c>
      <c r="C28">
        <v>7309.46</v>
      </c>
    </row>
    <row r="29" spans="1:3" x14ac:dyDescent="0.15">
      <c r="A29">
        <v>100009</v>
      </c>
      <c r="B29" s="1">
        <v>40578</v>
      </c>
      <c r="C29">
        <v>567.42999999999995</v>
      </c>
    </row>
    <row r="30" spans="1:3" x14ac:dyDescent="0.15">
      <c r="A30">
        <v>100009</v>
      </c>
      <c r="B30" s="1">
        <v>40578</v>
      </c>
      <c r="C30">
        <v>30974.880000000001</v>
      </c>
    </row>
    <row r="31" spans="1:3" x14ac:dyDescent="0.15">
      <c r="A31">
        <v>100009</v>
      </c>
      <c r="B31" s="1">
        <v>40578</v>
      </c>
      <c r="C31">
        <v>2000</v>
      </c>
    </row>
    <row r="32" spans="1:3" x14ac:dyDescent="0.15">
      <c r="A32">
        <v>100009</v>
      </c>
      <c r="B32" s="1">
        <v>40578</v>
      </c>
      <c r="C32">
        <v>12886.2</v>
      </c>
    </row>
    <row r="33" spans="1:3" x14ac:dyDescent="0.15">
      <c r="A33">
        <v>100009</v>
      </c>
      <c r="B33" s="1">
        <v>40578</v>
      </c>
      <c r="C33">
        <v>8187.64</v>
      </c>
    </row>
    <row r="34" spans="1:3" x14ac:dyDescent="0.15">
      <c r="A34">
        <v>100009</v>
      </c>
      <c r="B34" s="1">
        <v>40578</v>
      </c>
      <c r="C34">
        <v>600</v>
      </c>
    </row>
    <row r="35" spans="1:3" x14ac:dyDescent="0.15">
      <c r="A35">
        <v>100009</v>
      </c>
      <c r="B35" s="1">
        <v>40581</v>
      </c>
      <c r="C35">
        <v>310</v>
      </c>
    </row>
    <row r="36" spans="1:3" x14ac:dyDescent="0.15">
      <c r="A36">
        <v>100009</v>
      </c>
      <c r="B36" s="1">
        <v>40581</v>
      </c>
      <c r="C36">
        <v>1032.8699999999999</v>
      </c>
    </row>
    <row r="37" spans="1:3" x14ac:dyDescent="0.15">
      <c r="A37">
        <v>100009</v>
      </c>
      <c r="B37" s="1">
        <v>40581</v>
      </c>
      <c r="C37">
        <v>12704.9</v>
      </c>
    </row>
    <row r="38" spans="1:3" x14ac:dyDescent="0.15">
      <c r="A38">
        <v>100009</v>
      </c>
      <c r="B38" s="1">
        <v>40581</v>
      </c>
      <c r="C38">
        <v>2213.09</v>
      </c>
    </row>
    <row r="39" spans="1:3" x14ac:dyDescent="0.15">
      <c r="A39">
        <v>100009</v>
      </c>
      <c r="B39" s="1">
        <v>40581</v>
      </c>
      <c r="C39">
        <v>4059.32</v>
      </c>
    </row>
    <row r="40" spans="1:3" x14ac:dyDescent="0.15">
      <c r="A40">
        <v>100009</v>
      </c>
      <c r="B40" s="1">
        <v>40581</v>
      </c>
      <c r="C40">
        <v>8196.7099999999991</v>
      </c>
    </row>
    <row r="41" spans="1:3" x14ac:dyDescent="0.15">
      <c r="A41">
        <v>100009</v>
      </c>
      <c r="B41" s="1">
        <v>40581</v>
      </c>
      <c r="C41">
        <v>1776.28</v>
      </c>
    </row>
    <row r="42" spans="1:3" x14ac:dyDescent="0.15">
      <c r="A42">
        <v>100009</v>
      </c>
      <c r="B42" s="1">
        <v>40581</v>
      </c>
      <c r="C42">
        <v>5157.34</v>
      </c>
    </row>
    <row r="43" spans="1:3" x14ac:dyDescent="0.15">
      <c r="A43">
        <v>100009</v>
      </c>
      <c r="B43" s="1">
        <v>40581</v>
      </c>
      <c r="C43">
        <v>2140.4699999999998</v>
      </c>
    </row>
    <row r="44" spans="1:3" x14ac:dyDescent="0.15">
      <c r="A44">
        <v>100009</v>
      </c>
      <c r="B44" s="1">
        <v>40581</v>
      </c>
      <c r="C44">
        <v>200</v>
      </c>
    </row>
    <row r="45" spans="1:3" x14ac:dyDescent="0.15">
      <c r="A45">
        <v>100009</v>
      </c>
      <c r="B45" s="1">
        <v>40581</v>
      </c>
      <c r="C45">
        <v>1551.07</v>
      </c>
    </row>
    <row r="46" spans="1:3" x14ac:dyDescent="0.15">
      <c r="A46">
        <v>100009</v>
      </c>
      <c r="B46" s="1">
        <v>40581</v>
      </c>
      <c r="C46">
        <v>27086.62</v>
      </c>
    </row>
    <row r="47" spans="1:3" x14ac:dyDescent="0.15">
      <c r="A47">
        <v>100009</v>
      </c>
      <c r="B47" s="1">
        <v>40581</v>
      </c>
      <c r="C47">
        <v>7993.87</v>
      </c>
    </row>
    <row r="48" spans="1:3" x14ac:dyDescent="0.15">
      <c r="A48">
        <v>100012</v>
      </c>
      <c r="B48" s="1">
        <v>40582</v>
      </c>
      <c r="C48">
        <v>18000</v>
      </c>
    </row>
    <row r="49" spans="1:3" x14ac:dyDescent="0.15">
      <c r="A49">
        <v>100009</v>
      </c>
      <c r="B49" s="1">
        <v>40582</v>
      </c>
      <c r="C49">
        <v>52423.66</v>
      </c>
    </row>
    <row r="50" spans="1:3" x14ac:dyDescent="0.15">
      <c r="A50">
        <v>100009</v>
      </c>
      <c r="B50" s="1">
        <v>40582</v>
      </c>
      <c r="C50">
        <v>61280.5</v>
      </c>
    </row>
    <row r="51" spans="1:3" x14ac:dyDescent="0.15">
      <c r="A51">
        <v>100009</v>
      </c>
      <c r="B51" s="1">
        <v>40582</v>
      </c>
      <c r="C51">
        <v>2423.0300000000002</v>
      </c>
    </row>
    <row r="52" spans="1:3" x14ac:dyDescent="0.15">
      <c r="A52">
        <v>100012</v>
      </c>
      <c r="B52" s="1">
        <v>40582</v>
      </c>
      <c r="C52">
        <v>26000</v>
      </c>
    </row>
    <row r="53" spans="1:3" x14ac:dyDescent="0.15">
      <c r="A53">
        <v>100009</v>
      </c>
      <c r="B53" s="1">
        <v>40582</v>
      </c>
      <c r="C53">
        <v>3648.8</v>
      </c>
    </row>
    <row r="54" spans="1:3" x14ac:dyDescent="0.15">
      <c r="A54">
        <v>100009</v>
      </c>
      <c r="B54" s="1">
        <v>40582</v>
      </c>
      <c r="C54">
        <v>34161.67</v>
      </c>
    </row>
    <row r="55" spans="1:3" x14ac:dyDescent="0.15">
      <c r="A55">
        <v>100009</v>
      </c>
      <c r="B55" s="1">
        <v>40582</v>
      </c>
      <c r="C55">
        <v>45389.26</v>
      </c>
    </row>
    <row r="56" spans="1:3" x14ac:dyDescent="0.15">
      <c r="A56">
        <v>100009</v>
      </c>
      <c r="B56" s="1">
        <v>40582</v>
      </c>
      <c r="C56">
        <v>28532.29</v>
      </c>
    </row>
    <row r="57" spans="1:3" x14ac:dyDescent="0.15">
      <c r="A57">
        <v>100009</v>
      </c>
      <c r="B57" s="1">
        <v>40582</v>
      </c>
      <c r="C57">
        <v>398989.52</v>
      </c>
    </row>
    <row r="58" spans="1:3" x14ac:dyDescent="0.15">
      <c r="A58">
        <v>100009</v>
      </c>
      <c r="B58" s="1">
        <v>40582</v>
      </c>
      <c r="C58">
        <v>2336.44</v>
      </c>
    </row>
    <row r="59" spans="1:3" x14ac:dyDescent="0.15">
      <c r="A59">
        <v>100009</v>
      </c>
      <c r="B59" s="1">
        <v>40582</v>
      </c>
      <c r="C59">
        <v>37950.620000000003</v>
      </c>
    </row>
    <row r="60" spans="1:3" x14ac:dyDescent="0.15">
      <c r="A60">
        <v>100009</v>
      </c>
      <c r="B60" s="1">
        <v>40582</v>
      </c>
      <c r="C60">
        <v>432281.23</v>
      </c>
    </row>
    <row r="61" spans="1:3" x14ac:dyDescent="0.15">
      <c r="A61">
        <v>100012</v>
      </c>
      <c r="B61" s="1">
        <v>40582</v>
      </c>
      <c r="C61">
        <v>27500</v>
      </c>
    </row>
    <row r="62" spans="1:3" x14ac:dyDescent="0.15">
      <c r="A62">
        <v>100009</v>
      </c>
      <c r="B62" s="1">
        <v>40582</v>
      </c>
      <c r="C62">
        <v>58436.82</v>
      </c>
    </row>
    <row r="63" spans="1:3" x14ac:dyDescent="0.15">
      <c r="A63">
        <v>100012</v>
      </c>
      <c r="B63" s="1">
        <v>40582</v>
      </c>
      <c r="C63">
        <v>171000</v>
      </c>
    </row>
    <row r="64" spans="1:3" x14ac:dyDescent="0.15">
      <c r="A64">
        <v>100009</v>
      </c>
      <c r="B64" s="1">
        <v>40582</v>
      </c>
      <c r="C64">
        <v>3023.39</v>
      </c>
    </row>
    <row r="65" spans="1:3" x14ac:dyDescent="0.15">
      <c r="A65">
        <v>100009</v>
      </c>
      <c r="B65" s="1">
        <v>40583</v>
      </c>
      <c r="C65">
        <v>8677.4599999999991</v>
      </c>
    </row>
    <row r="66" spans="1:3" x14ac:dyDescent="0.15">
      <c r="A66">
        <v>100009</v>
      </c>
      <c r="B66" s="1">
        <v>40583</v>
      </c>
      <c r="C66">
        <v>720.75</v>
      </c>
    </row>
    <row r="67" spans="1:3" x14ac:dyDescent="0.15">
      <c r="A67">
        <v>100009</v>
      </c>
      <c r="B67" s="1">
        <v>40583</v>
      </c>
      <c r="C67">
        <v>1972.15</v>
      </c>
    </row>
    <row r="68" spans="1:3" x14ac:dyDescent="0.15">
      <c r="A68">
        <v>100009</v>
      </c>
      <c r="B68" s="1">
        <v>40583</v>
      </c>
      <c r="C68">
        <v>692.24</v>
      </c>
    </row>
    <row r="69" spans="1:3" x14ac:dyDescent="0.15">
      <c r="A69">
        <v>100009</v>
      </c>
      <c r="B69" s="1">
        <v>40583</v>
      </c>
      <c r="C69">
        <v>12781.85</v>
      </c>
    </row>
    <row r="70" spans="1:3" x14ac:dyDescent="0.15">
      <c r="A70">
        <v>100009</v>
      </c>
      <c r="B70" s="1">
        <v>40583</v>
      </c>
      <c r="C70">
        <v>1702.39</v>
      </c>
    </row>
    <row r="71" spans="1:3" x14ac:dyDescent="0.15">
      <c r="A71">
        <v>100009</v>
      </c>
      <c r="B71" s="1">
        <v>40583</v>
      </c>
      <c r="C71">
        <v>1191.67</v>
      </c>
    </row>
    <row r="72" spans="1:3" x14ac:dyDescent="0.15">
      <c r="A72">
        <v>100009</v>
      </c>
      <c r="B72" s="1">
        <v>40583</v>
      </c>
      <c r="C72">
        <v>1117.1600000000001</v>
      </c>
    </row>
    <row r="73" spans="1:3" x14ac:dyDescent="0.15">
      <c r="A73">
        <v>100011</v>
      </c>
      <c r="B73" s="1">
        <v>40588</v>
      </c>
      <c r="C73">
        <v>26622</v>
      </c>
    </row>
    <row r="74" spans="1:3" x14ac:dyDescent="0.15">
      <c r="A74">
        <v>100009</v>
      </c>
      <c r="B74" s="1">
        <v>40589</v>
      </c>
      <c r="C74">
        <v>314.27999999999997</v>
      </c>
    </row>
    <row r="75" spans="1:3" x14ac:dyDescent="0.15">
      <c r="A75">
        <v>100009</v>
      </c>
      <c r="B75" s="1">
        <v>40592</v>
      </c>
      <c r="C75">
        <v>200</v>
      </c>
    </row>
    <row r="76" spans="1:3" x14ac:dyDescent="0.15">
      <c r="A76">
        <v>100009</v>
      </c>
      <c r="B76" s="1">
        <v>40595</v>
      </c>
      <c r="C76">
        <v>4178.88</v>
      </c>
    </row>
    <row r="77" spans="1:3" x14ac:dyDescent="0.15">
      <c r="A77">
        <v>100009</v>
      </c>
      <c r="B77" s="1">
        <v>40595</v>
      </c>
      <c r="C77">
        <v>1605</v>
      </c>
    </row>
    <row r="78" spans="1:3" x14ac:dyDescent="0.15">
      <c r="A78">
        <v>100009</v>
      </c>
      <c r="B78" s="1">
        <v>40595</v>
      </c>
      <c r="C78">
        <v>600</v>
      </c>
    </row>
    <row r="79" spans="1:3" x14ac:dyDescent="0.15">
      <c r="A79">
        <v>100009</v>
      </c>
      <c r="B79" s="1">
        <v>40595</v>
      </c>
      <c r="C79">
        <v>2696.05</v>
      </c>
    </row>
    <row r="80" spans="1:3" x14ac:dyDescent="0.15">
      <c r="A80">
        <v>100009</v>
      </c>
      <c r="B80" s="1">
        <v>40595</v>
      </c>
      <c r="C80">
        <v>1500</v>
      </c>
    </row>
    <row r="81" spans="1:3" x14ac:dyDescent="0.15">
      <c r="A81">
        <v>100009</v>
      </c>
      <c r="B81" s="1">
        <v>40595</v>
      </c>
      <c r="C81">
        <v>12299.99</v>
      </c>
    </row>
    <row r="82" spans="1:3" x14ac:dyDescent="0.15">
      <c r="A82">
        <v>100009</v>
      </c>
      <c r="B82" s="1">
        <v>40595</v>
      </c>
      <c r="C82">
        <v>34448.67</v>
      </c>
    </row>
    <row r="83" spans="1:3" x14ac:dyDescent="0.15">
      <c r="A83">
        <v>100009</v>
      </c>
      <c r="B83" s="1">
        <v>40595</v>
      </c>
      <c r="C83">
        <v>1060</v>
      </c>
    </row>
    <row r="84" spans="1:3" x14ac:dyDescent="0.15">
      <c r="A84">
        <v>100011</v>
      </c>
      <c r="B84" s="1">
        <v>40599</v>
      </c>
      <c r="C84">
        <v>20618</v>
      </c>
    </row>
    <row r="85" spans="1:3" x14ac:dyDescent="0.15">
      <c r="A85">
        <v>100011</v>
      </c>
      <c r="B85" s="1">
        <v>40599</v>
      </c>
      <c r="C85">
        <v>30400</v>
      </c>
    </row>
    <row r="86" spans="1:3" x14ac:dyDescent="0.15">
      <c r="A86">
        <v>100011</v>
      </c>
      <c r="B86" s="1">
        <v>40599</v>
      </c>
      <c r="C86">
        <v>31800</v>
      </c>
    </row>
    <row r="87" spans="1:3" x14ac:dyDescent="0.15">
      <c r="A87">
        <v>100011</v>
      </c>
      <c r="B87" s="1">
        <v>40599</v>
      </c>
      <c r="C87">
        <v>239100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плательщики</vt:lpstr>
      <vt:lpstr>Платежи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IRONMANN (AKA SHAMAN)</dc:creator>
  <cp:lastModifiedBy>Serge 007</cp:lastModifiedBy>
  <cp:lastPrinted>2011-04-15T12:02:08Z</cp:lastPrinted>
  <dcterms:created xsi:type="dcterms:W3CDTF">2011-04-13T05:31:03Z</dcterms:created>
  <dcterms:modified xsi:type="dcterms:W3CDTF">2011-04-15T20:09:48Z</dcterms:modified>
</cp:coreProperties>
</file>