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485" activeTab="1"/>
  </bookViews>
  <sheets>
    <sheet name="Лист6" sheetId="5" r:id="rId1"/>
    <sheet name="Лист5" sheetId="4" r:id="rId2"/>
    <sheet name="Лист3" sheetId="3" r:id="rId3"/>
  </sheets>
  <definedNames>
    <definedName name="solver_adj" localSheetId="1" hidden="1">Лист5!$B$13:$F$15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100</definedName>
    <definedName name="solver_lhs1" localSheetId="1" hidden="1">Лист5!$G$13:$G$15</definedName>
    <definedName name="solver_lhs2" localSheetId="1" hidden="1">Лист5!$B$13:$F$15</definedName>
    <definedName name="solver_lhs3" localSheetId="1" hidden="1">Лист5!$B$16:$F$16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3</definedName>
    <definedName name="solver_nwt" localSheetId="1" hidden="1">1</definedName>
    <definedName name="solver_opt" localSheetId="1" hidden="1">Лист5!$B$19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el3" localSheetId="1" hidden="1">3</definedName>
    <definedName name="solver_rhs1" localSheetId="1" hidden="1">Лист5!$G$5:$G$7</definedName>
    <definedName name="solver_rhs2" localSheetId="1" hidden="1">0</definedName>
    <definedName name="solver_rhs3" localSheetId="1" hidden="1">Лист5!$B$8:$F$8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24519"/>
</workbook>
</file>

<file path=xl/calcChain.xml><?xml version="1.0" encoding="utf-8"?>
<calcChain xmlns="http://schemas.openxmlformats.org/spreadsheetml/2006/main">
  <c r="B19" i="4"/>
  <c r="G14"/>
  <c r="G15"/>
  <c r="G13"/>
  <c r="D16"/>
  <c r="E16"/>
  <c r="F16"/>
  <c r="C16"/>
  <c r="B16"/>
  <c r="G16" s="1"/>
  <c r="G9" i="5"/>
</calcChain>
</file>

<file path=xl/sharedStrings.xml><?xml version="1.0" encoding="utf-8"?>
<sst xmlns="http://schemas.openxmlformats.org/spreadsheetml/2006/main" count="88" uniqueCount="27">
  <si>
    <t>Объем потребления</t>
  </si>
  <si>
    <t>Филиал3</t>
  </si>
  <si>
    <t>Филиал2</t>
  </si>
  <si>
    <t>Филиал1</t>
  </si>
  <si>
    <t>Объем про­изводства</t>
  </si>
  <si>
    <t>Потреби­тель 5</t>
  </si>
  <si>
    <t>Потреби­тель 4</t>
  </si>
  <si>
    <t>Потреби­тель 3</t>
  </si>
  <si>
    <t>Потреби­тель2</t>
  </si>
  <si>
    <t>Потреби­тель 1</t>
  </si>
  <si>
    <r>
      <t> </t>
    </r>
    <r>
      <rPr>
        <b/>
        <sz val="11"/>
        <color theme="1"/>
        <rFont val="Times New Roman"/>
        <family val="1"/>
        <charset val="204"/>
      </rPr>
      <t>Вариант 4</t>
    </r>
  </si>
  <si>
    <r>
      <rPr>
        <b/>
        <i/>
        <sz val="11"/>
        <color theme="1"/>
        <rFont val="Calibri"/>
        <family val="2"/>
        <charset val="204"/>
        <scheme val="minor"/>
      </rPr>
      <t>Задача 4.</t>
    </r>
    <r>
      <rPr>
        <sz val="11"/>
        <color theme="1"/>
        <rFont val="Calibri"/>
        <family val="2"/>
        <charset val="204"/>
        <scheme val="minor"/>
      </rPr>
      <t xml:space="preserve"> Предприятие имеет филиалы в нескольких городах и перевозит свою продукцию потребителям разных городов. В таблице с вариантами исходных данных дано: 
1) стоимость перевозки единицы продукции из филиала потребителю; 
2) объем продукции, производимой каждым филиалом; 
3) объем продукции, которую необходимо доставить каждому потребителю. 
Найти оптимальный план перевозок продукции из филиалов потребителям, при котором суммарные транспортные расходы будут минимальными. Считать, что объем перевозок измеряется в условных единицах и не задавать условие целочисленности для переменных.
</t>
    </r>
  </si>
  <si>
    <r>
      <rPr>
        <b/>
        <i/>
        <sz val="11"/>
        <color theme="1"/>
        <rFont val="Calibri"/>
        <family val="2"/>
        <charset val="204"/>
        <scheme val="minor"/>
      </rPr>
      <t>Задача 3.5.</t>
    </r>
    <r>
      <rPr>
        <sz val="11"/>
        <color theme="1"/>
        <rFont val="Calibri"/>
        <family val="2"/>
        <charset val="204"/>
        <scheme val="minor"/>
      </rPr>
      <t xml:space="preserve"> Создать список с перечнем автомобилей. Используя функцию работы с базой данных вычислить общее количество автомобилей Audi и Opel  белого и красного цвета.</t>
    </r>
  </si>
  <si>
    <t>Марка</t>
  </si>
  <si>
    <t>Год выпуска</t>
  </si>
  <si>
    <t>Объем двигателя</t>
  </si>
  <si>
    <t>Цвет</t>
  </si>
  <si>
    <t>Цена</t>
  </si>
  <si>
    <t>Opel</t>
  </si>
  <si>
    <t>синий</t>
  </si>
  <si>
    <t>Audi</t>
  </si>
  <si>
    <t>белый</t>
  </si>
  <si>
    <t>BMW</t>
  </si>
  <si>
    <t>красный</t>
  </si>
  <si>
    <t>черный</t>
  </si>
  <si>
    <t>Ford</t>
  </si>
  <si>
    <t>Трансп. Расходы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</si>
</sst>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1" fontId="1" fillId="0" borderId="4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1" fillId="0" borderId="4" xfId="0" applyNumberFormat="1" applyFont="1" applyBorder="1" applyAlignment="1">
      <alignment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zoomScale="80" zoomScaleNormal="80" workbookViewId="0">
      <selection activeCell="G9" sqref="G9"/>
    </sheetView>
  </sheetViews>
  <sheetFormatPr defaultRowHeight="15"/>
  <cols>
    <col min="2" max="2" width="14.42578125" customWidth="1"/>
    <col min="3" max="3" width="17.28515625" customWidth="1"/>
  </cols>
  <sheetData>
    <row r="1" spans="1:13" ht="40.5" customHeight="1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75" thickBot="1"/>
    <row r="3" spans="1:13" ht="15.75" thickBot="1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G3" s="6" t="s">
        <v>13</v>
      </c>
      <c r="H3" s="7" t="s">
        <v>16</v>
      </c>
    </row>
    <row r="4" spans="1:13" ht="15.75" thickBot="1">
      <c r="A4" s="8" t="s">
        <v>18</v>
      </c>
      <c r="B4" s="9">
        <v>1996</v>
      </c>
      <c r="C4" s="9">
        <v>2.2000000000000002</v>
      </c>
      <c r="D4" s="10" t="s">
        <v>19</v>
      </c>
      <c r="E4" s="9">
        <v>3600</v>
      </c>
      <c r="G4" s="8" t="s">
        <v>18</v>
      </c>
      <c r="H4" s="10" t="s">
        <v>21</v>
      </c>
    </row>
    <row r="5" spans="1:13" ht="15.75" thickBot="1">
      <c r="A5" s="8" t="s">
        <v>20</v>
      </c>
      <c r="B5" s="9">
        <v>1996</v>
      </c>
      <c r="C5" s="9">
        <v>1.6</v>
      </c>
      <c r="D5" s="10" t="s">
        <v>21</v>
      </c>
      <c r="E5" s="9">
        <v>1700</v>
      </c>
      <c r="G5" s="8" t="s">
        <v>18</v>
      </c>
      <c r="H5" s="10" t="s">
        <v>23</v>
      </c>
    </row>
    <row r="6" spans="1:13" ht="15.75" thickBot="1">
      <c r="A6" s="8" t="s">
        <v>22</v>
      </c>
      <c r="B6" s="9">
        <v>2000</v>
      </c>
      <c r="C6" s="9">
        <v>2.2999999999999998</v>
      </c>
      <c r="D6" s="10" t="s">
        <v>23</v>
      </c>
      <c r="E6" s="9">
        <v>1500</v>
      </c>
      <c r="G6" s="8" t="s">
        <v>20</v>
      </c>
      <c r="H6" s="10" t="s">
        <v>21</v>
      </c>
    </row>
    <row r="7" spans="1:13" ht="15.75" thickBot="1">
      <c r="A7" s="8" t="s">
        <v>20</v>
      </c>
      <c r="B7" s="9">
        <v>2001</v>
      </c>
      <c r="C7" s="9">
        <v>2.2000000000000002</v>
      </c>
      <c r="D7" s="10" t="s">
        <v>23</v>
      </c>
      <c r="E7" s="9">
        <v>5000</v>
      </c>
      <c r="G7" s="8" t="s">
        <v>20</v>
      </c>
      <c r="H7" s="10" t="s">
        <v>23</v>
      </c>
    </row>
    <row r="8" spans="1:13" ht="15.75" thickBot="1">
      <c r="A8" s="8" t="s">
        <v>20</v>
      </c>
      <c r="B8" s="9">
        <v>1996</v>
      </c>
      <c r="C8" s="9">
        <v>1.7</v>
      </c>
      <c r="D8" s="10" t="s">
        <v>24</v>
      </c>
      <c r="E8" s="9">
        <v>3600</v>
      </c>
    </row>
    <row r="9" spans="1:13" ht="15.75" thickBot="1">
      <c r="A9" s="8" t="s">
        <v>18</v>
      </c>
      <c r="B9" s="9">
        <v>1991</v>
      </c>
      <c r="C9" s="9">
        <v>2.1</v>
      </c>
      <c r="D9" s="10" t="s">
        <v>23</v>
      </c>
      <c r="E9" s="9">
        <v>2000</v>
      </c>
      <c r="G9">
        <f>DCOUNTA(A3:E27,A3,G3:H7)</f>
        <v>9</v>
      </c>
    </row>
    <row r="10" spans="1:13" ht="15.75" thickBot="1">
      <c r="A10" s="8" t="s">
        <v>25</v>
      </c>
      <c r="B10" s="9">
        <v>1999</v>
      </c>
      <c r="C10" s="9">
        <v>2.2000000000000002</v>
      </c>
      <c r="D10" s="10" t="s">
        <v>19</v>
      </c>
      <c r="E10" s="9">
        <v>3300</v>
      </c>
    </row>
    <row r="11" spans="1:13" ht="15.75" thickBot="1">
      <c r="A11" s="8" t="s">
        <v>25</v>
      </c>
      <c r="B11" s="9">
        <v>1995</v>
      </c>
      <c r="C11" s="9">
        <v>2</v>
      </c>
      <c r="D11" s="10" t="s">
        <v>19</v>
      </c>
      <c r="E11" s="9">
        <v>3000</v>
      </c>
    </row>
    <row r="12" spans="1:13" ht="15.75" thickBot="1">
      <c r="A12" s="8" t="s">
        <v>18</v>
      </c>
      <c r="B12" s="9">
        <v>2001</v>
      </c>
      <c r="C12" s="9">
        <v>2.2999999999999998</v>
      </c>
      <c r="D12" s="10" t="s">
        <v>21</v>
      </c>
      <c r="E12" s="9">
        <v>2500</v>
      </c>
    </row>
    <row r="13" spans="1:13" ht="15.75" thickBot="1">
      <c r="A13" s="8" t="s">
        <v>18</v>
      </c>
      <c r="B13" s="9">
        <v>1999</v>
      </c>
      <c r="C13" s="9">
        <v>1.7</v>
      </c>
      <c r="D13" s="10" t="s">
        <v>21</v>
      </c>
      <c r="E13" s="9">
        <v>3300</v>
      </c>
    </row>
    <row r="14" spans="1:13" ht="15.75" thickBot="1">
      <c r="A14" s="8" t="s">
        <v>22</v>
      </c>
      <c r="B14" s="9">
        <v>1998</v>
      </c>
      <c r="C14" s="9">
        <v>2.4</v>
      </c>
      <c r="D14" s="10" t="s">
        <v>24</v>
      </c>
      <c r="E14" s="9">
        <v>3600</v>
      </c>
    </row>
    <row r="15" spans="1:13" ht="15.75" thickBot="1">
      <c r="A15" s="8" t="s">
        <v>20</v>
      </c>
      <c r="B15" s="9">
        <v>1997</v>
      </c>
      <c r="C15" s="9">
        <v>2.4</v>
      </c>
      <c r="D15" s="10" t="s">
        <v>23</v>
      </c>
      <c r="E15" s="9">
        <v>2000</v>
      </c>
    </row>
    <row r="16" spans="1:13" ht="15.75" thickBot="1">
      <c r="A16" s="8" t="s">
        <v>18</v>
      </c>
      <c r="B16" s="9">
        <v>1990</v>
      </c>
      <c r="C16" s="9">
        <v>1.9</v>
      </c>
      <c r="D16" s="10" t="s">
        <v>24</v>
      </c>
      <c r="E16" s="9">
        <v>1600</v>
      </c>
    </row>
    <row r="17" spans="1:5" ht="15.75" thickBot="1">
      <c r="A17" s="8" t="s">
        <v>22</v>
      </c>
      <c r="B17" s="9">
        <v>2000</v>
      </c>
      <c r="C17" s="9">
        <v>2</v>
      </c>
      <c r="D17" s="10" t="s">
        <v>19</v>
      </c>
      <c r="E17" s="9">
        <v>3900</v>
      </c>
    </row>
    <row r="18" spans="1:5" ht="15.75" thickBot="1">
      <c r="A18" s="8" t="s">
        <v>25</v>
      </c>
      <c r="B18" s="9">
        <v>1993</v>
      </c>
      <c r="C18" s="9">
        <v>1.8</v>
      </c>
      <c r="D18" s="10" t="s">
        <v>24</v>
      </c>
      <c r="E18" s="9">
        <v>4800</v>
      </c>
    </row>
    <row r="19" spans="1:5" ht="15.75" thickBot="1">
      <c r="A19" s="8" t="s">
        <v>22</v>
      </c>
      <c r="B19" s="9">
        <v>1997</v>
      </c>
      <c r="C19" s="9">
        <v>2.2999999999999998</v>
      </c>
      <c r="D19" s="10" t="s">
        <v>24</v>
      </c>
      <c r="E19" s="9">
        <v>3600</v>
      </c>
    </row>
    <row r="20" spans="1:5" ht="15.75" thickBot="1">
      <c r="A20" s="8" t="s">
        <v>22</v>
      </c>
      <c r="B20" s="9">
        <v>1991</v>
      </c>
      <c r="C20" s="9">
        <v>2.2999999999999998</v>
      </c>
      <c r="D20" s="10" t="s">
        <v>23</v>
      </c>
      <c r="E20" s="9">
        <v>2100</v>
      </c>
    </row>
    <row r="21" spans="1:5" ht="15.75" thickBot="1">
      <c r="A21" s="8" t="s">
        <v>20</v>
      </c>
      <c r="B21" s="9">
        <v>1996</v>
      </c>
      <c r="C21" s="9">
        <v>2</v>
      </c>
      <c r="D21" s="10" t="s">
        <v>21</v>
      </c>
      <c r="E21" s="9">
        <v>3300</v>
      </c>
    </row>
    <row r="22" spans="1:5" ht="15.75" thickBot="1">
      <c r="A22" s="8" t="s">
        <v>20</v>
      </c>
      <c r="B22" s="9">
        <v>2000</v>
      </c>
      <c r="C22" s="9">
        <v>2.1</v>
      </c>
      <c r="D22" s="10" t="s">
        <v>21</v>
      </c>
      <c r="E22" s="9">
        <v>2700</v>
      </c>
    </row>
    <row r="23" spans="1:5" ht="15.75" thickBot="1">
      <c r="A23" s="8" t="s">
        <v>25</v>
      </c>
      <c r="B23" s="9">
        <v>1991</v>
      </c>
      <c r="C23" s="9">
        <v>2.2999999999999998</v>
      </c>
      <c r="D23" s="10" t="s">
        <v>19</v>
      </c>
      <c r="E23" s="9">
        <v>3400</v>
      </c>
    </row>
    <row r="24" spans="1:5" ht="15.75" thickBot="1">
      <c r="A24" s="8" t="s">
        <v>22</v>
      </c>
      <c r="B24" s="9">
        <v>1999</v>
      </c>
      <c r="C24" s="9">
        <v>2.1</v>
      </c>
      <c r="D24" s="10" t="s">
        <v>23</v>
      </c>
      <c r="E24" s="9">
        <v>2400</v>
      </c>
    </row>
    <row r="25" spans="1:5" ht="15.75" thickBot="1">
      <c r="A25" s="8" t="s">
        <v>25</v>
      </c>
      <c r="B25" s="9">
        <v>2001</v>
      </c>
      <c r="C25" s="9">
        <v>1.7</v>
      </c>
      <c r="D25" s="10" t="s">
        <v>24</v>
      </c>
      <c r="E25" s="9">
        <v>2100</v>
      </c>
    </row>
    <row r="26" spans="1:5" ht="15.75" thickBot="1">
      <c r="A26" s="8" t="s">
        <v>20</v>
      </c>
      <c r="B26" s="9">
        <v>2000</v>
      </c>
      <c r="C26" s="9">
        <v>2.2000000000000002</v>
      </c>
      <c r="D26" s="10" t="s">
        <v>19</v>
      </c>
      <c r="E26" s="9">
        <v>4500</v>
      </c>
    </row>
    <row r="27" spans="1:5" ht="15.75" thickBot="1">
      <c r="A27" s="8" t="s">
        <v>18</v>
      </c>
      <c r="B27" s="9">
        <v>1990</v>
      </c>
      <c r="C27" s="9">
        <v>2.2000000000000002</v>
      </c>
      <c r="D27" s="10" t="s">
        <v>21</v>
      </c>
      <c r="E27" s="9">
        <v>4800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E22" sqref="E22"/>
    </sheetView>
  </sheetViews>
  <sheetFormatPr defaultRowHeight="15"/>
  <cols>
    <col min="1" max="1" width="19.42578125" customWidth="1"/>
    <col min="2" max="7" width="15.42578125" customWidth="1"/>
  </cols>
  <sheetData>
    <row r="1" spans="1:7" ht="146.25" customHeight="1">
      <c r="A1" s="18" t="s">
        <v>11</v>
      </c>
      <c r="B1" s="18"/>
      <c r="C1" s="18"/>
      <c r="D1" s="18"/>
      <c r="E1" s="18"/>
    </row>
    <row r="3" spans="1:7" ht="15.75" thickBot="1"/>
    <row r="4" spans="1:7" ht="27.75" customHeight="1" thickTop="1" thickBot="1">
      <c r="A4" s="3" t="s">
        <v>10</v>
      </c>
      <c r="B4" s="5" t="s">
        <v>9</v>
      </c>
      <c r="C4" s="5" t="s">
        <v>8</v>
      </c>
      <c r="D4" s="5" t="s">
        <v>7</v>
      </c>
      <c r="E4" s="5" t="s">
        <v>6</v>
      </c>
      <c r="F4" s="5" t="s">
        <v>5</v>
      </c>
      <c r="G4" s="4" t="s">
        <v>4</v>
      </c>
    </row>
    <row r="5" spans="1:7" ht="15.75" thickBot="1">
      <c r="A5" s="3" t="s">
        <v>3</v>
      </c>
      <c r="B5" s="12">
        <v>75</v>
      </c>
      <c r="C5" s="12">
        <v>14</v>
      </c>
      <c r="D5" s="12">
        <v>42</v>
      </c>
      <c r="E5" s="12">
        <v>28</v>
      </c>
      <c r="F5" s="12">
        <v>20</v>
      </c>
      <c r="G5" s="14">
        <v>580</v>
      </c>
    </row>
    <row r="6" spans="1:7" ht="15.75" thickBot="1">
      <c r="A6" s="3" t="s">
        <v>2</v>
      </c>
      <c r="B6" s="12">
        <v>85</v>
      </c>
      <c r="C6" s="12">
        <v>56</v>
      </c>
      <c r="D6" s="12">
        <v>70</v>
      </c>
      <c r="E6" s="12">
        <v>70</v>
      </c>
      <c r="F6" s="12">
        <v>35</v>
      </c>
      <c r="G6" s="14">
        <v>655</v>
      </c>
    </row>
    <row r="7" spans="1:7" ht="15.75" thickBot="1">
      <c r="A7" s="3" t="s">
        <v>1</v>
      </c>
      <c r="B7" s="12">
        <v>70</v>
      </c>
      <c r="C7" s="12">
        <v>28</v>
      </c>
      <c r="D7" s="12">
        <v>42</v>
      </c>
      <c r="E7" s="12">
        <v>98</v>
      </c>
      <c r="F7" s="12">
        <v>41</v>
      </c>
      <c r="G7" s="14">
        <v>620</v>
      </c>
    </row>
    <row r="8" spans="1:7" ht="15.75" thickBot="1">
      <c r="A8" s="2" t="s">
        <v>0</v>
      </c>
      <c r="B8" s="13">
        <v>435</v>
      </c>
      <c r="C8" s="13">
        <v>390</v>
      </c>
      <c r="D8" s="13">
        <v>320</v>
      </c>
      <c r="E8" s="13">
        <v>280</v>
      </c>
      <c r="F8" s="13">
        <v>430</v>
      </c>
      <c r="G8" s="1"/>
    </row>
    <row r="9" spans="1:7" ht="30" customHeight="1" thickTop="1"/>
    <row r="11" spans="1:7" ht="15.75" thickBot="1"/>
    <row r="12" spans="1:7" ht="16.5" customHeight="1" thickTop="1" thickBot="1">
      <c r="A12" s="3" t="s">
        <v>10</v>
      </c>
      <c r="B12" s="5" t="s">
        <v>9</v>
      </c>
      <c r="C12" s="5" t="s">
        <v>8</v>
      </c>
      <c r="D12" s="5" t="s">
        <v>7</v>
      </c>
      <c r="E12" s="5" t="s">
        <v>6</v>
      </c>
      <c r="F12" s="5" t="s">
        <v>5</v>
      </c>
      <c r="G12" s="4" t="s">
        <v>4</v>
      </c>
    </row>
    <row r="13" spans="1:7" ht="15.75" thickBot="1">
      <c r="A13" s="3" t="s">
        <v>3</v>
      </c>
      <c r="B13" s="15">
        <v>0</v>
      </c>
      <c r="C13" s="15">
        <v>299.99999999999989</v>
      </c>
      <c r="D13" s="15">
        <v>0</v>
      </c>
      <c r="E13" s="15">
        <v>280</v>
      </c>
      <c r="F13" s="15">
        <v>0</v>
      </c>
      <c r="G13" s="19">
        <f>SUM(B13:F13)</f>
        <v>579.99999999999989</v>
      </c>
    </row>
    <row r="14" spans="1:7" ht="15.75" thickBot="1">
      <c r="A14" s="3" t="s">
        <v>2</v>
      </c>
      <c r="B14" s="15">
        <v>225.00000000000003</v>
      </c>
      <c r="C14" s="15">
        <v>0</v>
      </c>
      <c r="D14" s="15">
        <v>0</v>
      </c>
      <c r="E14" s="15">
        <v>0</v>
      </c>
      <c r="F14" s="15">
        <v>430.000001</v>
      </c>
      <c r="G14" s="19">
        <f>SUM(B14:F14)</f>
        <v>655.000001</v>
      </c>
    </row>
    <row r="15" spans="1:7" ht="15.75" thickBot="1">
      <c r="A15" s="3" t="s">
        <v>1</v>
      </c>
      <c r="B15" s="15">
        <v>210.00000000000006</v>
      </c>
      <c r="C15" s="15">
        <v>90.000000000000085</v>
      </c>
      <c r="D15" s="15">
        <v>320</v>
      </c>
      <c r="E15" s="15">
        <v>2.4424906541753444E-15</v>
      </c>
      <c r="F15" s="15">
        <v>0</v>
      </c>
      <c r="G15" s="19">
        <f>SUM(B15:F15)</f>
        <v>620.00000000000011</v>
      </c>
    </row>
    <row r="16" spans="1:7" ht="15.75" thickBot="1">
      <c r="A16" s="2" t="s">
        <v>0</v>
      </c>
      <c r="B16" s="16">
        <f>SUM(B13:B15)</f>
        <v>435.00000000000011</v>
      </c>
      <c r="C16" s="16">
        <f>SUM(C13:C15)</f>
        <v>390</v>
      </c>
      <c r="D16" s="16">
        <f>SUM(D13:D15)</f>
        <v>320</v>
      </c>
      <c r="E16" s="16">
        <f>SUM(E13:E15)</f>
        <v>280</v>
      </c>
      <c r="F16" s="16">
        <f>SUM(F13:F15)</f>
        <v>430.000001</v>
      </c>
      <c r="G16" s="19">
        <f>SUM(B16:F16)</f>
        <v>1855.0000009999999</v>
      </c>
    </row>
    <row r="17" spans="1:2" ht="15.75" thickTop="1"/>
    <row r="19" spans="1:2">
      <c r="A19" s="11" t="s">
        <v>26</v>
      </c>
      <c r="B19" s="20">
        <f>SUMPRODUCT(B5:F7,B13:F15)</f>
        <v>76875.000035000005</v>
      </c>
    </row>
  </sheetData>
  <dataConsolidate/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Лист6</vt:lpstr>
      <vt:lpstr>Лист5</vt:lpstr>
      <vt:lpstr>Лист3</vt:lpstr>
    </vt:vector>
  </TitlesOfParts>
  <Company>SPecialiST RePack &amp; SanBuild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Elena</cp:lastModifiedBy>
  <dcterms:created xsi:type="dcterms:W3CDTF">2013-03-17T15:14:51Z</dcterms:created>
  <dcterms:modified xsi:type="dcterms:W3CDTF">2013-03-18T17:46:14Z</dcterms:modified>
</cp:coreProperties>
</file>