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360" yWindow="495" windowWidth="14235" windowHeight="8760" tabRatio="596" activeTab="1"/>
  </bookViews>
  <sheets>
    <sheet name="Выходы" sheetId="325" r:id="rId1"/>
    <sheet name="Иванов" sheetId="175" r:id="rId2"/>
  </sheets>
  <calcPr calcId="145621"/>
</workbook>
</file>

<file path=xl/calcChain.xml><?xml version="1.0" encoding="utf-8"?>
<calcChain xmlns="http://schemas.openxmlformats.org/spreadsheetml/2006/main">
  <c r="A1" i="175" l="1"/>
  <c r="C6" i="175" l="1" a="1"/>
  <c r="C6" i="175" s="1"/>
  <c r="D5" i="175" a="1"/>
  <c r="D5" i="175" s="1"/>
  <c r="F5" i="175" a="1"/>
  <c r="F5" i="175" s="1"/>
  <c r="H5" i="175" a="1"/>
  <c r="H5" i="175" s="1"/>
  <c r="J5" i="175" a="1"/>
  <c r="J5" i="175" s="1"/>
  <c r="D6" i="175" a="1"/>
  <c r="D6" i="175" s="1"/>
  <c r="F6" i="175" a="1"/>
  <c r="F6" i="175" s="1"/>
  <c r="H6" i="175" a="1"/>
  <c r="H6" i="175" s="1"/>
  <c r="J6" i="175" a="1"/>
  <c r="J6" i="175" s="1"/>
  <c r="E5" i="175" a="1"/>
  <c r="E5" i="175" s="1"/>
  <c r="G5" i="175" a="1"/>
  <c r="G5" i="175" s="1"/>
  <c r="I5" i="175" a="1"/>
  <c r="I5" i="175" s="1"/>
  <c r="K5" i="175" a="1"/>
  <c r="K5" i="175" s="1"/>
  <c r="E6" i="175" a="1"/>
  <c r="E6" i="175" s="1"/>
  <c r="G6" i="175" a="1"/>
  <c r="G6" i="175" s="1"/>
  <c r="I6" i="175" a="1"/>
  <c r="I6" i="175" s="1"/>
  <c r="K6" i="175" a="1"/>
  <c r="K6" i="175" s="1"/>
  <c r="C5" i="175" a="1"/>
  <c r="C5" i="175" s="1"/>
  <c r="L6" i="175" a="1"/>
  <c r="L6" i="175" s="1"/>
  <c r="L5" i="175" a="1"/>
  <c r="L5" i="175" s="1"/>
</calcChain>
</file>

<file path=xl/sharedStrings.xml><?xml version="1.0" encoding="utf-8"?>
<sst xmlns="http://schemas.openxmlformats.org/spreadsheetml/2006/main" count="65" uniqueCount="27">
  <si>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</si>
  <si>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</si>
  <si>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</si>
  <si>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</si>
  <si>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</si>
  <si>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</si>
  <si>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</si>
  <si>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</si>
  <si>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</si>
  <si>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</si>
  <si>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</si>
  <si>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</si>
  <si>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</si>
  <si>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</si>
  <si>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</si>
  <si>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</si>
  <si>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</si>
  <si>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Время внутри здания</t>
  </si>
  <si>
    <t>Время вне здания</t>
  </si>
  <si>
    <t>Кол-во выходов из здания</t>
  </si>
  <si>
    <t>Событие</t>
  </si>
  <si>
    <t>Время</t>
  </si>
  <si>
    <t>Фамилия</t>
  </si>
  <si>
    <t>Выход</t>
  </si>
  <si>
    <t>Общее время</t>
  </si>
  <si>
    <t>Вход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</si>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</sst>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25" applyNumberFormat="0" applyAlignment="0" applyProtection="0"/>
    <xf numFmtId="0" fontId="6" fillId="27" borderId="26" applyNumberFormat="0" applyAlignment="0" applyProtection="0"/>
    <xf numFmtId="0" fontId="7" fillId="27" borderId="25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30" applyNumberFormat="0" applyFill="0" applyAlignment="0" applyProtection="0"/>
    <xf numFmtId="0" fontId="12" fillId="28" borderId="31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" fillId="0" borderId="0"/>
    <xf numFmtId="0" fontId="2" fillId="0" borderId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32" applyNumberFormat="0" applyFont="0" applyAlignment="0" applyProtection="0"/>
    <xf numFmtId="0" fontId="17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44">
    <xf numFmtId="0" fontId="0" fillId="0" borderId="0" xfId="0"/>
    <xf numFmtId="0" fontId="0" fillId="0" borderId="0" xfId="0"/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4" fontId="20" fillId="0" borderId="4" xfId="0" quotePrefix="1" applyNumberFormat="1" applyFont="1" applyBorder="1" applyAlignment="1">
      <alignment horizontal="center" vertical="center"/>
    </xf>
    <xf numFmtId="14" fontId="20" fillId="0" borderId="5" xfId="0" quotePrefix="1" applyNumberFormat="1" applyFont="1" applyBorder="1" applyAlignment="1">
      <alignment horizontal="center" vertical="center"/>
    </xf>
    <xf numFmtId="14" fontId="20" fillId="0" borderId="6" xfId="0" quotePrefix="1" applyNumberFormat="1" applyFont="1" applyBorder="1" applyAlignment="1">
      <alignment horizontal="center" vertical="center"/>
    </xf>
    <xf numFmtId="0" fontId="20" fillId="33" borderId="5" xfId="0" applyFont="1" applyFill="1" applyBorder="1" applyAlignment="1">
      <alignment horizontal="center" vertical="center"/>
    </xf>
    <xf numFmtId="0" fontId="20" fillId="33" borderId="6" xfId="0" applyFont="1" applyFill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20" fillId="33" borderId="3" xfId="0" applyFont="1" applyFill="1" applyBorder="1" applyAlignment="1">
      <alignment horizontal="center" vertical="center"/>
    </xf>
    <xf numFmtId="0" fontId="20" fillId="33" borderId="7" xfId="0" applyFont="1" applyFill="1" applyBorder="1" applyAlignment="1">
      <alignment horizontal="center" vertical="center"/>
    </xf>
    <xf numFmtId="0" fontId="20" fillId="33" borderId="8" xfId="0" applyFont="1" applyFill="1" applyBorder="1" applyAlignment="1">
      <alignment horizontal="center" vertical="center"/>
    </xf>
    <xf numFmtId="0" fontId="20" fillId="33" borderId="9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2" fontId="20" fillId="33" borderId="5" xfId="0" applyNumberFormat="1" applyFont="1" applyFill="1" applyBorder="1" applyAlignment="1">
      <alignment horizontal="center" vertical="center"/>
    </xf>
    <xf numFmtId="22" fontId="20" fillId="33" borderId="2" xfId="0" applyNumberFormat="1" applyFont="1" applyFill="1" applyBorder="1" applyAlignment="1">
      <alignment horizontal="center" vertical="center"/>
    </xf>
    <xf numFmtId="21" fontId="20" fillId="33" borderId="5" xfId="0" applyNumberFormat="1" applyFont="1" applyFill="1" applyBorder="1" applyAlignment="1">
      <alignment horizontal="center" vertical="center"/>
    </xf>
    <xf numFmtId="21" fontId="20" fillId="33" borderId="4" xfId="0" applyNumberFormat="1" applyFont="1" applyFill="1" applyBorder="1" applyAlignment="1">
      <alignment horizontal="center" vertical="center"/>
    </xf>
    <xf numFmtId="21" fontId="20" fillId="33" borderId="7" xfId="0" applyNumberFormat="1" applyFont="1" applyFill="1" applyBorder="1" applyAlignment="1">
      <alignment horizontal="center" vertical="center"/>
    </xf>
    <xf numFmtId="21" fontId="20" fillId="33" borderId="12" xfId="0" applyNumberFormat="1" applyFont="1" applyFill="1" applyBorder="1" applyAlignment="1">
      <alignment horizontal="center" vertical="center"/>
    </xf>
    <xf numFmtId="21" fontId="20" fillId="33" borderId="2" xfId="0" applyNumberFormat="1" applyFont="1" applyFill="1" applyBorder="1" applyAlignment="1">
      <alignment horizontal="center" vertical="center"/>
    </xf>
    <xf numFmtId="21" fontId="20" fillId="33" borderId="1" xfId="0" applyNumberFormat="1" applyFont="1" applyFill="1" applyBorder="1" applyAlignment="1">
      <alignment horizontal="center" vertical="center"/>
    </xf>
    <xf numFmtId="22" fontId="0" fillId="0" borderId="0" xfId="0" applyNumberFormat="1"/>
    <xf numFmtId="0" fontId="21" fillId="0" borderId="13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/>
    </xf>
    <xf numFmtId="0" fontId="20" fillId="34" borderId="14" xfId="0" applyFont="1" applyFill="1" applyBorder="1"/>
    <xf numFmtId="0" fontId="20" fillId="34" borderId="15" xfId="0" applyFont="1" applyFill="1" applyBorder="1"/>
    <xf numFmtId="0" fontId="20" fillId="34" borderId="16" xfId="0" applyFont="1" applyFill="1" applyBorder="1"/>
    <xf numFmtId="0" fontId="20" fillId="34" borderId="0" xfId="0" applyFont="1" applyFill="1" applyBorder="1"/>
    <xf numFmtId="0" fontId="20" fillId="34" borderId="17" xfId="0" applyFont="1" applyFill="1" applyBorder="1"/>
    <xf numFmtId="0" fontId="20" fillId="34" borderId="18" xfId="0" applyFont="1" applyFill="1" applyBorder="1"/>
    <xf numFmtId="0" fontId="20" fillId="34" borderId="19" xfId="0" applyFont="1" applyFill="1" applyBorder="1"/>
    <xf numFmtId="0" fontId="20" fillId="34" borderId="20" xfId="0" applyFont="1" applyFill="1" applyBorder="1"/>
    <xf numFmtId="0" fontId="20" fillId="34" borderId="21" xfId="0" applyFont="1" applyFill="1" applyBorder="1"/>
    <xf numFmtId="0" fontId="20" fillId="34" borderId="22" xfId="0" applyFont="1" applyFill="1" applyBorder="1"/>
    <xf numFmtId="0" fontId="20" fillId="34" borderId="23" xfId="0" applyFont="1" applyFill="1" applyBorder="1"/>
    <xf numFmtId="0" fontId="20" fillId="34" borderId="24" xfId="0" applyFont="1" applyFill="1" applyBorder="1"/>
    <xf numFmtId="0" fontId="21" fillId="33" borderId="17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4" fontId="0" fillId="0" borderId="0" xfId="0" quotePrefix="1" applyNumberFormat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4" zoomScaleNormal="100" workbookViewId="0">
      <selection activeCell="D14" sqref="D14"/>
    </sheetView>
  </sheetViews>
  <sheetFormatPr defaultRowHeight="15" x14ac:dyDescent="0.25"/>
  <cols>
    <col min="1" max="1" width="10.140625" style="1" bestFit="1" customWidth="1"/>
    <col min="2" max="2" width="9" bestFit="1" customWidth="1"/>
    <col min="3" max="3" width="15.28515625" bestFit="1" customWidth="1"/>
    <col min="4" max="4" width="11.140625" bestFit="1" customWidth="1"/>
  </cols>
  <sheetData>
    <row r="1" spans="1:4" x14ac:dyDescent="0.25">
      <c r="B1" s="1" t="s">
        <v>20</v>
      </c>
      <c r="C1" s="1" t="s">
        <v>21</v>
      </c>
      <c r="D1" s="1" t="s">
        <v>22</v>
      </c>
    </row>
    <row r="2" spans="1:4" x14ac:dyDescent="0.25">
      <c r="A2" s="43" t="s">
        <v>7</v>
      </c>
      <c r="B2" s="1" t="s">
        <v>25</v>
      </c>
      <c r="C2" s="26">
        <v>41306.369062500002</v>
      </c>
      <c r="D2" s="1" t="s">
        <v>26</v>
      </c>
    </row>
    <row r="3" spans="1:4" x14ac:dyDescent="0.25">
      <c r="A3" s="43" t="s">
        <v>7</v>
      </c>
      <c r="B3" s="1" t="s">
        <v>23</v>
      </c>
      <c r="C3" s="26">
        <v>41306.665312500001</v>
      </c>
      <c r="D3" s="1" t="s">
        <v>26</v>
      </c>
    </row>
    <row r="4" spans="1:4" x14ac:dyDescent="0.25">
      <c r="A4" s="43" t="s">
        <v>7</v>
      </c>
      <c r="B4" s="1" t="s">
        <v>25</v>
      </c>
      <c r="C4" s="26">
        <v>41306.670335648145</v>
      </c>
      <c r="D4" s="1" t="s">
        <v>26</v>
      </c>
    </row>
    <row r="5" spans="1:4" x14ac:dyDescent="0.25">
      <c r="A5" s="43" t="s">
        <v>7</v>
      </c>
      <c r="B5" s="1" t="s">
        <v>23</v>
      </c>
      <c r="C5" s="26">
        <v>41307.001701388886</v>
      </c>
      <c r="D5" s="1" t="s">
        <v>26</v>
      </c>
    </row>
    <row r="6" spans="1:4" s="1" customFormat="1" x14ac:dyDescent="0.25">
      <c r="A6" s="43" t="s">
        <v>8</v>
      </c>
      <c r="B6" s="1" t="s">
        <v>25</v>
      </c>
      <c r="C6" s="26">
        <v>41307.078090277777</v>
      </c>
      <c r="D6" s="1" t="s">
        <v>26</v>
      </c>
    </row>
    <row r="7" spans="1:4" s="1" customFormat="1" x14ac:dyDescent="0.25">
      <c r="A7" s="43" t="s">
        <v>8</v>
      </c>
      <c r="B7" s="1" t="s">
        <v>23</v>
      </c>
      <c r="C7" s="26">
        <v>41307.085034722222</v>
      </c>
      <c r="D7" s="1" t="s">
        <v>26</v>
      </c>
    </row>
    <row r="8" spans="1:4" s="1" customFormat="1" x14ac:dyDescent="0.25">
      <c r="A8" s="43" t="s">
        <v>8</v>
      </c>
      <c r="B8" s="1" t="s">
        <v>25</v>
      </c>
      <c r="C8" s="26">
        <v>41307.286423611113</v>
      </c>
      <c r="D8" s="1" t="s">
        <v>26</v>
      </c>
    </row>
    <row r="9" spans="1:4" s="1" customFormat="1" x14ac:dyDescent="0.25">
      <c r="A9" s="43" t="s">
        <v>8</v>
      </c>
      <c r="B9" s="1" t="s">
        <v>23</v>
      </c>
      <c r="C9" s="26">
        <v>41307.966932870368</v>
      </c>
      <c r="D9" s="1" t="s">
        <v>26</v>
      </c>
    </row>
    <row r="10" spans="1:4" x14ac:dyDescent="0.25">
      <c r="A10" s="43" t="s">
        <v>10</v>
      </c>
      <c r="B10" s="1" t="s">
        <v>25</v>
      </c>
      <c r="C10" s="26">
        <v>41309.563449074078</v>
      </c>
      <c r="D10" s="1" t="s">
        <v>26</v>
      </c>
    </row>
    <row r="11" spans="1:4" x14ac:dyDescent="0.25">
      <c r="A11" s="43" t="s">
        <v>10</v>
      </c>
      <c r="B11" s="1" t="s">
        <v>23</v>
      </c>
      <c r="C11" s="26">
        <v>41309.710659722223</v>
      </c>
      <c r="D11" s="1" t="s">
        <v>26</v>
      </c>
    </row>
    <row r="12" spans="1:4" x14ac:dyDescent="0.25">
      <c r="A12" s="43" t="s">
        <v>11</v>
      </c>
      <c r="B12" s="1" t="s">
        <v>25</v>
      </c>
      <c r="C12" s="26">
        <v>41310.319398148145</v>
      </c>
      <c r="D12" s="1" t="s">
        <v>26</v>
      </c>
    </row>
    <row r="13" spans="1:4" x14ac:dyDescent="0.25">
      <c r="A13" s="43" t="s">
        <v>11</v>
      </c>
      <c r="B13" s="1" t="s">
        <v>23</v>
      </c>
      <c r="C13" s="26">
        <v>41310.710150462961</v>
      </c>
      <c r="D13" s="1" t="s">
        <v>26</v>
      </c>
    </row>
    <row r="14" spans="1:4" x14ac:dyDescent="0.25">
      <c r="A14" s="43"/>
      <c r="B14" s="1"/>
      <c r="C14" s="26"/>
      <c r="D14" s="1"/>
    </row>
    <row r="15" spans="1:4" x14ac:dyDescent="0.25">
      <c r="A15" s="43"/>
      <c r="B15" s="1"/>
      <c r="C15" s="26"/>
      <c r="D15" s="1"/>
    </row>
    <row r="16" spans="1:4" x14ac:dyDescent="0.25">
      <c r="A16" s="43"/>
      <c r="B16" s="1"/>
      <c r="C16" s="26"/>
      <c r="D16" s="1"/>
    </row>
    <row r="17" spans="1:4" x14ac:dyDescent="0.25">
      <c r="A17" s="43"/>
      <c r="B17" s="1"/>
      <c r="C17" s="26"/>
      <c r="D17" s="1"/>
    </row>
    <row r="18" spans="1:4" x14ac:dyDescent="0.25">
      <c r="A18" s="43"/>
      <c r="B18" s="1"/>
      <c r="C18" s="26"/>
      <c r="D18" s="1"/>
    </row>
    <row r="19" spans="1:4" x14ac:dyDescent="0.25">
      <c r="A19" s="43"/>
      <c r="B19" s="1"/>
      <c r="C19" s="26"/>
      <c r="D19" s="1"/>
    </row>
    <row r="20" spans="1:4" x14ac:dyDescent="0.25">
      <c r="A20" s="43"/>
      <c r="B20" s="1"/>
      <c r="C20" s="26"/>
      <c r="D20" s="1"/>
    </row>
    <row r="21" spans="1:4" x14ac:dyDescent="0.25">
      <c r="A21" s="43"/>
      <c r="B21" s="1"/>
      <c r="C21" s="26"/>
      <c r="D21" s="1"/>
    </row>
    <row r="22" spans="1:4" x14ac:dyDescent="0.25">
      <c r="A22" s="43"/>
      <c r="B22" s="1"/>
      <c r="C22" s="26"/>
      <c r="D22" s="1"/>
    </row>
    <row r="23" spans="1:4" x14ac:dyDescent="0.25">
      <c r="A23" s="43"/>
      <c r="B23" s="1"/>
      <c r="C23" s="26"/>
      <c r="D23" s="1"/>
    </row>
    <row r="24" spans="1:4" x14ac:dyDescent="0.25">
      <c r="A24" s="43"/>
      <c r="B24" s="1"/>
      <c r="C24" s="26"/>
      <c r="D24" s="1"/>
    </row>
    <row r="25" spans="1:4" x14ac:dyDescent="0.25">
      <c r="A25" s="43"/>
      <c r="B25" s="1"/>
      <c r="C25" s="26"/>
      <c r="D25" s="1"/>
    </row>
    <row r="26" spans="1:4" x14ac:dyDescent="0.25">
      <c r="B26" s="1"/>
      <c r="C26" s="26"/>
      <c r="D26" s="1"/>
    </row>
    <row r="27" spans="1:4" x14ac:dyDescent="0.25">
      <c r="B27" s="1"/>
      <c r="C27" s="26"/>
      <c r="D27" s="1"/>
    </row>
    <row r="28" spans="1:4" x14ac:dyDescent="0.25">
      <c r="B28" s="1"/>
      <c r="C28" s="26"/>
      <c r="D28" s="1"/>
    </row>
    <row r="29" spans="1:4" x14ac:dyDescent="0.25">
      <c r="B29" s="1"/>
      <c r="C29" s="26"/>
      <c r="D29" s="1"/>
    </row>
    <row r="30" spans="1:4" x14ac:dyDescent="0.25">
      <c r="B30" s="1"/>
      <c r="C30" s="26"/>
      <c r="D30" s="1"/>
    </row>
    <row r="31" spans="1:4" x14ac:dyDescent="0.25">
      <c r="B31" s="1"/>
      <c r="C31" s="26"/>
      <c r="D31" s="1"/>
    </row>
    <row r="32" spans="1:4" x14ac:dyDescent="0.25">
      <c r="B32" s="1"/>
      <c r="C32" s="26"/>
      <c r="D32" s="1"/>
    </row>
    <row r="33" spans="2:4" x14ac:dyDescent="0.25">
      <c r="B33" s="1"/>
      <c r="C33" s="26"/>
      <c r="D33" s="1"/>
    </row>
    <row r="34" spans="2:4" x14ac:dyDescent="0.25">
      <c r="B34" s="1"/>
      <c r="C34" s="26"/>
      <c r="D34" s="1"/>
    </row>
    <row r="35" spans="2:4" x14ac:dyDescent="0.25">
      <c r="B35" s="1"/>
      <c r="C35" s="26"/>
      <c r="D35" s="1"/>
    </row>
    <row r="36" spans="2:4" x14ac:dyDescent="0.25">
      <c r="B36" s="1"/>
      <c r="C36" s="26"/>
      <c r="D36" s="1"/>
    </row>
    <row r="37" spans="2:4" x14ac:dyDescent="0.25">
      <c r="B37" s="1"/>
      <c r="C37" s="26"/>
      <c r="D37" s="1"/>
    </row>
    <row r="38" spans="2:4" x14ac:dyDescent="0.25">
      <c r="B38" s="1"/>
      <c r="C38" s="26"/>
      <c r="D38" s="1"/>
    </row>
    <row r="39" spans="2:4" x14ac:dyDescent="0.25">
      <c r="B39" s="1"/>
      <c r="C39" s="26"/>
      <c r="D39" s="1"/>
    </row>
    <row r="40" spans="2:4" x14ac:dyDescent="0.25">
      <c r="B40" s="1"/>
      <c r="C40" s="26"/>
      <c r="D40" s="1"/>
    </row>
    <row r="41" spans="2:4" x14ac:dyDescent="0.25">
      <c r="B41" s="1"/>
      <c r="C41" s="26"/>
      <c r="D41" s="1"/>
    </row>
    <row r="42" spans="2:4" x14ac:dyDescent="0.25">
      <c r="B42" s="1"/>
      <c r="C42" s="26"/>
      <c r="D42" s="1"/>
    </row>
    <row r="43" spans="2:4" x14ac:dyDescent="0.25">
      <c r="B43" s="1"/>
      <c r="C43" s="26"/>
      <c r="D43" s="1"/>
    </row>
    <row r="44" spans="2:4" x14ac:dyDescent="0.25">
      <c r="B44" s="1"/>
      <c r="C44" s="26"/>
      <c r="D44" s="1"/>
    </row>
    <row r="45" spans="2:4" x14ac:dyDescent="0.25">
      <c r="B45" s="1"/>
      <c r="C45" s="26"/>
      <c r="D45" s="1"/>
    </row>
    <row r="46" spans="2:4" x14ac:dyDescent="0.25">
      <c r="B46" s="1"/>
      <c r="C46" s="26"/>
      <c r="D46" s="1"/>
    </row>
    <row r="47" spans="2:4" x14ac:dyDescent="0.25">
      <c r="B47" s="1"/>
      <c r="C47" s="26"/>
      <c r="D47" s="1"/>
    </row>
    <row r="48" spans="2:4" x14ac:dyDescent="0.25">
      <c r="B48" s="1"/>
      <c r="C48" s="26"/>
      <c r="D48" s="1"/>
    </row>
    <row r="49" spans="2:4" x14ac:dyDescent="0.25">
      <c r="B49" s="1"/>
      <c r="C49" s="26"/>
      <c r="D49" s="1"/>
    </row>
    <row r="50" spans="2:4" x14ac:dyDescent="0.25">
      <c r="B50" s="1"/>
      <c r="C50" s="26"/>
      <c r="D50" s="1"/>
    </row>
    <row r="51" spans="2:4" x14ac:dyDescent="0.25">
      <c r="B51" s="1"/>
      <c r="C51" s="26"/>
      <c r="D51" s="1"/>
    </row>
    <row r="52" spans="2:4" x14ac:dyDescent="0.25">
      <c r="B52" s="1"/>
      <c r="C52" s="26"/>
      <c r="D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"/>
  <sheetViews>
    <sheetView tabSelected="1" zoomScaleNormal="100" workbookViewId="0">
      <pane xSplit="2" topLeftCell="C1" activePane="topRight" state="frozen"/>
      <selection pane="topRight" activeCell="A11" sqref="A11"/>
    </sheetView>
  </sheetViews>
  <sheetFormatPr defaultRowHeight="15" x14ac:dyDescent="0.25"/>
  <cols>
    <col min="1" max="1" width="25.7109375" style="1" customWidth="1"/>
    <col min="2" max="2" width="6.140625" style="1" bestFit="1" customWidth="1"/>
    <col min="3" max="12" width="12.85546875" style="1" customWidth="1"/>
    <col min="13" max="16384" width="9.140625" style="1"/>
  </cols>
  <sheetData>
    <row r="1" spans="1:12" ht="12" customHeight="1" x14ac:dyDescent="0.25">
      <c r="A1" s="41" t="str">
        <f ca="1">MID(CELL("filename",A1),SEARCH("]",CELL("filename"))+1,255)</f>
        <v>Иванов</v>
      </c>
      <c r="B1" s="42"/>
    </row>
    <row r="2" spans="1:12" ht="12" customHeight="1" thickBot="1" x14ac:dyDescent="0.3">
      <c r="A2" s="27"/>
      <c r="B2" s="28"/>
    </row>
    <row r="3" spans="1:12" s="2" customFormat="1" ht="12" customHeight="1" x14ac:dyDescent="0.2">
      <c r="A3" s="29"/>
      <c r="B3" s="30"/>
      <c r="C3" s="7" t="s">
        <v>7</v>
      </c>
      <c r="D3" s="7" t="s">
        <v>8</v>
      </c>
      <c r="E3" s="8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s="2" customFormat="1" ht="12" customHeight="1" thickBot="1" x14ac:dyDescent="0.25">
      <c r="A4" s="31"/>
      <c r="B4" s="32"/>
      <c r="C4" s="4" t="s">
        <v>4</v>
      </c>
      <c r="D4" s="4" t="s">
        <v>5</v>
      </c>
      <c r="E4" s="5" t="s">
        <v>6</v>
      </c>
      <c r="F4" s="3" t="s">
        <v>0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5</v>
      </c>
      <c r="L4" s="5" t="s">
        <v>6</v>
      </c>
    </row>
    <row r="5" spans="1:12" s="2" customFormat="1" ht="12" customHeight="1" x14ac:dyDescent="0.2">
      <c r="A5" s="33" t="s">
        <v>25</v>
      </c>
      <c r="B5" s="34"/>
      <c r="C5" s="18">
        <f t="array" aca="1" ref="C5" ca="1">IFERROR(INDEX(Выходы!$C$2:$C$32069,MATCH($A$1&amp;C$3&amp;$A$5,Выходы!$D$2:$D$32069&amp;Выходы!$A$2:$A$32069&amp;Выходы!$B$2:$B$32069,0)),"")</f>
        <v>41306.369062500002</v>
      </c>
      <c r="D5" s="18">
        <f t="array" aca="1" ref="D5" ca="1">IFERROR(INDEX(Выходы!$C$2:$C$32069,MATCH($A$1&amp;D$3&amp;$A$5,Выходы!$D$2:$D$32069&amp;Выходы!$A$2:$A$32069&amp;Выходы!$B$2:$B$32069,0)),"")</f>
        <v>41307.078090277777</v>
      </c>
      <c r="E5" s="18" t="str">
        <f t="array" aca="1" ref="E5" ca="1">IFERROR(INDEX(Выходы!$C$2:$C$32069,MATCH($A$1&amp;E$3&amp;$A$5,Выходы!$D$2:$D$32069&amp;Выходы!$A$2:$A$32069&amp;Выходы!$B$2:$B$32069,0)),"")</f>
        <v/>
      </c>
      <c r="F5" s="18">
        <f t="array" aca="1" ref="F5" ca="1">IFERROR(INDEX(Выходы!$C$2:$C$32069,MATCH($A$1&amp;F$3&amp;$A$5,Выходы!$D$2:$D$32069&amp;Выходы!$A$2:$A$32069&amp;Выходы!$B$2:$B$32069,0)),"")</f>
        <v>41309.563449074078</v>
      </c>
      <c r="G5" s="18">
        <f t="array" aca="1" ref="G5" ca="1">IFERROR(INDEX(Выходы!$C$2:$C$32069,MATCH($A$1&amp;G$3&amp;$A$5,Выходы!$D$2:$D$32069&amp;Выходы!$A$2:$A$32069&amp;Выходы!$B$2:$B$32069,0)),"")</f>
        <v>41310.319398148145</v>
      </c>
      <c r="H5" s="18" t="str">
        <f t="array" aca="1" ref="H5" ca="1">IFERROR(INDEX(Выходы!$C$2:$C$32069,MATCH($A$1&amp;H$3&amp;$A$5,Выходы!$D$2:$D$32069&amp;Выходы!$A$2:$A$32069&amp;Выходы!$B$2:$B$32069,0)),"")</f>
        <v/>
      </c>
      <c r="I5" s="18" t="str">
        <f t="array" aca="1" ref="I5" ca="1">IFERROR(INDEX(Выходы!$C$2:$C$32069,MATCH($A$1&amp;I$3&amp;$A$5,Выходы!$D$2:$D$32069&amp;Выходы!$A$2:$A$32069&amp;Выходы!$B$2:$B$32069,0)),"")</f>
        <v/>
      </c>
      <c r="J5" s="18" t="str">
        <f t="array" aca="1" ref="J5" ca="1">IFERROR(INDEX(Выходы!$C$2:$C$32069,MATCH($A$1&amp;J$3&amp;$A$5,Выходы!$D$2:$D$32069&amp;Выходы!$A$2:$A$32069&amp;Выходы!$B$2:$B$32069,0)),"")</f>
        <v/>
      </c>
      <c r="K5" s="18" t="str">
        <f t="array" aca="1" ref="K5" ca="1">IFERROR(INDEX(Выходы!$C$2:$C$32069,MATCH($A$1&amp;K$3&amp;$A$5,Выходы!$D$2:$D$32069&amp;Выходы!$A$2:$A$32069&amp;Выходы!$B$2:$B$32069,0)),"")</f>
        <v/>
      </c>
      <c r="L5" s="18" t="str">
        <f t="array" aca="1" ref="L5" ca="1">IFERROR(INDEX(Выходы!$C$2:$C$32069,MATCH($A$1&amp;L$3&amp;$A$5,Выходы!$D$2:$D$32069&amp;Выходы!$A$2:$A$32069&amp;Выходы!$B$2:$B$32069,0)),"")</f>
        <v/>
      </c>
    </row>
    <row r="6" spans="1:12" s="2" customFormat="1" ht="12" customHeight="1" thickBot="1" x14ac:dyDescent="0.25">
      <c r="A6" s="35" t="s">
        <v>23</v>
      </c>
      <c r="B6" s="36"/>
      <c r="C6" s="19">
        <f t="array" aca="1" ref="C6" ca="1">IFERROR(LOOKUP(2,1/((Выходы!$D$2:$D$32069=$A$1)*(TRUNC(Выходы!$C$2:$C$32069-8/24)=--C$3)*(Выходы!$B$2:$B$32069="Выход")),Выходы!$C$2:$C$32069),"")</f>
        <v>41307.085034722222</v>
      </c>
      <c r="D6" s="19">
        <f t="array" aca="1" ref="D6" ca="1">IFERROR(LOOKUP(2,1/((Выходы!$D$2:$D$32069=$A$1)*(TRUNC(Выходы!$C$2:$C$32069-8/24)=--D$3)*(Выходы!$B$2:$B$32069="Выход")),Выходы!$C$2:$C$32069),"")</f>
        <v>41307.966932870368</v>
      </c>
      <c r="E6" s="19" t="str">
        <f t="array" aca="1" ref="E6" ca="1">IFERROR(LOOKUP(2,1/((Выходы!$D$2:$D$32069=$A$1)*(TRUNC(Выходы!$C$2:$C$32069-8/24)=--E$3)*(Выходы!$B$2:$B$32069="Выход")),Выходы!$C$2:$C$32069),"")</f>
        <v/>
      </c>
      <c r="F6" s="19">
        <f t="array" aca="1" ref="F6" ca="1">IFERROR(LOOKUP(2,1/((Выходы!$D$2:$D$32069=$A$1)*(TRUNC(Выходы!$C$2:$C$32069-8/24)=--F$3)*(Выходы!$B$2:$B$32069="Выход")),Выходы!$C$2:$C$32069),"")</f>
        <v>41309.710659722223</v>
      </c>
      <c r="G6" s="19">
        <f t="array" aca="1" ref="G6" ca="1">IFERROR(LOOKUP(2,1/((Выходы!$D$2:$D$32069=$A$1)*(TRUNC(Выходы!$C$2:$C$32069-8/24)=--G$3)*(Выходы!$B$2:$B$32069="Выход")),Выходы!$C$2:$C$32069),"")</f>
        <v>41310.710150462961</v>
      </c>
      <c r="H6" s="19" t="str">
        <f t="array" aca="1" ref="H6" ca="1">IFERROR(LOOKUP(2,1/((Выходы!$D$2:$D$32069=$A$1)*(TRUNC(Выходы!$C$2:$C$32069-8/24)=--H$3)*(Выходы!$B$2:$B$32069="Выход")),Выходы!$C$2:$C$32069),"")</f>
        <v/>
      </c>
      <c r="I6" s="19" t="str">
        <f t="array" aca="1" ref="I6" ca="1">IFERROR(LOOKUP(2,1/((Выходы!$D$2:$D$32069=$A$1)*(TRUNC(Выходы!$C$2:$C$32069-8/24)=--I$3)*(Выходы!$B$2:$B$32069="Выход")),Выходы!$C$2:$C$32069),"")</f>
        <v/>
      </c>
      <c r="J6" s="19" t="str">
        <f t="array" aca="1" ref="J6" ca="1">IFERROR(LOOKUP(2,1/((Выходы!$D$2:$D$32069=$A$1)*(TRUNC(Выходы!$C$2:$C$32069-8/24)=--J$3)*(Выходы!$B$2:$B$32069="Выход")),Выходы!$C$2:$C$32069),"")</f>
        <v/>
      </c>
      <c r="K6" s="19" t="str">
        <f t="array" aca="1" ref="K6" ca="1">IFERROR(LOOKUP(2,1/((Выходы!$D$2:$D$32069=$A$1)*(TRUNC(Выходы!$C$2:$C$32069-8/24)=--K$3)*(Выходы!$B$2:$B$32069="Выход")),Выходы!$C$2:$C$32069),"")</f>
        <v/>
      </c>
      <c r="L6" s="19" t="str">
        <f t="array" aca="1" ref="L6" ca="1">IFERROR(INDEX(Выходы!$C$2:$C$32069,MATCH($A$1&amp;L$3&amp;$A$6,Выходы!$D$2:$D$32069&amp;Выходы!$A$2:$A$32069&amp;Выходы!$B$2:$B$32069,0)),"")</f>
        <v/>
      </c>
    </row>
    <row r="7" spans="1:12" s="2" customFormat="1" ht="12" customHeight="1" x14ac:dyDescent="0.2">
      <c r="A7" s="37" t="s">
        <v>24</v>
      </c>
      <c r="B7" s="38"/>
      <c r="C7" s="20"/>
      <c r="D7" s="9"/>
      <c r="E7" s="10"/>
      <c r="F7" s="21"/>
      <c r="G7" s="20"/>
      <c r="H7" s="20"/>
      <c r="I7" s="20"/>
      <c r="J7" s="9"/>
      <c r="K7" s="9"/>
      <c r="L7" s="10"/>
    </row>
    <row r="8" spans="1:12" s="2" customFormat="1" ht="12" customHeight="1" x14ac:dyDescent="0.2">
      <c r="A8" s="39" t="s">
        <v>18</v>
      </c>
      <c r="B8" s="40"/>
      <c r="C8" s="13"/>
      <c r="D8" s="13"/>
      <c r="E8" s="14"/>
      <c r="F8" s="23"/>
      <c r="G8" s="13"/>
      <c r="H8" s="22"/>
      <c r="I8" s="13"/>
      <c r="J8" s="13"/>
      <c r="K8" s="13"/>
      <c r="L8" s="14"/>
    </row>
    <row r="9" spans="1:12" s="2" customFormat="1" ht="12" customHeight="1" thickBot="1" x14ac:dyDescent="0.25">
      <c r="A9" s="39" t="s">
        <v>17</v>
      </c>
      <c r="B9" s="40"/>
      <c r="C9" s="24"/>
      <c r="D9" s="11"/>
      <c r="E9" s="12"/>
      <c r="F9" s="25"/>
      <c r="G9" s="24"/>
      <c r="H9" s="24"/>
      <c r="I9" s="24"/>
      <c r="J9" s="11"/>
      <c r="K9" s="11"/>
      <c r="L9" s="12"/>
    </row>
    <row r="10" spans="1:12" s="2" customFormat="1" ht="12" customHeight="1" thickBot="1" x14ac:dyDescent="0.25">
      <c r="A10" s="35" t="s">
        <v>19</v>
      </c>
      <c r="B10" s="36"/>
      <c r="C10" s="15"/>
      <c r="D10" s="15"/>
      <c r="E10" s="16"/>
      <c r="F10" s="17"/>
      <c r="G10" s="15"/>
      <c r="H10" s="15"/>
      <c r="I10" s="15"/>
      <c r="J10" s="15"/>
      <c r="K10" s="15"/>
      <c r="L10" s="16"/>
    </row>
  </sheetData>
  <conditionalFormatting sqref="C10:L10">
    <cfRule type="cellIs" dxfId="0" priority="52" operator="greaterThan">
      <formula>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Выходы</vt:lpstr>
      <vt:lpstr>Иванов</vt:lpstr>
    </vt:vector>
  </TitlesOfParts>
  <Company>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Anthony</cp:lastModifiedBy>
  <dcterms:created xsi:type="dcterms:W3CDTF">2012-10-02T06:48:20Z</dcterms:created>
  <dcterms:modified xsi:type="dcterms:W3CDTF">2013-03-23T09:43:02Z</dcterms:modified>
</cp:coreProperties>
</file>