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440" windowHeight="12300"/>
  </bookViews>
  <sheets>
    <sheet name="Р3 (ок)" sheetId="1" r:id="rId1"/>
  </sheets>
  <definedNames>
    <definedName name="_xlnm.Print_Area" localSheetId="0">'Р3 (ок)'!$A$1:$S$59</definedName>
  </definedNames>
  <calcPr calcId="125725"/>
</workbook>
</file>

<file path=xl/calcChain.xml><?xml version="1.0" encoding="utf-8"?>
<calcChain xmlns="http://schemas.openxmlformats.org/spreadsheetml/2006/main">
  <c r="W11" i="1"/>
  <c r="R36"/>
  <c r="Q36"/>
  <c r="P36"/>
  <c r="O36"/>
  <c r="N36"/>
  <c r="M36"/>
  <c r="L36"/>
  <c r="K36"/>
  <c r="J36"/>
  <c r="I36"/>
  <c r="H36"/>
  <c r="G36"/>
  <c r="F36"/>
  <c r="E36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R4"/>
  <c r="W20" l="1"/>
  <c r="W17"/>
  <c r="W16"/>
  <c r="W10"/>
  <c r="W7"/>
  <c r="W19"/>
  <c r="W15"/>
  <c r="W14"/>
  <c r="W9"/>
  <c r="W8"/>
  <c r="W23"/>
  <c r="W21" l="1"/>
  <c r="W12"/>
  <c r="W18"/>
  <c r="W13"/>
  <c r="W22"/>
</calcChain>
</file>

<file path=xl/sharedStrings.xml><?xml version="1.0" encoding="utf-8"?>
<sst xmlns="http://schemas.openxmlformats.org/spreadsheetml/2006/main" count="36" uniqueCount="34">
  <si>
    <t>№
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</si>
  <si>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</si>
  <si>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</si>
  <si>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</si>
  <si>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</si>
  <si>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</si>
  <si>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</si>
  <si>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</si>
  <si>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</si>
  <si>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</si>
  <si>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</si>
  <si>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</si>
  <si>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</si>
  <si>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</si>
  <si>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</si>
  <si>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</si>
  <si>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</si>
  <si>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</si>
  <si>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</si>
  <si>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</si>
  <si>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</si>
  <si>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</si>
  <si>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</si>
  <si>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</si>
  <si>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</si>
  <si>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</si>
  <si>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</si>
  <si>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</si>
  <si>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Показатель 1</t>
  </si>
  <si>
    <t>Показатель 2</t>
  </si>
  <si>
    <t>W7:W23 - диапазон, в который вносятся данные из таблицы слева</t>
  </si>
  <si>
    <t>диапазон D8:R34 должен быть условно отформатиран…</t>
  </si>
  <si>
    <t>Есть таблица, из которой по формуле выбираются данные на основе показателей. Как применить условное форматирование, чтобы все выбранные данные в таблице заливались цветом. При этом не затрагивая другие ячейки с похожими значениями… Например значений "3,2" в таблице 6 шт., но заливаться должны не все...</t>
  </si>
  <si>
    <t>Табличное, ищется по формуле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</si>
</sst>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  <numFmt numFmtId="166" formatCode="&quot;р.&quot;#.00"/>
    <numFmt numFmtId="167" formatCode="#."/>
    <numFmt numFmtId="168" formatCode="%#.00"/>
    <numFmt numFmtId="169" formatCode="#.00"/>
    <numFmt numFmtId="170" formatCode="&quot;$&quot;#,##0_);[Red]\(&quot;$&quot;#,##0\)"/>
    <numFmt numFmtId="171" formatCode="&quot;$&quot;#,##0.00_);[Red]\(&quot;$&quot;#,##0.00\)"/>
  </numFmts>
  <fonts count="62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6"/>
      <color rgb="FFC00000"/>
      <name val="Tahoma"/>
      <family val="2"/>
      <charset val="204"/>
    </font>
    <font>
      <sz val="10"/>
      <name val="Arial Cyr"/>
      <charset val="204"/>
    </font>
    <font>
      <b/>
      <sz val="14"/>
      <name val="Times New Roman"/>
      <family val="2"/>
      <charset val="204"/>
    </font>
    <font>
      <b/>
      <sz val="16"/>
      <color rgb="FFC00000"/>
      <name val="Times New Roman"/>
      <family val="2"/>
      <charset val="204"/>
    </font>
    <font>
      <sz val="14"/>
      <color rgb="FFC00000"/>
      <name val="Times New Roman"/>
      <family val="2"/>
      <charset val="204"/>
    </font>
    <font>
      <b/>
      <sz val="14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Pragmatica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NewtonCTT"/>
      <charset val="204"/>
    </font>
    <font>
      <sz val="8"/>
      <name val="Helv"/>
      <charset val="204"/>
    </font>
    <font>
      <sz val="12"/>
      <color rgb="FFFF0000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C00000"/>
      <name val="Times New Roman"/>
      <family val="2"/>
      <charset val="204"/>
    </font>
    <font>
      <sz val="12"/>
      <color rgb="FFC00000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7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21">
    <xf numFmtId="0" fontId="0" fillId="0" borderId="0"/>
    <xf numFmtId="4" fontId="5" fillId="0" borderId="0">
      <alignment vertical="center"/>
    </xf>
    <xf numFmtId="4" fontId="5" fillId="0" borderId="0">
      <alignment vertical="center"/>
    </xf>
    <xf numFmtId="0" fontId="5" fillId="0" borderId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>
      <protection locked="0"/>
    </xf>
    <xf numFmtId="167" fontId="20" fillId="0" borderId="25">
      <protection locked="0"/>
    </xf>
    <xf numFmtId="166" fontId="20" fillId="0" borderId="0">
      <protection locked="0"/>
    </xf>
    <xf numFmtId="167" fontId="20" fillId="0" borderId="25">
      <protection locked="0"/>
    </xf>
    <xf numFmtId="166" fontId="20" fillId="0" borderId="0">
      <protection locked="0"/>
    </xf>
    <xf numFmtId="167" fontId="20" fillId="0" borderId="25">
      <protection locked="0"/>
    </xf>
    <xf numFmtId="166" fontId="20" fillId="0" borderId="0">
      <protection locked="0"/>
    </xf>
    <xf numFmtId="167" fontId="20" fillId="0" borderId="25">
      <protection locked="0"/>
    </xf>
    <xf numFmtId="166" fontId="20" fillId="0" borderId="0">
      <protection locked="0"/>
    </xf>
    <xf numFmtId="167" fontId="20" fillId="0" borderId="25">
      <protection locked="0"/>
    </xf>
    <xf numFmtId="168" fontId="20" fillId="0" borderId="0">
      <protection locked="0"/>
    </xf>
    <xf numFmtId="4" fontId="20" fillId="0" borderId="0">
      <protection locked="0"/>
    </xf>
    <xf numFmtId="168" fontId="20" fillId="0" borderId="0">
      <protection locked="0"/>
    </xf>
    <xf numFmtId="4" fontId="20" fillId="0" borderId="0">
      <protection locked="0"/>
    </xf>
    <xf numFmtId="168" fontId="20" fillId="0" borderId="0">
      <protection locked="0"/>
    </xf>
    <xf numFmtId="4" fontId="20" fillId="0" borderId="0">
      <protection locked="0"/>
    </xf>
    <xf numFmtId="168" fontId="20" fillId="0" borderId="0">
      <protection locked="0"/>
    </xf>
    <xf numFmtId="4" fontId="20" fillId="0" borderId="0">
      <protection locked="0"/>
    </xf>
    <xf numFmtId="168" fontId="20" fillId="0" borderId="0">
      <protection locked="0"/>
    </xf>
    <xf numFmtId="4" fontId="20" fillId="0" borderId="0">
      <protection locked="0"/>
    </xf>
    <xf numFmtId="169" fontId="20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0" fontId="2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26" applyNumberFormat="0" applyAlignment="0" applyProtection="0"/>
    <xf numFmtId="0" fontId="27" fillId="21" borderId="27" applyNumberFormat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26" applyNumberFormat="0" applyAlignment="0" applyProtection="0"/>
    <xf numFmtId="0" fontId="35" fillId="0" borderId="31" applyNumberFormat="0" applyFill="0" applyAlignment="0" applyProtection="0"/>
    <xf numFmtId="0" fontId="36" fillId="22" borderId="0" applyNumberFormat="0" applyBorder="0" applyAlignment="0" applyProtection="0"/>
    <xf numFmtId="49" fontId="37" fillId="0" borderId="18">
      <alignment horizontal="center" vertical="center"/>
    </xf>
    <xf numFmtId="0" fontId="38" fillId="23" borderId="32" applyNumberFormat="0" applyFont="0" applyAlignment="0" applyProtection="0"/>
    <xf numFmtId="0" fontId="39" fillId="20" borderId="33" applyNumberFormat="0" applyAlignment="0" applyProtection="0"/>
    <xf numFmtId="4" fontId="40" fillId="22" borderId="34" applyNumberFormat="0" applyProtection="0">
      <alignment vertical="center"/>
    </xf>
    <xf numFmtId="4" fontId="41" fillId="24" borderId="34" applyNumberFormat="0" applyProtection="0">
      <alignment vertical="center"/>
    </xf>
    <xf numFmtId="4" fontId="40" fillId="24" borderId="34" applyNumberFormat="0" applyProtection="0">
      <alignment horizontal="left" vertical="center" indent="1"/>
    </xf>
    <xf numFmtId="0" fontId="40" fillId="24" borderId="34" applyNumberFormat="0" applyProtection="0">
      <alignment horizontal="left" vertical="top" indent="1"/>
    </xf>
    <xf numFmtId="4" fontId="40" fillId="25" borderId="0" applyNumberFormat="0" applyProtection="0">
      <alignment horizontal="left" vertical="top" indent="1"/>
    </xf>
    <xf numFmtId="4" fontId="42" fillId="3" borderId="34" applyNumberFormat="0" applyProtection="0">
      <alignment horizontal="right" vertical="center"/>
    </xf>
    <xf numFmtId="4" fontId="42" fillId="9" borderId="34" applyNumberFormat="0" applyProtection="0">
      <alignment horizontal="right" vertical="center"/>
    </xf>
    <xf numFmtId="4" fontId="42" fillId="17" borderId="34" applyNumberFormat="0" applyProtection="0">
      <alignment horizontal="right" vertical="center"/>
    </xf>
    <xf numFmtId="4" fontId="42" fillId="11" borderId="34" applyNumberFormat="0" applyProtection="0">
      <alignment horizontal="right" vertical="center"/>
    </xf>
    <xf numFmtId="4" fontId="42" fillId="15" borderId="34" applyNumberFormat="0" applyProtection="0">
      <alignment horizontal="right" vertical="center"/>
    </xf>
    <xf numFmtId="4" fontId="42" fillId="19" borderId="34" applyNumberFormat="0" applyProtection="0">
      <alignment horizontal="right" vertical="center"/>
    </xf>
    <xf numFmtId="4" fontId="42" fillId="18" borderId="34" applyNumberFormat="0" applyProtection="0">
      <alignment horizontal="right" vertical="center"/>
    </xf>
    <xf numFmtId="4" fontId="42" fillId="26" borderId="34" applyNumberFormat="0" applyProtection="0">
      <alignment horizontal="right" vertical="center"/>
    </xf>
    <xf numFmtId="4" fontId="42" fillId="10" borderId="34" applyNumberFormat="0" applyProtection="0">
      <alignment horizontal="right" vertical="center"/>
    </xf>
    <xf numFmtId="4" fontId="40" fillId="27" borderId="0" applyNumberFormat="0" applyProtection="0">
      <alignment horizontal="left" vertical="center"/>
    </xf>
    <xf numFmtId="4" fontId="42" fillId="28" borderId="0" applyNumberFormat="0" applyProtection="0">
      <alignment horizontal="left" vertical="center"/>
    </xf>
    <xf numFmtId="4" fontId="43" fillId="29" borderId="0" applyNumberFormat="0" applyProtection="0">
      <alignment horizontal="left" vertical="center" indent="1"/>
    </xf>
    <xf numFmtId="4" fontId="42" fillId="30" borderId="33" applyNumberFormat="0" applyProtection="0">
      <alignment horizontal="center" vertical="top" wrapText="1"/>
    </xf>
    <xf numFmtId="4" fontId="44" fillId="28" borderId="0" applyNumberFormat="0" applyProtection="0">
      <alignment horizontal="left" vertical="center" indent="1"/>
    </xf>
    <xf numFmtId="4" fontId="44" fillId="25" borderId="0" applyNumberFormat="0" applyProtection="0">
      <alignment horizontal="left" vertical="center" indent="1"/>
    </xf>
    <xf numFmtId="0" fontId="17" fillId="29" borderId="34" applyNumberFormat="0" applyProtection="0">
      <alignment horizontal="left" vertical="center" indent="1"/>
    </xf>
    <xf numFmtId="0" fontId="17" fillId="29" borderId="33" applyNumberFormat="0" applyProtection="0">
      <alignment horizontal="center" vertical="top" wrapText="1"/>
    </xf>
    <xf numFmtId="0" fontId="17" fillId="25" borderId="34" applyNumberFormat="0" applyProtection="0">
      <alignment horizontal="left" vertical="center" indent="1"/>
    </xf>
    <xf numFmtId="0" fontId="17" fillId="25" borderId="34" applyNumberFormat="0" applyProtection="0">
      <alignment horizontal="left" vertical="top" indent="1"/>
    </xf>
    <xf numFmtId="0" fontId="17" fillId="31" borderId="34" applyNumberFormat="0" applyProtection="0">
      <alignment horizontal="left" vertical="center" indent="1"/>
    </xf>
    <xf numFmtId="0" fontId="17" fillId="31" borderId="34" applyNumberFormat="0" applyProtection="0">
      <alignment horizontal="left" vertical="top" indent="1"/>
    </xf>
    <xf numFmtId="0" fontId="17" fillId="32" borderId="34" applyNumberFormat="0" applyProtection="0">
      <alignment horizontal="left" vertical="center" indent="1"/>
    </xf>
    <xf numFmtId="0" fontId="17" fillId="32" borderId="34" applyNumberFormat="0" applyProtection="0">
      <alignment horizontal="left" vertical="top" indent="1"/>
    </xf>
    <xf numFmtId="4" fontId="42" fillId="33" borderId="34" applyNumberFormat="0" applyProtection="0">
      <alignment vertical="center"/>
    </xf>
    <xf numFmtId="4" fontId="45" fillId="33" borderId="34" applyNumberFormat="0" applyProtection="0">
      <alignment vertical="center"/>
    </xf>
    <xf numFmtId="4" fontId="42" fillId="33" borderId="34" applyNumberFormat="0" applyProtection="0">
      <alignment horizontal="left" vertical="center" indent="1"/>
    </xf>
    <xf numFmtId="0" fontId="42" fillId="33" borderId="34" applyNumberFormat="0" applyProtection="0">
      <alignment horizontal="left" vertical="top" indent="1"/>
    </xf>
    <xf numFmtId="4" fontId="42" fillId="0" borderId="33" applyNumberFormat="0" applyProtection="0">
      <alignment horizontal="right" vertical="center"/>
    </xf>
    <xf numFmtId="4" fontId="45" fillId="28" borderId="34" applyNumberFormat="0" applyProtection="0">
      <alignment horizontal="right" vertical="center"/>
    </xf>
    <xf numFmtId="4" fontId="42" fillId="30" borderId="33" applyNumberFormat="0" applyProtection="0">
      <alignment horizontal="left" vertical="center" indent="1"/>
    </xf>
    <xf numFmtId="0" fontId="42" fillId="25" borderId="34" applyNumberFormat="0" applyProtection="0">
      <alignment horizontal="left" vertical="top" indent="1"/>
    </xf>
    <xf numFmtId="4" fontId="46" fillId="34" borderId="0" applyNumberFormat="0" applyProtection="0">
      <alignment horizontal="left" vertical="center" indent="1"/>
    </xf>
    <xf numFmtId="4" fontId="47" fillId="28" borderId="34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9" fillId="0" borderId="35" applyNumberFormat="0" applyFill="0" applyAlignment="0" applyProtection="0"/>
    <xf numFmtId="0" fontId="50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4" fillId="7" borderId="26" applyNumberFormat="0" applyAlignment="0" applyProtection="0"/>
    <xf numFmtId="0" fontId="39" fillId="20" borderId="33" applyNumberFormat="0" applyAlignment="0" applyProtection="0"/>
    <xf numFmtId="0" fontId="26" fillId="20" borderId="26" applyNumberFormat="0" applyAlignment="0" applyProtection="0"/>
    <xf numFmtId="0" fontId="51" fillId="0" borderId="36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49" fillId="0" borderId="35" applyNumberFormat="0" applyFill="0" applyAlignment="0" applyProtection="0"/>
    <xf numFmtId="0" fontId="27" fillId="21" borderId="27" applyNumberFormat="0" applyAlignment="0" applyProtection="0"/>
    <xf numFmtId="0" fontId="48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5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7" fillId="0" borderId="0"/>
    <xf numFmtId="0" fontId="5" fillId="0" borderId="0"/>
    <xf numFmtId="0" fontId="53" fillId="0" borderId="0"/>
    <xf numFmtId="0" fontId="5" fillId="0" borderId="0"/>
    <xf numFmtId="0" fontId="23" fillId="0" borderId="0"/>
    <xf numFmtId="0" fontId="23" fillId="0" borderId="0"/>
    <xf numFmtId="0" fontId="52" fillId="0" borderId="0"/>
    <xf numFmtId="0" fontId="25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5" fillId="23" borderId="32" applyNumberFormat="0" applyFont="0" applyAlignment="0" applyProtection="0"/>
    <xf numFmtId="9" fontId="5" fillId="0" borderId="0" applyFont="0" applyFill="0" applyBorder="0" applyAlignment="0" applyProtection="0"/>
    <xf numFmtId="0" fontId="35" fillId="0" borderId="31" applyNumberFormat="0" applyFill="0" applyAlignment="0" applyProtection="0"/>
    <xf numFmtId="0" fontId="18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4" fillId="35" borderId="18">
      <alignment vertical="center" wrapText="1"/>
    </xf>
    <xf numFmtId="0" fontId="50" fillId="0" borderId="0" applyNumberFormat="0" applyFill="0" applyBorder="0" applyAlignment="0" applyProtection="0"/>
    <xf numFmtId="0" fontId="55" fillId="0" borderId="18">
      <alignment horizontal="left" vertical="center" wrapText="1" indent="3"/>
    </xf>
    <xf numFmtId="41" fontId="5" fillId="0" borderId="0" applyFont="0" applyFill="0" applyBorder="0" applyAlignment="0" applyProtection="0"/>
    <xf numFmtId="3" fontId="56" fillId="0" borderId="18" applyFont="0" applyFill="0" applyBorder="0" applyAlignment="0" applyProtection="0">
      <alignment horizontal="center" vertical="center"/>
      <protection locked="0"/>
    </xf>
    <xf numFmtId="43" fontId="5" fillId="0" borderId="0" applyFont="0" applyFill="0" applyBorder="0" applyAlignment="0" applyProtection="0"/>
    <xf numFmtId="0" fontId="57" fillId="0" borderId="18">
      <alignment horizontal="centerContinuous" vertical="center" wrapText="1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4" borderId="0" applyNumberFormat="0" applyBorder="0" applyAlignment="0" applyProtection="0"/>
  </cellStyleXfs>
  <cellXfs count="63">
    <xf numFmtId="0" fontId="0" fillId="0" borderId="0" xfId="0"/>
    <xf numFmtId="0" fontId="9" fillId="0" borderId="0" xfId="0" applyFont="1" applyFill="1" applyBorder="1" applyAlignment="1">
      <alignment vertical="center"/>
    </xf>
    <xf numFmtId="3" fontId="3" fillId="0" borderId="11" xfId="3" applyNumberFormat="1" applyFont="1" applyFill="1" applyBorder="1" applyAlignment="1">
      <alignment horizontal="center" vertical="center"/>
    </xf>
    <xf numFmtId="3" fontId="3" fillId="0" borderId="11" xfId="3" applyNumberFormat="1" applyFont="1" applyFill="1" applyBorder="1" applyAlignment="1">
      <alignment horizontal="center" vertical="center" wrapText="1"/>
    </xf>
    <xf numFmtId="164" fontId="11" fillId="0" borderId="17" xfId="2" applyNumberFormat="1" applyFont="1" applyFill="1" applyBorder="1" applyAlignment="1">
      <alignment horizontal="center"/>
    </xf>
    <xf numFmtId="164" fontId="11" fillId="0" borderId="15" xfId="2" applyNumberFormat="1" applyFont="1" applyFill="1" applyBorder="1" applyAlignment="1">
      <alignment horizontal="center"/>
    </xf>
    <xf numFmtId="0" fontId="0" fillId="0" borderId="0" xfId="0" applyFont="1" applyFill="1"/>
    <xf numFmtId="0" fontId="13" fillId="0" borderId="0" xfId="0" applyFont="1" applyFill="1"/>
    <xf numFmtId="165" fontId="15" fillId="0" borderId="23" xfId="0" applyNumberFormat="1" applyFont="1" applyFill="1" applyBorder="1" applyAlignment="1">
      <alignment horizontal="center" vertical="center"/>
    </xf>
    <xf numFmtId="165" fontId="15" fillId="0" borderId="24" xfId="0" applyNumberFormat="1" applyFont="1" applyFill="1" applyBorder="1" applyAlignment="1">
      <alignment horizontal="center" vertical="center"/>
    </xf>
    <xf numFmtId="165" fontId="15" fillId="0" borderId="22" xfId="0" applyNumberFormat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>
      <alignment horizontal="center" vertical="center"/>
    </xf>
    <xf numFmtId="3" fontId="6" fillId="0" borderId="10" xfId="2" applyNumberFormat="1" applyFont="1" applyFill="1" applyBorder="1" applyAlignment="1">
      <alignment horizontal="center" vertical="center" wrapText="1"/>
    </xf>
    <xf numFmtId="3" fontId="6" fillId="0" borderId="10" xfId="2" applyNumberFormat="1" applyFont="1" applyFill="1" applyBorder="1" applyAlignment="1">
      <alignment vertical="center" wrapText="1"/>
    </xf>
    <xf numFmtId="3" fontId="6" fillId="0" borderId="11" xfId="2" applyNumberFormat="1" applyFont="1" applyFill="1" applyBorder="1" applyAlignment="1">
      <alignment vertical="center" wrapText="1"/>
    </xf>
    <xf numFmtId="3" fontId="6" fillId="0" borderId="16" xfId="2" applyNumberFormat="1" applyFont="1" applyFill="1" applyBorder="1" applyAlignment="1">
      <alignment horizontal="center" vertical="center" wrapText="1"/>
    </xf>
    <xf numFmtId="3" fontId="6" fillId="0" borderId="18" xfId="2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/>
    </xf>
    <xf numFmtId="4" fontId="6" fillId="0" borderId="16" xfId="1" applyFont="1" applyFill="1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3" fontId="12" fillId="0" borderId="20" xfId="0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6" fillId="0" borderId="17" xfId="1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right" vertical="center" indent="1"/>
    </xf>
    <xf numFmtId="3" fontId="0" fillId="0" borderId="24" xfId="0" applyNumberFormat="1" applyFont="1" applyFill="1" applyBorder="1" applyAlignment="1">
      <alignment horizontal="right" vertical="center" indent="1"/>
    </xf>
    <xf numFmtId="3" fontId="0" fillId="0" borderId="22" xfId="0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horizontal="center"/>
    </xf>
    <xf numFmtId="164" fontId="58" fillId="0" borderId="5" xfId="0" applyNumberFormat="1" applyFont="1" applyFill="1" applyBorder="1" applyAlignment="1">
      <alignment horizontal="center" vertical="center"/>
    </xf>
    <xf numFmtId="0" fontId="59" fillId="0" borderId="0" xfId="0" applyFont="1" applyFill="1"/>
    <xf numFmtId="3" fontId="60" fillId="0" borderId="19" xfId="0" applyNumberFormat="1" applyFont="1" applyFill="1" applyBorder="1" applyAlignment="1">
      <alignment horizontal="center"/>
    </xf>
    <xf numFmtId="164" fontId="58" fillId="0" borderId="0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center"/>
    </xf>
    <xf numFmtId="3" fontId="61" fillId="0" borderId="19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4" fontId="6" fillId="0" borderId="1" xfId="1" applyFont="1" applyFill="1" applyBorder="1" applyAlignment="1">
      <alignment horizontal="center" vertical="center" wrapText="1"/>
    </xf>
    <xf numFmtId="4" fontId="6" fillId="0" borderId="6" xfId="1" applyFont="1" applyFill="1" applyBorder="1" applyAlignment="1">
      <alignment horizontal="center" vertical="center" wrapText="1"/>
    </xf>
    <xf numFmtId="4" fontId="6" fillId="0" borderId="12" xfId="1" applyFont="1" applyFill="1" applyBorder="1" applyAlignment="1">
      <alignment horizontal="center" vertical="center" wrapText="1"/>
    </xf>
    <xf numFmtId="4" fontId="7" fillId="0" borderId="2" xfId="2" applyFont="1" applyFill="1" applyBorder="1" applyAlignment="1">
      <alignment horizontal="center" vertical="center" wrapText="1"/>
    </xf>
    <xf numFmtId="4" fontId="7" fillId="0" borderId="3" xfId="2" applyFont="1" applyFill="1" applyBorder="1" applyAlignment="1">
      <alignment horizontal="center" vertical="center" wrapText="1"/>
    </xf>
    <xf numFmtId="4" fontId="7" fillId="0" borderId="5" xfId="2" applyFont="1" applyFill="1" applyBorder="1" applyAlignment="1">
      <alignment horizontal="center" vertical="center" wrapText="1"/>
    </xf>
    <xf numFmtId="4" fontId="7" fillId="0" borderId="7" xfId="2" applyFont="1" applyFill="1" applyBorder="1" applyAlignment="1">
      <alignment horizontal="center" vertical="center" wrapText="1"/>
    </xf>
    <xf numFmtId="4" fontId="7" fillId="0" borderId="8" xfId="2" applyFont="1" applyFill="1" applyBorder="1" applyAlignment="1">
      <alignment horizontal="center" vertical="center" wrapText="1"/>
    </xf>
    <xf numFmtId="4" fontId="7" fillId="0" borderId="13" xfId="2" applyFont="1" applyFill="1" applyBorder="1" applyAlignment="1">
      <alignment horizontal="center" vertical="center" wrapText="1"/>
    </xf>
    <xf numFmtId="4" fontId="7" fillId="0" borderId="4" xfId="2" applyFont="1" applyFill="1" applyBorder="1" applyAlignment="1">
      <alignment horizontal="center" vertical="center" wrapText="1"/>
    </xf>
    <xf numFmtId="4" fontId="7" fillId="0" borderId="9" xfId="2" applyFont="1" applyFill="1" applyBorder="1" applyAlignment="1">
      <alignment horizontal="center" vertical="center" wrapText="1"/>
    </xf>
    <xf numFmtId="4" fontId="3" fillId="0" borderId="14" xfId="3" applyNumberFormat="1" applyFont="1" applyFill="1" applyBorder="1" applyAlignment="1">
      <alignment horizontal="center"/>
    </xf>
    <xf numFmtId="4" fontId="3" fillId="0" borderId="15" xfId="3" applyNumberFormat="1" applyFont="1" applyFill="1" applyBorder="1" applyAlignment="1">
      <alignment horizontal="center"/>
    </xf>
    <xf numFmtId="3" fontId="6" fillId="0" borderId="14" xfId="2" applyNumberFormat="1" applyFont="1" applyFill="1" applyBorder="1" applyAlignment="1">
      <alignment horizontal="center" vertical="center" wrapText="1"/>
    </xf>
    <xf numFmtId="3" fontId="6" fillId="0" borderId="17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</cellXfs>
  <cellStyles count="221">
    <cellStyle name="]_x000d__x000a_Zoomed=1_x000d__x000a_Row=0_x000d__x000a_Column=0_x000d__x000a_Height=0_x000d__x000a_Width=0_x000d__x000a_FontName=FoxFont_x000d__x000a_FontStyle=0_x000d__x000a_FontSize=9_x000d__x000a_PrtFontName=FoxPrin" xfId="4"/>
    <cellStyle name="_PERSONAL" xfId="5"/>
    <cellStyle name="_Копия План_2007_Ямбург_24_04" xfId="6"/>
    <cellStyle name="_Обоснование прочих расходов ООО ЯГД" xfId="7"/>
    <cellStyle name="_ОТЧЕТ_20-газ замечания" xfId="8"/>
    <cellStyle name="_ОТЧЕТ_71-газ замечания" xfId="9"/>
    <cellStyle name="_ОТЧЕТ_Смета совокупных затрат Общества_2007 замечания" xfId="10"/>
    <cellStyle name="_План на  2007 (по формам из из ОАО Газпром 4 вар.) 10.02.2007" xfId="11"/>
    <cellStyle name="_Расшифровка к изменениям элементов" xfId="12"/>
    <cellStyle name="_Реестр-2008-100108" xfId="13"/>
    <cellStyle name="_свод6_секвестр5_утвержден" xfId="14"/>
    <cellStyle name="_Сводная_план_2007_01_25_филиалы (с 91 и 92 счетами)" xfId="15"/>
    <cellStyle name="_УА_Forma_planirovaniya_sobstvennykh_zatrat" xfId="16"/>
    <cellStyle name="_УГРиЛМ_смета собств.затрат" xfId="17"/>
    <cellStyle name="_УНИПР_смета собств.затрат" xfId="18"/>
    <cellStyle name="_Ухтинская зона" xfId="19"/>
    <cellStyle name="_Формы для плана 2007" xfId="20"/>
    <cellStyle name="_Элементы ЯГД факт" xfId="21"/>
    <cellStyle name="_ЯГД-лимиты" xfId="22"/>
    <cellStyle name="" xfId="23"/>
    <cellStyle name="" xfId="24"/>
    <cellStyle name="_94-ГАЗ 1 кв 2008" xfId="25"/>
    <cellStyle name="_94-ГАЗ 1 кв 2008" xfId="26"/>
    <cellStyle name="_94-ГАЗ 1 кв 2008_инфоплан ожид" xfId="27"/>
    <cellStyle name="_94-ГАЗ 1 кв 2008_инфоплан ожид" xfId="28"/>
    <cellStyle name="_ПФА 9 мес 2009" xfId="29"/>
    <cellStyle name="_ПФА 9 мес 2009" xfId="30"/>
    <cellStyle name="_ЭКОНОМИЧЕСКИЕ ПОКАЗАТЕЛИ ГАЗ 2009" xfId="31"/>
    <cellStyle name="_ЭКОНОМИЧЕСКИЕ ПОКАЗАТЕЛИ ГАЗ 2009" xfId="32"/>
    <cellStyle name="" xfId="33"/>
    <cellStyle name="" xfId="34"/>
    <cellStyle name="_94-ГАЗ 1 кв 2008" xfId="35"/>
    <cellStyle name="_94-ГАЗ 1 кв 2008" xfId="36"/>
    <cellStyle name="_94-ГАЗ 1 кв 2008_инфоплан ожид" xfId="37"/>
    <cellStyle name="_94-ГАЗ 1 кв 2008_инфоплан ожид" xfId="38"/>
    <cellStyle name="_ПФА 9 мес 2009" xfId="39"/>
    <cellStyle name="_ПФА 9 мес 2009" xfId="40"/>
    <cellStyle name="_ЭКОНОМИЧЕСКИЕ ПОКАЗАТЕЛИ ГАЗ 2009" xfId="41"/>
    <cellStyle name="_ЭКОНОМИЧЕСКИЕ ПОКАЗАТЕЛИ ГАЗ 2009" xfId="42"/>
    <cellStyle name="" xfId="43"/>
    <cellStyle name="1" xfId="44"/>
    <cellStyle name="2" xfId="45"/>
    <cellStyle name="2.Жирный" xfId="46"/>
    <cellStyle name="20% - Accent1" xfId="47"/>
    <cellStyle name="20% - Accent2" xfId="48"/>
    <cellStyle name="20% - Accent3" xfId="49"/>
    <cellStyle name="20% - Accent4" xfId="50"/>
    <cellStyle name="20% - Accent5" xfId="51"/>
    <cellStyle name="20% - Accent6" xfId="52"/>
    <cellStyle name="20% - Акцент1 2" xfId="53"/>
    <cellStyle name="20% - Акцент2 2" xfId="54"/>
    <cellStyle name="20% - Акцент3 2" xfId="55"/>
    <cellStyle name="20% - Акцент4 2" xfId="56"/>
    <cellStyle name="20% - Акцент5 2" xfId="57"/>
    <cellStyle name="20% - Акцент6 2" xfId="58"/>
    <cellStyle name="40% - Accent1" xfId="59"/>
    <cellStyle name="40% - Accent2" xfId="60"/>
    <cellStyle name="40% - Accent3" xfId="61"/>
    <cellStyle name="40% - Accent4" xfId="62"/>
    <cellStyle name="40% - Accent5" xfId="63"/>
    <cellStyle name="40% - Accent6" xfId="64"/>
    <cellStyle name="40% - Акцент1 2" xfId="65"/>
    <cellStyle name="40% - Акцент2 2" xfId="66"/>
    <cellStyle name="40% - Акцент3 2" xfId="67"/>
    <cellStyle name="40% - Акцент4 2" xfId="68"/>
    <cellStyle name="40% - Акцент5 2" xfId="69"/>
    <cellStyle name="40% - Акцент6 2" xfId="70"/>
    <cellStyle name="60% - Accent1" xfId="71"/>
    <cellStyle name="60% - Accent2" xfId="72"/>
    <cellStyle name="60% - Accent3" xfId="73"/>
    <cellStyle name="60% - Accent4" xfId="74"/>
    <cellStyle name="60% - Accent5" xfId="75"/>
    <cellStyle name="60% - Accent6" xfId="76"/>
    <cellStyle name="60% - Акцент1 2" xfId="77"/>
    <cellStyle name="60% - Акцент2 2" xfId="78"/>
    <cellStyle name="60% - Акцент3 2" xfId="79"/>
    <cellStyle name="60% - Акцент4 2" xfId="80"/>
    <cellStyle name="60% - Акцент5 2" xfId="81"/>
    <cellStyle name="60% - Акцент6 2" xfId="82"/>
    <cellStyle name="Accent1" xfId="83"/>
    <cellStyle name="Accent2" xfId="84"/>
    <cellStyle name="Accent3" xfId="85"/>
    <cellStyle name="Accent4" xfId="86"/>
    <cellStyle name="Accent5" xfId="87"/>
    <cellStyle name="Accent6" xfId="88"/>
    <cellStyle name="Bad" xfId="89"/>
    <cellStyle name="Calculation" xfId="90"/>
    <cellStyle name="Check Cell" xfId="91"/>
    <cellStyle name="Comma [0]_Acer" xfId="92"/>
    <cellStyle name="Comma_Acer" xfId="93"/>
    <cellStyle name="Currency [0]_Acer" xfId="94"/>
    <cellStyle name="Currency_Acer" xfId="95"/>
    <cellStyle name="Explanatory Text" xfId="96"/>
    <cellStyle name="Good" xfId="97"/>
    <cellStyle name="Heading 1" xfId="98"/>
    <cellStyle name="Heading 2" xfId="99"/>
    <cellStyle name="Heading 3" xfId="100"/>
    <cellStyle name="Heading 4" xfId="101"/>
    <cellStyle name="Input" xfId="102"/>
    <cellStyle name="Linked Cell" xfId="103"/>
    <cellStyle name="Neutral" xfId="104"/>
    <cellStyle name="Normal_Acer" xfId="105"/>
    <cellStyle name="Note" xfId="106"/>
    <cellStyle name="Output" xfId="107"/>
    <cellStyle name="SAPBEXaggData" xfId="108"/>
    <cellStyle name="SAPBEXaggDataEmph" xfId="109"/>
    <cellStyle name="SAPBEXaggItem" xfId="110"/>
    <cellStyle name="SAPBEXaggItemX" xfId="111"/>
    <cellStyle name="SAPBEXchaText" xfId="112"/>
    <cellStyle name="SAPBEXexcBad7" xfId="113"/>
    <cellStyle name="SAPBEXexcBad8" xfId="114"/>
    <cellStyle name="SAPBEXexcBad9" xfId="115"/>
    <cellStyle name="SAPBEXexcCritical4" xfId="116"/>
    <cellStyle name="SAPBEXexcCritical5" xfId="117"/>
    <cellStyle name="SAPBEXexcCritical6" xfId="118"/>
    <cellStyle name="SAPBEXexcGood1" xfId="119"/>
    <cellStyle name="SAPBEXexcGood2" xfId="120"/>
    <cellStyle name="SAPBEXexcGood3" xfId="121"/>
    <cellStyle name="SAPBEXfilterDrill" xfId="122"/>
    <cellStyle name="SAPBEXfilterItem" xfId="123"/>
    <cellStyle name="SAPBEXfilterText" xfId="124"/>
    <cellStyle name="SAPBEXformats" xfId="125"/>
    <cellStyle name="SAPBEXheaderItem" xfId="126"/>
    <cellStyle name="SAPBEXheaderText" xfId="127"/>
    <cellStyle name="SAPBEXHLevel0" xfId="128"/>
    <cellStyle name="SAPBEXHLevel0X" xfId="129"/>
    <cellStyle name="SAPBEXHLevel1" xfId="130"/>
    <cellStyle name="SAPBEXHLevel1X" xfId="131"/>
    <cellStyle name="SAPBEXHLevel2" xfId="132"/>
    <cellStyle name="SAPBEXHLevel2X" xfId="133"/>
    <cellStyle name="SAPBEXHLevel3" xfId="134"/>
    <cellStyle name="SAPBEXHLevel3X" xfId="135"/>
    <cellStyle name="SAPBEXresData" xfId="136"/>
    <cellStyle name="SAPBEXresDataEmph" xfId="137"/>
    <cellStyle name="SAPBEXresItem" xfId="138"/>
    <cellStyle name="SAPBEXresItemX" xfId="139"/>
    <cellStyle name="SAPBEXstdData" xfId="140"/>
    <cellStyle name="SAPBEXstdDataEmph" xfId="141"/>
    <cellStyle name="SAPBEXstdItem" xfId="142"/>
    <cellStyle name="SAPBEXstdItemX" xfId="143"/>
    <cellStyle name="SAPBEXtitle" xfId="144"/>
    <cellStyle name="SAPBEXundefined" xfId="145"/>
    <cellStyle name="Title" xfId="146"/>
    <cellStyle name="Total" xfId="147"/>
    <cellStyle name="Warning Text" xfId="148"/>
    <cellStyle name="Акцент1 2" xfId="149"/>
    <cellStyle name="Акцент2 2" xfId="150"/>
    <cellStyle name="Акцент3 2" xfId="151"/>
    <cellStyle name="Акцент4 2" xfId="152"/>
    <cellStyle name="Акцент5 2" xfId="153"/>
    <cellStyle name="Акцент6 2" xfId="154"/>
    <cellStyle name="Ввод  2" xfId="155"/>
    <cellStyle name="Вывод 2" xfId="156"/>
    <cellStyle name="Вычисление 2" xfId="157"/>
    <cellStyle name="Заголовок" xfId="158"/>
    <cellStyle name="Заголовок 1 2" xfId="159"/>
    <cellStyle name="Заголовок 2 2" xfId="160"/>
    <cellStyle name="Заголовок 3 2" xfId="161"/>
    <cellStyle name="Заголовок 4 2" xfId="162"/>
    <cellStyle name="Итог 2" xfId="163"/>
    <cellStyle name="Контрольная ячейка 2" xfId="164"/>
    <cellStyle name="Название 2" xfId="165"/>
    <cellStyle name="Нейтральный 2" xfId="166"/>
    <cellStyle name="Обычный" xfId="0" builtinId="0"/>
    <cellStyle name="Обычный 10" xfId="167"/>
    <cellStyle name="Обычный 2" xfId="168"/>
    <cellStyle name="Обычный 2 2" xfId="169"/>
    <cellStyle name="Обычный 2 2 2" xfId="1"/>
    <cellStyle name="Обычный 2 2 3" xfId="3"/>
    <cellStyle name="Обычный 2 3" xfId="170"/>
    <cellStyle name="Обычный 2_Анализ нефтепродуктов  Топливо по приказу  -Бородуля" xfId="171"/>
    <cellStyle name="Обычный 3" xfId="172"/>
    <cellStyle name="Обычный 3 2" xfId="173"/>
    <cellStyle name="Обычный 3 2 2" xfId="174"/>
    <cellStyle name="Обычный 3 2 2 2" xfId="175"/>
    <cellStyle name="Обычный 3 2 2 2 2" xfId="176"/>
    <cellStyle name="Обычный 3 2 2 2 2 2" xfId="177"/>
    <cellStyle name="Обычный 3 2 2 2 3" xfId="178"/>
    <cellStyle name="Обычный 3 2 2 2 4" xfId="179"/>
    <cellStyle name="Обычный 3 2 2 3" xfId="180"/>
    <cellStyle name="Обычный 3 2 2 3 2" xfId="181"/>
    <cellStyle name="Обычный 3 2 2 4" xfId="182"/>
    <cellStyle name="Обычный 3 2 2 5" xfId="183"/>
    <cellStyle name="Обычный 3 2 3" xfId="184"/>
    <cellStyle name="Обычный 3 2 3 2" xfId="185"/>
    <cellStyle name="Обычный 3 2 3 2 2" xfId="186"/>
    <cellStyle name="Обычный 3 2 3 3" xfId="187"/>
    <cellStyle name="Обычный 3 2 3 4" xfId="188"/>
    <cellStyle name="Обычный 3 2 4" xfId="189"/>
    <cellStyle name="Обычный 3 2 4 2" xfId="190"/>
    <cellStyle name="Обычный 3 2 5" xfId="191"/>
    <cellStyle name="Обычный 3 2 6" xfId="192"/>
    <cellStyle name="Обычный 3 3" xfId="193"/>
    <cellStyle name="Обычный 4" xfId="2"/>
    <cellStyle name="Обычный 4 2" xfId="194"/>
    <cellStyle name="Обычный 5" xfId="195"/>
    <cellStyle name="Обычный 6" xfId="196"/>
    <cellStyle name="Обычный 7" xfId="197"/>
    <cellStyle name="Обычный 8" xfId="198"/>
    <cellStyle name="Обычный 9" xfId="199"/>
    <cellStyle name="Плохой 2" xfId="200"/>
    <cellStyle name="Пояснение 2" xfId="201"/>
    <cellStyle name="Примечание 2" xfId="202"/>
    <cellStyle name="Процентный 2" xfId="203"/>
    <cellStyle name="Связанная ячейка 2" xfId="204"/>
    <cellStyle name="Стиль 1" xfId="205"/>
    <cellStyle name="Стиль 2" xfId="206"/>
    <cellStyle name="Стиль 3" xfId="207"/>
    <cellStyle name="Стиль 4" xfId="208"/>
    <cellStyle name="Стиль 5" xfId="209"/>
    <cellStyle name="Стиль 6" xfId="210"/>
    <cellStyle name="Стиль_1" xfId="211"/>
    <cellStyle name="Текст предупреждения 2" xfId="212"/>
    <cellStyle name="Третий" xfId="213"/>
    <cellStyle name="Тысячи [0]_laroux" xfId="214"/>
    <cellStyle name="Тысячи(0)" xfId="215"/>
    <cellStyle name="Тысячи_laroux" xfId="216"/>
    <cellStyle name="Упаковка" xfId="217"/>
    <cellStyle name="Финансовый 2" xfId="218"/>
    <cellStyle name="Финансовый 3" xfId="219"/>
    <cellStyle name="Хороший 2" xfId="2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A42"/>
  <sheetViews>
    <sheetView tabSelected="1" zoomScale="60" zoomScaleNormal="60" workbookViewId="0">
      <selection activeCell="AA30" sqref="AA30"/>
    </sheetView>
  </sheetViews>
  <sheetFormatPr defaultRowHeight="18.75"/>
  <cols>
    <col min="1" max="1" width="6.44140625" style="6" customWidth="1"/>
    <col min="2" max="2" width="13.109375" style="6" customWidth="1"/>
    <col min="3" max="3" width="13.77734375" style="6" customWidth="1"/>
    <col min="4" max="18" width="9.21875" style="6" customWidth="1"/>
    <col min="19" max="19" width="12.44140625" style="6" customWidth="1"/>
    <col min="20" max="20" width="3" style="6" customWidth="1"/>
    <col min="21" max="21" width="8.5546875" style="6" customWidth="1"/>
    <col min="22" max="22" width="3" style="6" customWidth="1"/>
    <col min="23" max="23" width="16.33203125" style="6" customWidth="1"/>
    <col min="24" max="25" width="13.33203125" style="6" customWidth="1"/>
    <col min="26" max="26" width="10.5546875" style="6" customWidth="1"/>
    <col min="27" max="27" width="55.88671875" style="6" customWidth="1"/>
    <col min="28" max="28" width="10.5546875" style="6" customWidth="1"/>
    <col min="29" max="34" width="8.5546875" style="6" customWidth="1"/>
    <col min="35" max="35" width="15.44140625" style="6" customWidth="1"/>
    <col min="36" max="60" width="8.5546875" style="6" customWidth="1"/>
    <col min="61" max="16384" width="8.88671875" style="6"/>
  </cols>
  <sheetData>
    <row r="1" spans="1:27" ht="30.75" customHeight="1" thickBo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7" ht="24" customHeight="1">
      <c r="A2" s="44" t="s">
        <v>0</v>
      </c>
      <c r="B2" s="47" t="s">
        <v>28</v>
      </c>
      <c r="C2" s="48"/>
      <c r="D2" s="47" t="s">
        <v>29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11"/>
    </row>
    <row r="3" spans="1:27" ht="24" customHeight="1">
      <c r="A3" s="45"/>
      <c r="B3" s="49"/>
      <c r="C3" s="50"/>
      <c r="D3" s="51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11"/>
      <c r="W3" s="59" t="s">
        <v>33</v>
      </c>
      <c r="X3" s="61" t="s">
        <v>28</v>
      </c>
      <c r="Y3" s="61" t="s">
        <v>29</v>
      </c>
    </row>
    <row r="4" spans="1:27" ht="30.75" customHeight="1">
      <c r="A4" s="45"/>
      <c r="B4" s="49"/>
      <c r="C4" s="50"/>
      <c r="D4" s="12">
        <v>0</v>
      </c>
      <c r="E4" s="12">
        <v>45000</v>
      </c>
      <c r="F4" s="12">
        <v>90000</v>
      </c>
      <c r="G4" s="12">
        <v>135000</v>
      </c>
      <c r="H4" s="12">
        <v>180000</v>
      </c>
      <c r="I4" s="12">
        <v>225000</v>
      </c>
      <c r="J4" s="12">
        <v>270000</v>
      </c>
      <c r="K4" s="12">
        <v>315000</v>
      </c>
      <c r="L4" s="12">
        <v>360000</v>
      </c>
      <c r="M4" s="12">
        <v>405000</v>
      </c>
      <c r="N4" s="12">
        <v>450000</v>
      </c>
      <c r="O4" s="12">
        <v>495000</v>
      </c>
      <c r="P4" s="12">
        <v>540000</v>
      </c>
      <c r="Q4" s="12">
        <v>585000</v>
      </c>
      <c r="R4" s="13">
        <f>Q5</f>
        <v>630000</v>
      </c>
      <c r="S4" s="11"/>
      <c r="W4" s="59"/>
      <c r="X4" s="61"/>
      <c r="Y4" s="61"/>
      <c r="Z4" s="1"/>
      <c r="AA4" s="1"/>
    </row>
    <row r="5" spans="1:27" ht="30.75" customHeight="1">
      <c r="A5" s="45"/>
      <c r="B5" s="49"/>
      <c r="C5" s="50"/>
      <c r="D5" s="2">
        <v>45000</v>
      </c>
      <c r="E5" s="3">
        <v>90000</v>
      </c>
      <c r="F5" s="3">
        <v>135000</v>
      </c>
      <c r="G5" s="3">
        <v>180000</v>
      </c>
      <c r="H5" s="3">
        <v>225000</v>
      </c>
      <c r="I5" s="3">
        <v>270000</v>
      </c>
      <c r="J5" s="3">
        <v>315000</v>
      </c>
      <c r="K5" s="3">
        <v>360000</v>
      </c>
      <c r="L5" s="3">
        <v>405000</v>
      </c>
      <c r="M5" s="3">
        <v>450000</v>
      </c>
      <c r="N5" s="3">
        <v>495000</v>
      </c>
      <c r="O5" s="3">
        <v>540000</v>
      </c>
      <c r="P5" s="3">
        <v>585000</v>
      </c>
      <c r="Q5" s="3">
        <v>630000</v>
      </c>
      <c r="R5" s="14">
        <v>800000</v>
      </c>
      <c r="S5" s="11"/>
      <c r="W5" s="59"/>
      <c r="X5" s="61"/>
      <c r="Y5" s="61"/>
      <c r="Z5" s="1"/>
      <c r="AA5" s="1"/>
    </row>
    <row r="6" spans="1:27" ht="18.75" customHeight="1" thickBot="1">
      <c r="A6" s="46"/>
      <c r="B6" s="51"/>
      <c r="C6" s="52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11"/>
      <c r="W6" s="60"/>
      <c r="X6" s="62"/>
      <c r="Y6" s="62"/>
    </row>
    <row r="7" spans="1:27" ht="18.75" customHeight="1" thickBot="1">
      <c r="A7" s="15">
        <v>1</v>
      </c>
      <c r="B7" s="57">
        <v>2</v>
      </c>
      <c r="C7" s="58"/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1"/>
      <c r="U7" s="17">
        <v>1</v>
      </c>
      <c r="W7" s="8">
        <f t="shared" ref="W7:W23" si="0">INDEX($D$8:$R$34,MATCH(X7,$U$7:$U$34,1),MATCH(Y7,$D$36:$S$36,1))</f>
        <v>2.4</v>
      </c>
      <c r="X7" s="27">
        <v>433</v>
      </c>
      <c r="Y7" s="27">
        <v>112631.6</v>
      </c>
    </row>
    <row r="8" spans="1:27" ht="18.75" customHeight="1">
      <c r="A8" s="18" t="s">
        <v>1</v>
      </c>
      <c r="B8" s="19">
        <v>0</v>
      </c>
      <c r="C8" s="20">
        <v>250</v>
      </c>
      <c r="D8" s="4">
        <v>1.2</v>
      </c>
      <c r="E8" s="4">
        <v>1.6</v>
      </c>
      <c r="F8" s="4">
        <v>2</v>
      </c>
      <c r="G8" s="4">
        <v>2.4</v>
      </c>
      <c r="H8" s="4">
        <v>2.8</v>
      </c>
      <c r="I8" s="4">
        <v>3.1999999999999997</v>
      </c>
      <c r="J8" s="4">
        <v>3.5999999999999996</v>
      </c>
      <c r="K8" s="4">
        <v>3.9999999999999996</v>
      </c>
      <c r="L8" s="4">
        <v>4.3999999999999995</v>
      </c>
      <c r="M8" s="4">
        <v>4.8</v>
      </c>
      <c r="N8" s="4">
        <v>5.2</v>
      </c>
      <c r="O8" s="4">
        <v>5.6000000000000005</v>
      </c>
      <c r="P8" s="4">
        <v>6.0000000000000009</v>
      </c>
      <c r="Q8" s="4">
        <v>6.4000000000000012</v>
      </c>
      <c r="R8" s="5">
        <v>6.8000000000000016</v>
      </c>
      <c r="S8" s="21"/>
      <c r="U8" s="22">
        <f t="shared" ref="U8:U33" si="1">C8+1</f>
        <v>251</v>
      </c>
      <c r="W8" s="9">
        <f t="shared" si="0"/>
        <v>2</v>
      </c>
      <c r="X8" s="28">
        <v>306</v>
      </c>
      <c r="Y8" s="28">
        <v>70861.8</v>
      </c>
    </row>
    <row r="9" spans="1:27" ht="18.75" customHeight="1">
      <c r="A9" s="18" t="s">
        <v>2</v>
      </c>
      <c r="B9" s="19">
        <v>250</v>
      </c>
      <c r="C9" s="20">
        <v>500</v>
      </c>
      <c r="D9" s="4">
        <v>1.6</v>
      </c>
      <c r="E9" s="4">
        <v>2</v>
      </c>
      <c r="F9" s="4">
        <v>2.4</v>
      </c>
      <c r="G9" s="4">
        <v>2.8</v>
      </c>
      <c r="H9" s="4">
        <v>3.1999999999999997</v>
      </c>
      <c r="I9" s="4">
        <v>3.5999999999999996</v>
      </c>
      <c r="J9" s="4">
        <v>3.9999999999999996</v>
      </c>
      <c r="K9" s="4">
        <v>4.3999999999999995</v>
      </c>
      <c r="L9" s="4">
        <v>4.8</v>
      </c>
      <c r="M9" s="4">
        <v>5.2</v>
      </c>
      <c r="N9" s="4">
        <v>5.6000000000000005</v>
      </c>
      <c r="O9" s="4">
        <v>6.0000000000000009</v>
      </c>
      <c r="P9" s="4">
        <v>6.4000000000000012</v>
      </c>
      <c r="Q9" s="4">
        <v>6.8000000000000016</v>
      </c>
      <c r="R9" s="5">
        <v>7.200000000000002</v>
      </c>
      <c r="S9" s="21"/>
      <c r="U9" s="22">
        <f t="shared" si="1"/>
        <v>501</v>
      </c>
      <c r="W9" s="9">
        <f t="shared" si="0"/>
        <v>1.2</v>
      </c>
      <c r="X9" s="28">
        <v>67</v>
      </c>
      <c r="Y9" s="28">
        <v>42369.3</v>
      </c>
    </row>
    <row r="10" spans="1:27" ht="18.75" customHeight="1">
      <c r="A10" s="18" t="s">
        <v>3</v>
      </c>
      <c r="B10" s="19">
        <v>500</v>
      </c>
      <c r="C10" s="20">
        <v>750</v>
      </c>
      <c r="D10" s="4">
        <v>2</v>
      </c>
      <c r="E10" s="4">
        <v>2.4</v>
      </c>
      <c r="F10" s="4">
        <v>2.8</v>
      </c>
      <c r="G10" s="4">
        <v>3.1999999999999997</v>
      </c>
      <c r="H10" s="4">
        <v>3.5999999999999996</v>
      </c>
      <c r="I10" s="4">
        <v>3.9999999999999996</v>
      </c>
      <c r="J10" s="4">
        <v>4.3999999999999995</v>
      </c>
      <c r="K10" s="4">
        <v>4.8</v>
      </c>
      <c r="L10" s="4">
        <v>5.2</v>
      </c>
      <c r="M10" s="4">
        <v>5.6000000000000005</v>
      </c>
      <c r="N10" s="4">
        <v>6.0000000000000009</v>
      </c>
      <c r="O10" s="4">
        <v>6.4000000000000012</v>
      </c>
      <c r="P10" s="4">
        <v>6.8000000000000016</v>
      </c>
      <c r="Q10" s="4">
        <v>7.200000000000002</v>
      </c>
      <c r="R10" s="5">
        <v>7.6000000000000023</v>
      </c>
      <c r="S10" s="21"/>
      <c r="U10" s="22">
        <f t="shared" si="1"/>
        <v>751</v>
      </c>
      <c r="W10" s="9">
        <f t="shared" si="0"/>
        <v>1.6</v>
      </c>
      <c r="X10" s="28">
        <v>144</v>
      </c>
      <c r="Y10" s="28">
        <v>58616.6</v>
      </c>
    </row>
    <row r="11" spans="1:27" ht="18.75" customHeight="1">
      <c r="A11" s="18" t="s">
        <v>4</v>
      </c>
      <c r="B11" s="19">
        <v>750</v>
      </c>
      <c r="C11" s="20">
        <v>1000</v>
      </c>
      <c r="D11" s="4">
        <v>2.4</v>
      </c>
      <c r="E11" s="4">
        <v>2.8</v>
      </c>
      <c r="F11" s="4">
        <v>3.1999999999999997</v>
      </c>
      <c r="G11" s="4">
        <v>3.5999999999999996</v>
      </c>
      <c r="H11" s="4">
        <v>3.9999999999999996</v>
      </c>
      <c r="I11" s="4">
        <v>4.3999999999999995</v>
      </c>
      <c r="J11" s="4">
        <v>4.8</v>
      </c>
      <c r="K11" s="4">
        <v>5.2</v>
      </c>
      <c r="L11" s="4">
        <v>5.6000000000000005</v>
      </c>
      <c r="M11" s="4">
        <v>6.0000000000000009</v>
      </c>
      <c r="N11" s="4">
        <v>6.4000000000000012</v>
      </c>
      <c r="O11" s="4">
        <v>6.8000000000000016</v>
      </c>
      <c r="P11" s="4">
        <v>7.200000000000002</v>
      </c>
      <c r="Q11" s="4">
        <v>7.6000000000000023</v>
      </c>
      <c r="R11" s="5">
        <v>8.0000000000000018</v>
      </c>
      <c r="S11" s="21"/>
      <c r="U11" s="22">
        <f t="shared" si="1"/>
        <v>1001</v>
      </c>
      <c r="W11" s="9">
        <f t="shared" si="0"/>
        <v>1.2</v>
      </c>
      <c r="X11" s="28">
        <v>38</v>
      </c>
      <c r="Y11" s="28">
        <v>28720.6</v>
      </c>
    </row>
    <row r="12" spans="1:27" ht="18.75" customHeight="1">
      <c r="A12" s="18" t="s">
        <v>5</v>
      </c>
      <c r="B12" s="19">
        <v>1000</v>
      </c>
      <c r="C12" s="20">
        <v>1250</v>
      </c>
      <c r="D12" s="4">
        <v>2.8</v>
      </c>
      <c r="E12" s="4">
        <v>3.1999999999999997</v>
      </c>
      <c r="F12" s="4">
        <v>3.5999999999999996</v>
      </c>
      <c r="G12" s="4">
        <v>3.9999999999999996</v>
      </c>
      <c r="H12" s="4">
        <v>4.3999999999999995</v>
      </c>
      <c r="I12" s="4">
        <v>4.8</v>
      </c>
      <c r="J12" s="4">
        <v>5.2</v>
      </c>
      <c r="K12" s="4">
        <v>5.6000000000000005</v>
      </c>
      <c r="L12" s="4">
        <v>6.0000000000000009</v>
      </c>
      <c r="M12" s="4">
        <v>6.4000000000000012</v>
      </c>
      <c r="N12" s="4">
        <v>6.8000000000000016</v>
      </c>
      <c r="O12" s="4">
        <v>7.200000000000002</v>
      </c>
      <c r="P12" s="4">
        <v>7.6000000000000023</v>
      </c>
      <c r="Q12" s="4">
        <v>8.0000000000000018</v>
      </c>
      <c r="R12" s="5">
        <v>8.4000000000000021</v>
      </c>
      <c r="S12" s="21"/>
      <c r="U12" s="22">
        <f t="shared" si="1"/>
        <v>1251</v>
      </c>
      <c r="W12" s="9">
        <f t="shared" si="0"/>
        <v>3.1999999999999997</v>
      </c>
      <c r="X12" s="28">
        <v>655</v>
      </c>
      <c r="Y12" s="28">
        <v>166583.4</v>
      </c>
    </row>
    <row r="13" spans="1:27" ht="18.75" customHeight="1">
      <c r="A13" s="18" t="s">
        <v>6</v>
      </c>
      <c r="B13" s="19">
        <v>1250</v>
      </c>
      <c r="C13" s="20">
        <v>1500</v>
      </c>
      <c r="D13" s="4">
        <v>3.1999999999999997</v>
      </c>
      <c r="E13" s="4">
        <v>3.5999999999999996</v>
      </c>
      <c r="F13" s="4">
        <v>3.9999999999999996</v>
      </c>
      <c r="G13" s="4">
        <v>4.3999999999999995</v>
      </c>
      <c r="H13" s="4">
        <v>4.8</v>
      </c>
      <c r="I13" s="4">
        <v>5.2</v>
      </c>
      <c r="J13" s="4">
        <v>5.6000000000000005</v>
      </c>
      <c r="K13" s="4">
        <v>6.0000000000000009</v>
      </c>
      <c r="L13" s="4">
        <v>6.4000000000000012</v>
      </c>
      <c r="M13" s="4">
        <v>6.8000000000000016</v>
      </c>
      <c r="N13" s="4">
        <v>7.200000000000002</v>
      </c>
      <c r="O13" s="4">
        <v>7.6000000000000023</v>
      </c>
      <c r="P13" s="4">
        <v>8.0000000000000018</v>
      </c>
      <c r="Q13" s="4">
        <v>8.4000000000000021</v>
      </c>
      <c r="R13" s="5">
        <v>8.8000000000000025</v>
      </c>
      <c r="S13" s="21"/>
      <c r="U13" s="22">
        <f t="shared" si="1"/>
        <v>1501</v>
      </c>
      <c r="W13" s="9">
        <f t="shared" si="0"/>
        <v>3.1999999999999997</v>
      </c>
      <c r="X13" s="28">
        <v>680</v>
      </c>
      <c r="Y13" s="28">
        <v>163560.9</v>
      </c>
    </row>
    <row r="14" spans="1:27" ht="18.75" customHeight="1">
      <c r="A14" s="18" t="s">
        <v>7</v>
      </c>
      <c r="B14" s="19">
        <v>1500</v>
      </c>
      <c r="C14" s="20">
        <v>1750</v>
      </c>
      <c r="D14" s="4">
        <v>3.5999999999999996</v>
      </c>
      <c r="E14" s="4">
        <v>3.9999999999999996</v>
      </c>
      <c r="F14" s="4">
        <v>4.3999999999999995</v>
      </c>
      <c r="G14" s="4">
        <v>4.8</v>
      </c>
      <c r="H14" s="4">
        <v>5.2</v>
      </c>
      <c r="I14" s="4">
        <v>5.6000000000000005</v>
      </c>
      <c r="J14" s="4">
        <v>6.0000000000000009</v>
      </c>
      <c r="K14" s="4">
        <v>6.4000000000000012</v>
      </c>
      <c r="L14" s="4">
        <v>6.8000000000000016</v>
      </c>
      <c r="M14" s="4">
        <v>7.200000000000002</v>
      </c>
      <c r="N14" s="4">
        <v>7.6000000000000023</v>
      </c>
      <c r="O14" s="4">
        <v>8.0000000000000018</v>
      </c>
      <c r="P14" s="4">
        <v>8.4000000000000021</v>
      </c>
      <c r="Q14" s="4">
        <v>8.8000000000000025</v>
      </c>
      <c r="R14" s="5">
        <v>9.2000000000000028</v>
      </c>
      <c r="S14" s="21"/>
      <c r="U14" s="22">
        <f t="shared" si="1"/>
        <v>1751</v>
      </c>
      <c r="W14" s="9">
        <f t="shared" si="0"/>
        <v>2.4</v>
      </c>
      <c r="X14" s="28">
        <v>273</v>
      </c>
      <c r="Y14" s="28">
        <v>90437.8</v>
      </c>
    </row>
    <row r="15" spans="1:27" ht="18.75" customHeight="1">
      <c r="A15" s="18" t="s">
        <v>8</v>
      </c>
      <c r="B15" s="19">
        <v>1750</v>
      </c>
      <c r="C15" s="20">
        <v>2000</v>
      </c>
      <c r="D15" s="4">
        <v>3.9999999999999996</v>
      </c>
      <c r="E15" s="4">
        <v>4.3999999999999995</v>
      </c>
      <c r="F15" s="4">
        <v>4.8</v>
      </c>
      <c r="G15" s="4">
        <v>5.2</v>
      </c>
      <c r="H15" s="4">
        <v>5.6000000000000005</v>
      </c>
      <c r="I15" s="4">
        <v>6.0000000000000009</v>
      </c>
      <c r="J15" s="4">
        <v>6.4000000000000012</v>
      </c>
      <c r="K15" s="4">
        <v>6.8000000000000016</v>
      </c>
      <c r="L15" s="4">
        <v>7.200000000000002</v>
      </c>
      <c r="M15" s="4">
        <v>7.6000000000000023</v>
      </c>
      <c r="N15" s="4">
        <v>8.0000000000000018</v>
      </c>
      <c r="O15" s="4">
        <v>8.4000000000000021</v>
      </c>
      <c r="P15" s="4">
        <v>8.8000000000000025</v>
      </c>
      <c r="Q15" s="4">
        <v>9.2000000000000028</v>
      </c>
      <c r="R15" s="5">
        <v>9.6000000000000032</v>
      </c>
      <c r="S15" s="21"/>
      <c r="U15" s="22">
        <f t="shared" si="1"/>
        <v>2001</v>
      </c>
      <c r="W15" s="9">
        <f t="shared" si="0"/>
        <v>3.1999999999999997</v>
      </c>
      <c r="X15" s="28">
        <v>431</v>
      </c>
      <c r="Y15" s="28">
        <v>181145.90000000002</v>
      </c>
    </row>
    <row r="16" spans="1:27" ht="18.75" customHeight="1">
      <c r="A16" s="18" t="s">
        <v>9</v>
      </c>
      <c r="B16" s="19">
        <v>2000</v>
      </c>
      <c r="C16" s="20">
        <v>2250</v>
      </c>
      <c r="D16" s="4">
        <v>4.3999999999999995</v>
      </c>
      <c r="E16" s="4">
        <v>4.8</v>
      </c>
      <c r="F16" s="4">
        <v>5.2</v>
      </c>
      <c r="G16" s="4">
        <v>5.6000000000000005</v>
      </c>
      <c r="H16" s="4">
        <v>6.0000000000000009</v>
      </c>
      <c r="I16" s="4">
        <v>6.4000000000000012</v>
      </c>
      <c r="J16" s="4">
        <v>6.8000000000000016</v>
      </c>
      <c r="K16" s="4">
        <v>7.200000000000002</v>
      </c>
      <c r="L16" s="4">
        <v>7.6000000000000023</v>
      </c>
      <c r="M16" s="4">
        <v>8.0000000000000018</v>
      </c>
      <c r="N16" s="4">
        <v>8.4000000000000021</v>
      </c>
      <c r="O16" s="4">
        <v>8.8000000000000025</v>
      </c>
      <c r="P16" s="4">
        <v>9.2000000000000028</v>
      </c>
      <c r="Q16" s="4">
        <v>9.6000000000000032</v>
      </c>
      <c r="R16" s="5">
        <v>10.000000000000004</v>
      </c>
      <c r="S16" s="21"/>
      <c r="U16" s="22">
        <f t="shared" si="1"/>
        <v>2251</v>
      </c>
      <c r="W16" s="9">
        <f t="shared" si="0"/>
        <v>2</v>
      </c>
      <c r="X16" s="28">
        <v>400</v>
      </c>
      <c r="Y16" s="28">
        <v>89045.3</v>
      </c>
    </row>
    <row r="17" spans="1:26" ht="18.75" customHeight="1">
      <c r="A17" s="23" t="s">
        <v>10</v>
      </c>
      <c r="B17" s="19">
        <v>2250</v>
      </c>
      <c r="C17" s="20">
        <v>2500</v>
      </c>
      <c r="D17" s="4">
        <v>4.8</v>
      </c>
      <c r="E17" s="4">
        <v>5.2</v>
      </c>
      <c r="F17" s="4">
        <v>5.6000000000000005</v>
      </c>
      <c r="G17" s="4">
        <v>6.0000000000000009</v>
      </c>
      <c r="H17" s="4">
        <v>6.4000000000000012</v>
      </c>
      <c r="I17" s="4">
        <v>6.8000000000000016</v>
      </c>
      <c r="J17" s="4">
        <v>7.200000000000002</v>
      </c>
      <c r="K17" s="4">
        <v>7.6000000000000023</v>
      </c>
      <c r="L17" s="4">
        <v>8.0000000000000018</v>
      </c>
      <c r="M17" s="4">
        <v>8.4000000000000021</v>
      </c>
      <c r="N17" s="4">
        <v>8.8000000000000025</v>
      </c>
      <c r="O17" s="4">
        <v>9.2000000000000028</v>
      </c>
      <c r="P17" s="4">
        <v>9.6000000000000032</v>
      </c>
      <c r="Q17" s="4">
        <v>10.000000000000004</v>
      </c>
      <c r="R17" s="5">
        <v>10.400000000000004</v>
      </c>
      <c r="S17" s="21"/>
      <c r="U17" s="22">
        <f t="shared" si="1"/>
        <v>2501</v>
      </c>
      <c r="W17" s="9">
        <f t="shared" si="0"/>
        <v>2.4</v>
      </c>
      <c r="X17" s="28">
        <v>257</v>
      </c>
      <c r="Y17" s="28">
        <v>106502.2</v>
      </c>
    </row>
    <row r="18" spans="1:26" ht="18.75" customHeight="1">
      <c r="A18" s="23" t="s">
        <v>11</v>
      </c>
      <c r="B18" s="19">
        <v>2500</v>
      </c>
      <c r="C18" s="20">
        <v>2750</v>
      </c>
      <c r="D18" s="4">
        <v>5.2</v>
      </c>
      <c r="E18" s="4">
        <v>5.6000000000000005</v>
      </c>
      <c r="F18" s="4">
        <v>6.0000000000000009</v>
      </c>
      <c r="G18" s="4">
        <v>6.4000000000000012</v>
      </c>
      <c r="H18" s="4">
        <v>6.8000000000000016</v>
      </c>
      <c r="I18" s="4">
        <v>7.200000000000002</v>
      </c>
      <c r="J18" s="4">
        <v>7.6000000000000023</v>
      </c>
      <c r="K18" s="4">
        <v>8.0000000000000018</v>
      </c>
      <c r="L18" s="4">
        <v>8.4000000000000021</v>
      </c>
      <c r="M18" s="4">
        <v>8.8000000000000025</v>
      </c>
      <c r="N18" s="4">
        <v>9.2000000000000028</v>
      </c>
      <c r="O18" s="4">
        <v>9.6000000000000032</v>
      </c>
      <c r="P18" s="4">
        <v>10.000000000000004</v>
      </c>
      <c r="Q18" s="4">
        <v>10.400000000000004</v>
      </c>
      <c r="R18" s="5">
        <v>10.800000000000004</v>
      </c>
      <c r="S18" s="21"/>
      <c r="U18" s="22">
        <f t="shared" si="1"/>
        <v>2751</v>
      </c>
      <c r="W18" s="9">
        <f t="shared" si="0"/>
        <v>3.1999999999999997</v>
      </c>
      <c r="X18" s="28">
        <v>623</v>
      </c>
      <c r="Y18" s="28">
        <v>150451.29999999999</v>
      </c>
    </row>
    <row r="19" spans="1:26" ht="18.75" customHeight="1">
      <c r="A19" s="23" t="s">
        <v>12</v>
      </c>
      <c r="B19" s="19">
        <v>2750</v>
      </c>
      <c r="C19" s="20">
        <v>3000</v>
      </c>
      <c r="D19" s="4">
        <v>5.6000000000000005</v>
      </c>
      <c r="E19" s="4">
        <v>6.0000000000000009</v>
      </c>
      <c r="F19" s="4">
        <v>6.4000000000000012</v>
      </c>
      <c r="G19" s="4">
        <v>6.8000000000000016</v>
      </c>
      <c r="H19" s="4">
        <v>7.200000000000002</v>
      </c>
      <c r="I19" s="4">
        <v>7.6000000000000023</v>
      </c>
      <c r="J19" s="4">
        <v>8.0000000000000018</v>
      </c>
      <c r="K19" s="4">
        <v>8.4000000000000021</v>
      </c>
      <c r="L19" s="4">
        <v>8.8000000000000025</v>
      </c>
      <c r="M19" s="4">
        <v>9.2000000000000028</v>
      </c>
      <c r="N19" s="4">
        <v>9.6000000000000032</v>
      </c>
      <c r="O19" s="4">
        <v>10.000000000000004</v>
      </c>
      <c r="P19" s="4">
        <v>10.400000000000004</v>
      </c>
      <c r="Q19" s="4">
        <v>10.800000000000004</v>
      </c>
      <c r="R19" s="5">
        <v>11.200000000000005</v>
      </c>
      <c r="S19" s="21"/>
      <c r="U19" s="22">
        <f t="shared" si="1"/>
        <v>3001</v>
      </c>
      <c r="W19" s="9">
        <f t="shared" si="0"/>
        <v>1.6</v>
      </c>
      <c r="X19" s="28">
        <v>101</v>
      </c>
      <c r="Y19" s="28">
        <v>69556.7</v>
      </c>
    </row>
    <row r="20" spans="1:26" ht="18.75" customHeight="1">
      <c r="A20" s="23" t="s">
        <v>13</v>
      </c>
      <c r="B20" s="19">
        <v>3000</v>
      </c>
      <c r="C20" s="20">
        <v>3250</v>
      </c>
      <c r="D20" s="4">
        <v>6.0000000000000009</v>
      </c>
      <c r="E20" s="4">
        <v>6.4000000000000012</v>
      </c>
      <c r="F20" s="4">
        <v>6.8000000000000016</v>
      </c>
      <c r="G20" s="4">
        <v>7.200000000000002</v>
      </c>
      <c r="H20" s="4">
        <v>7.6000000000000023</v>
      </c>
      <c r="I20" s="4">
        <v>8.0000000000000018</v>
      </c>
      <c r="J20" s="4">
        <v>8.4000000000000021</v>
      </c>
      <c r="K20" s="4">
        <v>8.8000000000000025</v>
      </c>
      <c r="L20" s="4">
        <v>9.2000000000000028</v>
      </c>
      <c r="M20" s="4">
        <v>9.6000000000000032</v>
      </c>
      <c r="N20" s="4">
        <v>10.000000000000004</v>
      </c>
      <c r="O20" s="4">
        <v>10.400000000000004</v>
      </c>
      <c r="P20" s="4">
        <v>10.800000000000004</v>
      </c>
      <c r="Q20" s="4">
        <v>11.200000000000005</v>
      </c>
      <c r="R20" s="5">
        <v>11.600000000000005</v>
      </c>
      <c r="S20" s="21"/>
      <c r="U20" s="22">
        <f t="shared" si="1"/>
        <v>3251</v>
      </c>
      <c r="W20" s="9">
        <f t="shared" si="0"/>
        <v>1.6</v>
      </c>
      <c r="X20" s="28">
        <v>190</v>
      </c>
      <c r="Y20" s="28">
        <v>57512.9</v>
      </c>
    </row>
    <row r="21" spans="1:26" ht="18.75" customHeight="1">
      <c r="A21" s="23" t="s">
        <v>14</v>
      </c>
      <c r="B21" s="19">
        <v>3250</v>
      </c>
      <c r="C21" s="20">
        <v>3500</v>
      </c>
      <c r="D21" s="4">
        <v>6.4000000000000012</v>
      </c>
      <c r="E21" s="4">
        <v>6.8000000000000016</v>
      </c>
      <c r="F21" s="4">
        <v>7.200000000000002</v>
      </c>
      <c r="G21" s="4">
        <v>7.6000000000000023</v>
      </c>
      <c r="H21" s="4">
        <v>8.0000000000000018</v>
      </c>
      <c r="I21" s="4">
        <v>8.4000000000000021</v>
      </c>
      <c r="J21" s="4">
        <v>8.8000000000000025</v>
      </c>
      <c r="K21" s="4">
        <v>9.2000000000000028</v>
      </c>
      <c r="L21" s="4">
        <v>9.6000000000000032</v>
      </c>
      <c r="M21" s="4">
        <v>10.000000000000004</v>
      </c>
      <c r="N21" s="4">
        <v>10.400000000000004</v>
      </c>
      <c r="O21" s="4">
        <v>10.800000000000004</v>
      </c>
      <c r="P21" s="4">
        <v>11.200000000000005</v>
      </c>
      <c r="Q21" s="4">
        <v>11.600000000000005</v>
      </c>
      <c r="R21" s="5">
        <v>12.000000000000005</v>
      </c>
      <c r="S21" s="21"/>
      <c r="U21" s="22">
        <f t="shared" si="1"/>
        <v>3501</v>
      </c>
      <c r="W21" s="9">
        <f t="shared" si="0"/>
        <v>4.8</v>
      </c>
      <c r="X21" s="28">
        <v>793</v>
      </c>
      <c r="Y21" s="28">
        <v>283119</v>
      </c>
    </row>
    <row r="22" spans="1:26" ht="18.75" customHeight="1">
      <c r="A22" s="23" t="s">
        <v>15</v>
      </c>
      <c r="B22" s="19">
        <v>3500</v>
      </c>
      <c r="C22" s="20">
        <v>3750</v>
      </c>
      <c r="D22" s="4">
        <v>6.8000000000000016</v>
      </c>
      <c r="E22" s="4">
        <v>7.200000000000002</v>
      </c>
      <c r="F22" s="4">
        <v>7.6000000000000023</v>
      </c>
      <c r="G22" s="4">
        <v>8.0000000000000018</v>
      </c>
      <c r="H22" s="4">
        <v>8.4000000000000021</v>
      </c>
      <c r="I22" s="4">
        <v>8.8000000000000025</v>
      </c>
      <c r="J22" s="4">
        <v>9.2000000000000028</v>
      </c>
      <c r="K22" s="4">
        <v>9.6000000000000032</v>
      </c>
      <c r="L22" s="4">
        <v>10.000000000000004</v>
      </c>
      <c r="M22" s="4">
        <v>10.400000000000004</v>
      </c>
      <c r="N22" s="4">
        <v>10.800000000000004</v>
      </c>
      <c r="O22" s="4">
        <v>11.200000000000005</v>
      </c>
      <c r="P22" s="4">
        <v>11.600000000000005</v>
      </c>
      <c r="Q22" s="4">
        <v>12.000000000000005</v>
      </c>
      <c r="R22" s="5">
        <v>12.400000000000006</v>
      </c>
      <c r="S22" s="21"/>
      <c r="U22" s="22">
        <f t="shared" si="1"/>
        <v>3751</v>
      </c>
      <c r="W22" s="9">
        <f t="shared" si="0"/>
        <v>3.5999999999999996</v>
      </c>
      <c r="X22" s="28">
        <v>646</v>
      </c>
      <c r="Y22" s="28">
        <v>209577.1</v>
      </c>
    </row>
    <row r="23" spans="1:26" ht="18.75" customHeight="1" thickBot="1">
      <c r="A23" s="23" t="s">
        <v>16</v>
      </c>
      <c r="B23" s="19">
        <v>3750</v>
      </c>
      <c r="C23" s="20">
        <v>4000</v>
      </c>
      <c r="D23" s="4">
        <v>7.200000000000002</v>
      </c>
      <c r="E23" s="4">
        <v>7.6000000000000023</v>
      </c>
      <c r="F23" s="4">
        <v>8.0000000000000018</v>
      </c>
      <c r="G23" s="4">
        <v>8.4000000000000021</v>
      </c>
      <c r="H23" s="4">
        <v>8.8000000000000025</v>
      </c>
      <c r="I23" s="4">
        <v>9.2000000000000028</v>
      </c>
      <c r="J23" s="4">
        <v>9.6000000000000032</v>
      </c>
      <c r="K23" s="4">
        <v>10.000000000000004</v>
      </c>
      <c r="L23" s="4">
        <v>10.400000000000004</v>
      </c>
      <c r="M23" s="4">
        <v>10.800000000000004</v>
      </c>
      <c r="N23" s="4">
        <v>11.200000000000005</v>
      </c>
      <c r="O23" s="4">
        <v>11.600000000000005</v>
      </c>
      <c r="P23" s="4">
        <v>12.000000000000005</v>
      </c>
      <c r="Q23" s="4">
        <v>12.400000000000006</v>
      </c>
      <c r="R23" s="5">
        <v>12.800000000000006</v>
      </c>
      <c r="S23" s="21"/>
      <c r="U23" s="22">
        <f t="shared" si="1"/>
        <v>4001</v>
      </c>
      <c r="W23" s="10">
        <f t="shared" si="0"/>
        <v>11.200000000000005</v>
      </c>
      <c r="X23" s="29">
        <v>2827</v>
      </c>
      <c r="Y23" s="29">
        <v>660860.4</v>
      </c>
    </row>
    <row r="24" spans="1:26" ht="18.75" customHeight="1">
      <c r="A24" s="23" t="s">
        <v>17</v>
      </c>
      <c r="B24" s="19">
        <v>4000</v>
      </c>
      <c r="C24" s="20">
        <v>4250</v>
      </c>
      <c r="D24" s="4">
        <v>7.6000000000000023</v>
      </c>
      <c r="E24" s="4">
        <v>8.0000000000000018</v>
      </c>
      <c r="F24" s="4">
        <v>8.4000000000000021</v>
      </c>
      <c r="G24" s="4">
        <v>8.8000000000000025</v>
      </c>
      <c r="H24" s="4">
        <v>9.2000000000000028</v>
      </c>
      <c r="I24" s="4">
        <v>9.6000000000000032</v>
      </c>
      <c r="J24" s="4">
        <v>10.000000000000004</v>
      </c>
      <c r="K24" s="4">
        <v>10.400000000000004</v>
      </c>
      <c r="L24" s="4">
        <v>10.800000000000004</v>
      </c>
      <c r="M24" s="4">
        <v>11.200000000000005</v>
      </c>
      <c r="N24" s="4">
        <v>11.600000000000005</v>
      </c>
      <c r="O24" s="4">
        <v>12.000000000000005</v>
      </c>
      <c r="P24" s="4">
        <v>12.400000000000006</v>
      </c>
      <c r="Q24" s="4">
        <v>12.800000000000006</v>
      </c>
      <c r="R24" s="5">
        <v>13.200000000000006</v>
      </c>
      <c r="S24" s="21"/>
      <c r="U24" s="22">
        <f t="shared" si="1"/>
        <v>4251</v>
      </c>
    </row>
    <row r="25" spans="1:26" ht="18.75" customHeight="1">
      <c r="A25" s="23" t="s">
        <v>18</v>
      </c>
      <c r="B25" s="19">
        <v>4250</v>
      </c>
      <c r="C25" s="20">
        <v>4500</v>
      </c>
      <c r="D25" s="4">
        <v>8.0000000000000018</v>
      </c>
      <c r="E25" s="4">
        <v>8.4000000000000021</v>
      </c>
      <c r="F25" s="4">
        <v>8.8000000000000025</v>
      </c>
      <c r="G25" s="4">
        <v>9.2000000000000028</v>
      </c>
      <c r="H25" s="4">
        <v>9.6000000000000032</v>
      </c>
      <c r="I25" s="4">
        <v>10.000000000000004</v>
      </c>
      <c r="J25" s="4">
        <v>10.400000000000004</v>
      </c>
      <c r="K25" s="4">
        <v>10.800000000000004</v>
      </c>
      <c r="L25" s="4">
        <v>11.200000000000005</v>
      </c>
      <c r="M25" s="4">
        <v>11.600000000000005</v>
      </c>
      <c r="N25" s="4">
        <v>12.000000000000005</v>
      </c>
      <c r="O25" s="4">
        <v>12.400000000000006</v>
      </c>
      <c r="P25" s="4">
        <v>12.800000000000006</v>
      </c>
      <c r="Q25" s="4">
        <v>13.200000000000006</v>
      </c>
      <c r="R25" s="5">
        <v>13.600000000000007</v>
      </c>
      <c r="S25" s="21"/>
      <c r="U25" s="22">
        <f t="shared" si="1"/>
        <v>4501</v>
      </c>
    </row>
    <row r="26" spans="1:26" ht="18.75" customHeight="1">
      <c r="A26" s="23" t="s">
        <v>19</v>
      </c>
      <c r="B26" s="19">
        <v>4500</v>
      </c>
      <c r="C26" s="20">
        <v>4750</v>
      </c>
      <c r="D26" s="4">
        <v>8.4000000000000021</v>
      </c>
      <c r="E26" s="4">
        <v>8.8000000000000025</v>
      </c>
      <c r="F26" s="4">
        <v>9.2000000000000028</v>
      </c>
      <c r="G26" s="4">
        <v>9.6000000000000032</v>
      </c>
      <c r="H26" s="4">
        <v>10.000000000000004</v>
      </c>
      <c r="I26" s="4">
        <v>10.400000000000004</v>
      </c>
      <c r="J26" s="4">
        <v>10.800000000000004</v>
      </c>
      <c r="K26" s="4">
        <v>11.200000000000005</v>
      </c>
      <c r="L26" s="4">
        <v>11.600000000000005</v>
      </c>
      <c r="M26" s="4">
        <v>12.000000000000005</v>
      </c>
      <c r="N26" s="4">
        <v>12.400000000000006</v>
      </c>
      <c r="O26" s="4">
        <v>12.800000000000006</v>
      </c>
      <c r="P26" s="4">
        <v>13.200000000000006</v>
      </c>
      <c r="Q26" s="4">
        <v>13.600000000000007</v>
      </c>
      <c r="R26" s="5">
        <v>14.000000000000007</v>
      </c>
      <c r="S26" s="21"/>
      <c r="U26" s="22">
        <f t="shared" si="1"/>
        <v>4751</v>
      </c>
    </row>
    <row r="27" spans="1:26" ht="18.75" customHeight="1">
      <c r="A27" s="23" t="s">
        <v>20</v>
      </c>
      <c r="B27" s="19">
        <v>4750</v>
      </c>
      <c r="C27" s="20">
        <v>5000</v>
      </c>
      <c r="D27" s="4">
        <v>8.8000000000000025</v>
      </c>
      <c r="E27" s="4">
        <v>9.2000000000000028</v>
      </c>
      <c r="F27" s="4">
        <v>9.6000000000000032</v>
      </c>
      <c r="G27" s="4">
        <v>10.000000000000004</v>
      </c>
      <c r="H27" s="4">
        <v>10.400000000000004</v>
      </c>
      <c r="I27" s="4">
        <v>10.800000000000004</v>
      </c>
      <c r="J27" s="4">
        <v>11.200000000000005</v>
      </c>
      <c r="K27" s="4">
        <v>11.600000000000005</v>
      </c>
      <c r="L27" s="4">
        <v>12.000000000000005</v>
      </c>
      <c r="M27" s="4">
        <v>12.400000000000006</v>
      </c>
      <c r="N27" s="4">
        <v>12.800000000000006</v>
      </c>
      <c r="O27" s="4">
        <v>13.200000000000006</v>
      </c>
      <c r="P27" s="4">
        <v>13.600000000000007</v>
      </c>
      <c r="Q27" s="4">
        <v>14.000000000000007</v>
      </c>
      <c r="R27" s="5">
        <v>14.400000000000007</v>
      </c>
      <c r="S27" s="21"/>
      <c r="U27" s="22">
        <f t="shared" si="1"/>
        <v>5001</v>
      </c>
    </row>
    <row r="28" spans="1:26" ht="18.75" customHeight="1">
      <c r="A28" s="23" t="s">
        <v>21</v>
      </c>
      <c r="B28" s="19">
        <v>5000</v>
      </c>
      <c r="C28" s="20">
        <v>5250</v>
      </c>
      <c r="D28" s="4">
        <v>9.2000000000000028</v>
      </c>
      <c r="E28" s="4">
        <v>9.6000000000000032</v>
      </c>
      <c r="F28" s="4">
        <v>10.000000000000004</v>
      </c>
      <c r="G28" s="4">
        <v>10.400000000000004</v>
      </c>
      <c r="H28" s="4">
        <v>10.800000000000004</v>
      </c>
      <c r="I28" s="4">
        <v>11.200000000000005</v>
      </c>
      <c r="J28" s="4">
        <v>11.600000000000005</v>
      </c>
      <c r="K28" s="4">
        <v>12.000000000000005</v>
      </c>
      <c r="L28" s="4">
        <v>12.400000000000006</v>
      </c>
      <c r="M28" s="4">
        <v>12.800000000000006</v>
      </c>
      <c r="N28" s="4">
        <v>13.200000000000006</v>
      </c>
      <c r="O28" s="4">
        <v>13.600000000000007</v>
      </c>
      <c r="P28" s="4">
        <v>14.000000000000007</v>
      </c>
      <c r="Q28" s="4">
        <v>14.400000000000007</v>
      </c>
      <c r="R28" s="5">
        <v>14.800000000000008</v>
      </c>
      <c r="S28" s="21"/>
      <c r="U28" s="22">
        <f t="shared" si="1"/>
        <v>5251</v>
      </c>
    </row>
    <row r="29" spans="1:26" ht="18.75" customHeight="1">
      <c r="A29" s="23" t="s">
        <v>22</v>
      </c>
      <c r="B29" s="19">
        <v>5250</v>
      </c>
      <c r="C29" s="20">
        <v>5500</v>
      </c>
      <c r="D29" s="4">
        <v>9.6000000000000032</v>
      </c>
      <c r="E29" s="4">
        <v>10.000000000000004</v>
      </c>
      <c r="F29" s="4">
        <v>10.400000000000004</v>
      </c>
      <c r="G29" s="4">
        <v>10.800000000000004</v>
      </c>
      <c r="H29" s="4">
        <v>11.200000000000005</v>
      </c>
      <c r="I29" s="4">
        <v>11.600000000000005</v>
      </c>
      <c r="J29" s="4">
        <v>12.000000000000005</v>
      </c>
      <c r="K29" s="4">
        <v>12.400000000000006</v>
      </c>
      <c r="L29" s="4">
        <v>12.800000000000006</v>
      </c>
      <c r="M29" s="4">
        <v>13.200000000000006</v>
      </c>
      <c r="N29" s="4">
        <v>13.600000000000007</v>
      </c>
      <c r="O29" s="4">
        <v>14.000000000000007</v>
      </c>
      <c r="P29" s="4">
        <v>14.400000000000007</v>
      </c>
      <c r="Q29" s="4">
        <v>14.800000000000008</v>
      </c>
      <c r="R29" s="5">
        <v>15.200000000000008</v>
      </c>
      <c r="S29" s="21"/>
      <c r="U29" s="22">
        <f t="shared" si="1"/>
        <v>5501</v>
      </c>
    </row>
    <row r="30" spans="1:26" ht="18.75" customHeight="1">
      <c r="A30" s="23" t="s">
        <v>23</v>
      </c>
      <c r="B30" s="19">
        <v>5500</v>
      </c>
      <c r="C30" s="20">
        <v>5750</v>
      </c>
      <c r="D30" s="4">
        <v>10.000000000000004</v>
      </c>
      <c r="E30" s="4">
        <v>10.400000000000004</v>
      </c>
      <c r="F30" s="4">
        <v>10.800000000000004</v>
      </c>
      <c r="G30" s="4">
        <v>11.200000000000005</v>
      </c>
      <c r="H30" s="4">
        <v>11.600000000000005</v>
      </c>
      <c r="I30" s="4">
        <v>12.000000000000005</v>
      </c>
      <c r="J30" s="4">
        <v>12.400000000000006</v>
      </c>
      <c r="K30" s="4">
        <v>12.800000000000006</v>
      </c>
      <c r="L30" s="4">
        <v>13.200000000000006</v>
      </c>
      <c r="M30" s="4">
        <v>13.600000000000007</v>
      </c>
      <c r="N30" s="4">
        <v>14.000000000000007</v>
      </c>
      <c r="O30" s="4">
        <v>14.400000000000007</v>
      </c>
      <c r="P30" s="4">
        <v>14.800000000000008</v>
      </c>
      <c r="Q30" s="4">
        <v>15.200000000000008</v>
      </c>
      <c r="R30" s="5">
        <v>15.600000000000009</v>
      </c>
      <c r="S30" s="21"/>
      <c r="U30" s="22">
        <f t="shared" si="1"/>
        <v>5751</v>
      </c>
      <c r="W30" s="24"/>
      <c r="X30" s="24"/>
      <c r="Y30" s="24"/>
      <c r="Z30" s="24"/>
    </row>
    <row r="31" spans="1:26" ht="18.75" customHeight="1">
      <c r="A31" s="23" t="s">
        <v>24</v>
      </c>
      <c r="B31" s="19">
        <v>5750</v>
      </c>
      <c r="C31" s="20">
        <v>6000</v>
      </c>
      <c r="D31" s="4">
        <v>10.400000000000004</v>
      </c>
      <c r="E31" s="4">
        <v>10.800000000000004</v>
      </c>
      <c r="F31" s="4">
        <v>11.200000000000005</v>
      </c>
      <c r="G31" s="4">
        <v>11.600000000000005</v>
      </c>
      <c r="H31" s="4">
        <v>12.000000000000005</v>
      </c>
      <c r="I31" s="4">
        <v>12.400000000000006</v>
      </c>
      <c r="J31" s="4">
        <v>12.800000000000006</v>
      </c>
      <c r="K31" s="4">
        <v>13.200000000000006</v>
      </c>
      <c r="L31" s="4">
        <v>13.600000000000007</v>
      </c>
      <c r="M31" s="4">
        <v>14.000000000000007</v>
      </c>
      <c r="N31" s="4">
        <v>14.400000000000007</v>
      </c>
      <c r="O31" s="4">
        <v>14.800000000000008</v>
      </c>
      <c r="P31" s="4">
        <v>15.200000000000008</v>
      </c>
      <c r="Q31" s="4">
        <v>15.600000000000009</v>
      </c>
      <c r="R31" s="5">
        <v>16.000000000000007</v>
      </c>
      <c r="S31" s="21"/>
      <c r="U31" s="22">
        <f t="shared" si="1"/>
        <v>6001</v>
      </c>
    </row>
    <row r="32" spans="1:26" ht="18.75" customHeight="1">
      <c r="A32" s="23" t="s">
        <v>25</v>
      </c>
      <c r="B32" s="19">
        <v>6000</v>
      </c>
      <c r="C32" s="20">
        <v>6250</v>
      </c>
      <c r="D32" s="4">
        <v>10.800000000000004</v>
      </c>
      <c r="E32" s="4">
        <v>11.200000000000005</v>
      </c>
      <c r="F32" s="4">
        <v>11.600000000000005</v>
      </c>
      <c r="G32" s="4">
        <v>12.000000000000005</v>
      </c>
      <c r="H32" s="4">
        <v>12.400000000000006</v>
      </c>
      <c r="I32" s="4">
        <v>12.800000000000006</v>
      </c>
      <c r="J32" s="4">
        <v>13.200000000000006</v>
      </c>
      <c r="K32" s="4">
        <v>13.600000000000007</v>
      </c>
      <c r="L32" s="4">
        <v>14.000000000000007</v>
      </c>
      <c r="M32" s="4">
        <v>14.400000000000007</v>
      </c>
      <c r="N32" s="4">
        <v>14.800000000000008</v>
      </c>
      <c r="O32" s="4">
        <v>15.200000000000008</v>
      </c>
      <c r="P32" s="4">
        <v>15.600000000000009</v>
      </c>
      <c r="Q32" s="4">
        <v>16.000000000000007</v>
      </c>
      <c r="R32" s="5">
        <v>16.400000000000006</v>
      </c>
      <c r="S32" s="21"/>
      <c r="U32" s="22">
        <f t="shared" si="1"/>
        <v>6251</v>
      </c>
    </row>
    <row r="33" spans="1:27" ht="18.75" customHeight="1" thickBot="1">
      <c r="A33" s="23" t="s">
        <v>26</v>
      </c>
      <c r="B33" s="19">
        <v>1500</v>
      </c>
      <c r="C33" s="20">
        <v>1560</v>
      </c>
      <c r="D33" s="4">
        <v>11.200000000000005</v>
      </c>
      <c r="E33" s="4">
        <v>11.600000000000005</v>
      </c>
      <c r="F33" s="4">
        <v>12.000000000000005</v>
      </c>
      <c r="G33" s="4">
        <v>12.400000000000006</v>
      </c>
      <c r="H33" s="4">
        <v>12.800000000000006</v>
      </c>
      <c r="I33" s="4">
        <v>13.200000000000006</v>
      </c>
      <c r="J33" s="4">
        <v>13.600000000000007</v>
      </c>
      <c r="K33" s="4">
        <v>14.000000000000007</v>
      </c>
      <c r="L33" s="4">
        <v>14.400000000000007</v>
      </c>
      <c r="M33" s="4">
        <v>14.800000000000008</v>
      </c>
      <c r="N33" s="4">
        <v>15.200000000000008</v>
      </c>
      <c r="O33" s="4">
        <v>15.600000000000009</v>
      </c>
      <c r="P33" s="4">
        <v>16.000000000000007</v>
      </c>
      <c r="Q33" s="4">
        <v>16.400000000000006</v>
      </c>
      <c r="R33" s="5">
        <v>16.800000000000004</v>
      </c>
      <c r="S33" s="21"/>
      <c r="U33" s="22">
        <f t="shared" si="1"/>
        <v>1561</v>
      </c>
      <c r="W33" s="7"/>
      <c r="X33" s="7"/>
      <c r="Y33" s="7"/>
      <c r="Z33" s="7"/>
    </row>
    <row r="34" spans="1:27" ht="18.75" customHeight="1" thickBot="1">
      <c r="A34" s="23" t="s">
        <v>27</v>
      </c>
      <c r="B34" s="19">
        <v>1560</v>
      </c>
      <c r="C34" s="25"/>
      <c r="D34" s="4">
        <v>11.600000000000005</v>
      </c>
      <c r="E34" s="4">
        <v>12.000000000000005</v>
      </c>
      <c r="F34" s="4">
        <v>12.400000000000006</v>
      </c>
      <c r="G34" s="4">
        <v>12.800000000000006</v>
      </c>
      <c r="H34" s="4">
        <v>13.200000000000006</v>
      </c>
      <c r="I34" s="4">
        <v>13.600000000000007</v>
      </c>
      <c r="J34" s="4">
        <v>14.000000000000007</v>
      </c>
      <c r="K34" s="4">
        <v>14.400000000000007</v>
      </c>
      <c r="L34" s="4">
        <v>14.800000000000008</v>
      </c>
      <c r="M34" s="4">
        <v>15.200000000000008</v>
      </c>
      <c r="N34" s="4">
        <v>15.600000000000009</v>
      </c>
      <c r="O34" s="4">
        <v>16.000000000000007</v>
      </c>
      <c r="P34" s="4">
        <v>16.400000000000006</v>
      </c>
      <c r="Q34" s="4">
        <v>16.800000000000004</v>
      </c>
      <c r="R34" s="5">
        <v>17.200000000000003</v>
      </c>
      <c r="S34" s="33"/>
      <c r="T34" s="34"/>
      <c r="U34" s="35">
        <v>5000</v>
      </c>
    </row>
    <row r="35" spans="1:27" ht="18.75" customHeight="1" thickBot="1">
      <c r="A35" s="30"/>
      <c r="B35" s="30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6"/>
      <c r="T35" s="34"/>
      <c r="U35" s="37"/>
    </row>
    <row r="36" spans="1:27" s="24" customFormat="1" ht="18.75" customHeight="1" thickBot="1">
      <c r="D36" s="17">
        <v>1</v>
      </c>
      <c r="E36" s="26">
        <f t="shared" ref="E36:R36" si="2">D5+1</f>
        <v>45001</v>
      </c>
      <c r="F36" s="26">
        <f t="shared" si="2"/>
        <v>90001</v>
      </c>
      <c r="G36" s="26">
        <f t="shared" si="2"/>
        <v>135001</v>
      </c>
      <c r="H36" s="26">
        <f t="shared" si="2"/>
        <v>180001</v>
      </c>
      <c r="I36" s="26">
        <f t="shared" si="2"/>
        <v>225001</v>
      </c>
      <c r="J36" s="26">
        <f t="shared" si="2"/>
        <v>270001</v>
      </c>
      <c r="K36" s="26">
        <f t="shared" si="2"/>
        <v>315001</v>
      </c>
      <c r="L36" s="26">
        <f t="shared" si="2"/>
        <v>360001</v>
      </c>
      <c r="M36" s="26">
        <f t="shared" si="2"/>
        <v>405001</v>
      </c>
      <c r="N36" s="26">
        <f t="shared" si="2"/>
        <v>450001</v>
      </c>
      <c r="O36" s="26">
        <f t="shared" si="2"/>
        <v>495001</v>
      </c>
      <c r="P36" s="26">
        <f t="shared" si="2"/>
        <v>540001</v>
      </c>
      <c r="Q36" s="26">
        <f t="shared" si="2"/>
        <v>585001</v>
      </c>
      <c r="R36" s="26">
        <f t="shared" si="2"/>
        <v>630001</v>
      </c>
      <c r="S36" s="38">
        <v>1000000</v>
      </c>
      <c r="T36" s="39"/>
      <c r="U36" s="39"/>
    </row>
    <row r="37" spans="1:27" ht="9.75" customHeight="1">
      <c r="S37" s="24"/>
      <c r="T37" s="24"/>
      <c r="V37" s="24"/>
    </row>
    <row r="38" spans="1:27" ht="18.75" customHeight="1">
      <c r="X38" s="40"/>
      <c r="Y38" s="40"/>
    </row>
    <row r="39" spans="1:27">
      <c r="X39" s="40"/>
      <c r="Y39" s="40"/>
    </row>
    <row r="40" spans="1:27" ht="39" customHeight="1">
      <c r="B40" s="42" t="s">
        <v>30</v>
      </c>
      <c r="AA40" s="41"/>
    </row>
    <row r="41" spans="1:27">
      <c r="B41" s="42" t="s">
        <v>31</v>
      </c>
    </row>
    <row r="42" spans="1:27" ht="21" customHeight="1">
      <c r="B42" s="42" t="s">
        <v>32</v>
      </c>
    </row>
  </sheetData>
  <mergeCells count="9">
    <mergeCell ref="B7:C7"/>
    <mergeCell ref="W3:W6"/>
    <mergeCell ref="Y3:Y6"/>
    <mergeCell ref="X3:X6"/>
    <mergeCell ref="A1:S1"/>
    <mergeCell ref="A2:A6"/>
    <mergeCell ref="B2:C6"/>
    <mergeCell ref="D2:R3"/>
    <mergeCell ref="D6:R6"/>
  </mergeCells>
  <printOptions horizontalCentered="1" verticalCentered="1"/>
  <pageMargins left="0" right="0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Р3 (ок)</vt:lpstr>
      <vt:lpstr>'Р3 (ок)'!Область_печати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mVm</dc:creator>
  <cp:lastModifiedBy>mVm</cp:lastModifiedBy>
  <dcterms:created xsi:type="dcterms:W3CDTF">2013-03-20T07:27:08Z</dcterms:created>
  <dcterms:modified xsi:type="dcterms:W3CDTF">2013-03-20T08:58:07Z</dcterms:modified>
</cp:coreProperties>
</file>