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12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<sst xmlns="http://schemas.openxmlformats.org/spreadsheetml/2006/main" count="18" uniqueCount="7">
  <si>
    <t>начало</t>
  </si>
  <si>
    <t>конец</t>
  </si>
  <si>
    <t>прошло</t>
  </si>
  <si>
    <t>лет</t>
  </si>
  <si>
    <t>месяцев</t>
  </si>
  <si>
    <t>дней</t>
  </si>
  <si>
    <t>сегодня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</si>
</sst>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13" fillId="24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4" fontId="0" fillId="22" borderId="10" xfId="0" applyNumberFormat="1" applyFill="1" applyBorder="1" applyAlignment="1">
      <alignment horizontal="center"/>
    </xf>
    <xf numFmtId="0" fontId="17" fillId="22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G1">
      <selection activeCell="G11" sqref="G11"/>
    </sheetView>
  </sheetViews>
  <sheetFormatPr defaultColWidth="9.140625" defaultRowHeight="15"/>
  <cols>
    <col min="1" max="1" width="13.140625" style="0" customWidth="1"/>
    <col min="2" max="2" width="13.00390625" style="0" customWidth="1"/>
    <col min="3" max="3" width="12.140625" style="0" customWidth="1"/>
    <col min="4" max="4" width="12.00390625" style="0" customWidth="1"/>
    <col min="5" max="5" width="12.57421875" style="0" customWidth="1"/>
    <col min="6" max="6" width="18.421875" style="0" customWidth="1"/>
    <col min="7" max="7" width="16.140625" style="0" customWidth="1"/>
    <col min="8" max="8" width="15.57421875" style="0" customWidth="1"/>
    <col min="13" max="14" width="10.140625" style="0" bestFit="1" customWidth="1"/>
  </cols>
  <sheetData>
    <row r="1" spans="1:17" ht="15">
      <c r="A1" s="6" t="s">
        <v>0</v>
      </c>
      <c r="B1" s="6" t="s">
        <v>1</v>
      </c>
      <c r="C1" s="6" t="s">
        <v>2</v>
      </c>
      <c r="D1" s="6"/>
      <c r="E1" s="6"/>
      <c r="G1" s="6" t="s">
        <v>0</v>
      </c>
      <c r="H1" s="6" t="s">
        <v>6</v>
      </c>
      <c r="I1" s="6" t="s">
        <v>2</v>
      </c>
      <c r="J1" s="6"/>
      <c r="K1" s="6"/>
      <c r="M1" s="6" t="s">
        <v>0</v>
      </c>
      <c r="N1" s="6" t="s">
        <v>6</v>
      </c>
      <c r="O1" s="6" t="s">
        <v>2</v>
      </c>
      <c r="P1" s="6"/>
      <c r="Q1" s="6"/>
    </row>
    <row r="2" spans="1:17" ht="15">
      <c r="A2" s="6"/>
      <c r="B2" s="6"/>
      <c r="C2" s="2" t="s">
        <v>3</v>
      </c>
      <c r="D2" s="2" t="s">
        <v>4</v>
      </c>
      <c r="E2" s="2" t="s">
        <v>5</v>
      </c>
      <c r="G2" s="6"/>
      <c r="H2" s="6"/>
      <c r="I2" s="2" t="s">
        <v>3</v>
      </c>
      <c r="J2" s="2" t="s">
        <v>4</v>
      </c>
      <c r="K2" s="2" t="s">
        <v>5</v>
      </c>
      <c r="M2" s="6"/>
      <c r="N2" s="6"/>
      <c r="O2" s="2" t="s">
        <v>3</v>
      </c>
      <c r="P2" s="2" t="s">
        <v>4</v>
      </c>
      <c r="Q2" s="2" t="s">
        <v>5</v>
      </c>
    </row>
    <row r="3" spans="1:17" ht="15">
      <c r="A3" s="3">
        <v>38618</v>
      </c>
      <c r="B3" s="3">
        <v>41085</v>
      </c>
      <c r="C3" s="1">
        <f>TRUNC(_XLL.ДОЛЯГОДА(A3,B3))</f>
        <v>6</v>
      </c>
      <c r="D3" s="1">
        <f>TRUNC(_XLL.ОКРУГЛТ((_XLL.ДОЛЯГОДА(A3,B3)-TRUNC(_XLL.ДОЛЯГОДА(A3,B3)))*365,1)/30)</f>
        <v>9</v>
      </c>
      <c r="E3" s="1">
        <f>_XLL.ОКРУГЛТ((_XLL.ОКРУГЛТ((_XLL.ДОЛЯГОДА(A3,B3)-TRUNC(_XLL.ДОЛЯГОДА(A3,B3)))*365,1)/30-TRUNC(_XLL.ОКРУГЛТ((_XLL.ДОЛЯГОДА(A3,B3)-TRUNC(_XLL.ДОЛЯГОДА(A3,B3)))*365,1)/30))*30,1)</f>
        <v>6</v>
      </c>
      <c r="G3" s="3">
        <v>38618</v>
      </c>
      <c r="H3" s="3">
        <f ca="1">TODAY()</f>
        <v>41355</v>
      </c>
      <c r="I3" s="1">
        <f>TRUNC(_XLL.ДОЛЯГОДА(G3,H3))</f>
        <v>7</v>
      </c>
      <c r="J3" s="4">
        <f>TRUNC(_XLL.ОКРУГЛТ((_XLL.ДОЛЯГОДА(G3,H3)-TRUNC(_XLL.ДОЛЯГОДА(G3,H3)))*365,1)/30)</f>
        <v>6</v>
      </c>
      <c r="K3" s="5">
        <f>_XLL.ОКРУГЛТ((_XLL.ОКРУГЛТ((_XLL.ДОЛЯГОДА(G3,H3)-TRUNC(_XLL.ДОЛЯГОДА(G3,H3)))*365,1)/30-TRUNC(_XLL.ОКРУГЛТ((_XLL.ДОЛЯГОДА(G3,H3)-TRUNC(_XLL.ДОЛЯГОДА(G3,H3)))*365,1)/30))*30,1)</f>
        <v>1</v>
      </c>
      <c r="M3" s="3">
        <v>38618</v>
      </c>
      <c r="N3" s="3">
        <f ca="1">TODAY()</f>
        <v>41355</v>
      </c>
      <c r="O3" s="1">
        <f>YEAR(H3-M3)-1900</f>
        <v>7</v>
      </c>
      <c r="P3" s="4">
        <f>MONTH(N3-G3)-1</f>
        <v>5</v>
      </c>
      <c r="Q3" s="5">
        <f>DAY(N3-G3)+1</f>
        <v>30</v>
      </c>
    </row>
    <row r="4" spans="1:17" ht="15">
      <c r="A4" s="3">
        <v>6521</v>
      </c>
      <c r="B4" s="3">
        <v>41354</v>
      </c>
      <c r="C4" s="1">
        <f>TRUNC(_XLL.ДОЛЯГОДА(A4,B4))</f>
        <v>95</v>
      </c>
      <c r="D4" s="1">
        <f>TRUNC(_XLL.ОКРУГЛТ((_XLL.ДОЛЯГОДА(A4,B4)-TRUNC(_XLL.ДОЛЯГОДА(A4,B4)))*365,1)/30)</f>
        <v>4</v>
      </c>
      <c r="E4" s="1">
        <f>_XLL.ОКРУГЛТ((_XLL.ОКРУГЛТ((_XLL.ДОЛЯГОДА(A4,B4)-TRUNC(_XLL.ДОЛЯГОДА(A4,B4)))*365,1)/30-TRUNC(_XLL.ОКРУГЛТ((_XLL.ДОЛЯГОДА(A4,B4)-TRUNC(_XLL.ДОЛЯГОДА(A4,B4)))*365,1)/30))*30,1)</f>
        <v>16</v>
      </c>
      <c r="G4" s="3">
        <v>6521</v>
      </c>
      <c r="H4" s="3">
        <f ca="1">TODAY()</f>
        <v>41355</v>
      </c>
      <c r="I4" s="1">
        <f>TRUNC(_XLL.ДОЛЯГОДА(G4,H4))</f>
        <v>95</v>
      </c>
      <c r="J4" s="4">
        <f>TRUNC(_XLL.ОКРУГЛТ((_XLL.ДОЛЯГОДА(G4,H4)-TRUNC(_XLL.ДОЛЯГОДА(G4,H4)))*365,1)/30)</f>
        <v>4</v>
      </c>
      <c r="K4" s="5">
        <f>_XLL.ОКРУГЛТ((_XLL.ОКРУГЛТ((_XLL.ДОЛЯГОДА(G4,H4)-TRUNC(_XLL.ДОЛЯГОДА(G4,H4)))*365,1)/30-TRUNC(_XLL.ОКРУГЛТ((_XLL.ДОЛЯГОДА(G4,H4)-TRUNC(_XLL.ДОЛЯГОДА(G4,H4)))*365,1)/30))*30,1)</f>
        <v>17</v>
      </c>
      <c r="M4" s="3">
        <v>6521</v>
      </c>
      <c r="N4" s="3">
        <f ca="1">TODAY()</f>
        <v>41355</v>
      </c>
      <c r="O4" s="1">
        <f>YEAR(H4-M4)-1900</f>
        <v>95</v>
      </c>
      <c r="P4" s="4">
        <f>MONTH(N4-G4)-1</f>
        <v>4</v>
      </c>
      <c r="Q4" s="5">
        <f>DAY(N4-G4)+1</f>
        <v>16</v>
      </c>
    </row>
    <row r="5" spans="1:17" ht="15">
      <c r="A5" s="3">
        <v>16566</v>
      </c>
      <c r="B5" s="3">
        <v>41354</v>
      </c>
      <c r="C5" s="1">
        <f>TRUNC(_XLL.ДОЛЯГОДА(A5,B5))</f>
        <v>67</v>
      </c>
      <c r="D5" s="1">
        <f>TRUNC(_XLL.ОКРУГЛТ((_XLL.ДОЛЯГОДА(A5,B5)-TRUNC(_XLL.ДОЛЯГОДА(A5,B5)))*365,1)/30)</f>
        <v>10</v>
      </c>
      <c r="E5" s="1">
        <f>_XLL.ОКРУГЛТ((_XLL.ОКРУГЛТ((_XLL.ДОЛЯГОДА(A5,B5)-TRUNC(_XLL.ДОЛЯГОДА(A5,B5)))*365,1)/30-TRUNC(_XLL.ОКРУГЛТ((_XLL.ДОЛЯГОДА(A5,B5)-TRUNC(_XLL.ДОЛЯГОДА(A5,B5)))*365,1)/30))*30,1)</f>
        <v>16</v>
      </c>
      <c r="G5" s="3">
        <v>16566</v>
      </c>
      <c r="H5" s="3">
        <f ca="1">TODAY()</f>
        <v>41355</v>
      </c>
      <c r="I5" s="1">
        <f>TRUNC(_XLL.ДОЛЯГОДА(G5,H5))</f>
        <v>67</v>
      </c>
      <c r="J5" s="4">
        <f>TRUNC(_XLL.ОКРУГЛТ((_XLL.ДОЛЯГОДА(G5,H5)-TRUNC(_XLL.ДОЛЯГОДА(G5,H5)))*365,1)/30)</f>
        <v>10</v>
      </c>
      <c r="K5" s="5">
        <f>_XLL.ОКРУГЛТ((_XLL.ОКРУГЛТ((_XLL.ДОЛЯГОДА(G5,H5)-TRUNC(_XLL.ДОЛЯГОДА(G5,H5)))*365,1)/30-TRUNC(_XLL.ОКРУГЛТ((_XLL.ДОЛЯГОДА(G5,H5)-TRUNC(_XLL.ДОЛЯГОДА(G5,H5)))*365,1)/30))*30,1)</f>
        <v>17</v>
      </c>
      <c r="M5" s="3">
        <v>16566</v>
      </c>
      <c r="N5" s="3">
        <f ca="1">TODAY()</f>
        <v>41355</v>
      </c>
      <c r="O5" s="1">
        <f>YEAR(H5-M5)-1900</f>
        <v>67</v>
      </c>
      <c r="P5" s="4">
        <f>MONTH(N5-G5)-1</f>
        <v>10</v>
      </c>
      <c r="Q5" s="5">
        <f>DAY(N5-G5)+1</f>
        <v>14</v>
      </c>
    </row>
    <row r="6" spans="1:17" ht="15">
      <c r="A6" s="1"/>
      <c r="B6" s="1"/>
      <c r="C6" s="1"/>
      <c r="D6" s="1"/>
      <c r="E6" s="1"/>
      <c r="G6" s="1"/>
      <c r="H6" s="1"/>
      <c r="I6" s="1"/>
      <c r="J6" s="1"/>
      <c r="K6" s="1"/>
      <c r="M6" s="1"/>
      <c r="N6" s="1"/>
      <c r="O6" s="1"/>
      <c r="P6" s="1"/>
      <c r="Q6" s="1"/>
    </row>
    <row r="7" spans="1:17" ht="15">
      <c r="A7" s="7">
        <v>38618</v>
      </c>
      <c r="B7" s="7">
        <v>41085</v>
      </c>
      <c r="C7" s="8">
        <f>DATEDIF(A7,B7,"y")</f>
        <v>6</v>
      </c>
      <c r="D7" s="8">
        <f>DATEDIF(A7,B7,"ym")</f>
        <v>9</v>
      </c>
      <c r="E7" s="8">
        <f>DATEDIF(A7,B7,"md")</f>
        <v>2</v>
      </c>
      <c r="G7" s="7">
        <v>38618</v>
      </c>
      <c r="H7" s="7">
        <f ca="1">TODAY()</f>
        <v>41355</v>
      </c>
      <c r="I7" s="8">
        <f>DATEDIF(G7,H7,"y")</f>
        <v>7</v>
      </c>
      <c r="J7" s="8">
        <f>DATEDIF(G7,H7,"ym")</f>
        <v>5</v>
      </c>
      <c r="K7" s="8">
        <f>DATEDIF(G7,H7,"md")</f>
        <v>27</v>
      </c>
      <c r="M7" s="7">
        <v>38618</v>
      </c>
      <c r="N7" s="7">
        <f ca="1">TODAY()</f>
        <v>41355</v>
      </c>
      <c r="O7" s="8">
        <f>DATEDIF(M7,N7,"y")</f>
        <v>7</v>
      </c>
      <c r="P7" s="8">
        <f>DATEDIF(M7,N7,"ym")</f>
        <v>5</v>
      </c>
      <c r="Q7" s="8">
        <f>DATEDIF(M7,N7,"md")</f>
        <v>27</v>
      </c>
    </row>
    <row r="8" spans="1:17" ht="15">
      <c r="A8" s="7">
        <v>6521</v>
      </c>
      <c r="B8" s="7">
        <v>41354</v>
      </c>
      <c r="C8" s="8">
        <f>DATEDIF(A8,B8,"y")</f>
        <v>95</v>
      </c>
      <c r="D8" s="8">
        <f>DATEDIF(A8,B8,"ym")</f>
        <v>4</v>
      </c>
      <c r="E8" s="8">
        <f>DATEDIF(A8,B8,"md")</f>
        <v>14</v>
      </c>
      <c r="G8" s="7">
        <v>6521</v>
      </c>
      <c r="H8" s="7">
        <f ca="1">TODAY()</f>
        <v>41355</v>
      </c>
      <c r="I8" s="8">
        <f>DATEDIF(G8,H8,"y")</f>
        <v>95</v>
      </c>
      <c r="J8" s="8">
        <f>DATEDIF(G8,H8,"ym")</f>
        <v>4</v>
      </c>
      <c r="K8" s="8">
        <f>DATEDIF(G8,H8,"md")</f>
        <v>15</v>
      </c>
      <c r="M8" s="7">
        <v>6521</v>
      </c>
      <c r="N8" s="7">
        <f ca="1">TODAY()</f>
        <v>41355</v>
      </c>
      <c r="O8" s="8">
        <f>DATEDIF(M8,N8,"y")</f>
        <v>95</v>
      </c>
      <c r="P8" s="8">
        <f>DATEDIF(M8,N8,"ym")</f>
        <v>4</v>
      </c>
      <c r="Q8" s="8">
        <f>DATEDIF(M8,N8,"md")</f>
        <v>15</v>
      </c>
    </row>
    <row r="9" spans="1:17" ht="15">
      <c r="A9" s="7">
        <v>16566</v>
      </c>
      <c r="B9" s="7">
        <v>41354</v>
      </c>
      <c r="C9" s="8">
        <f>DATEDIF(A9,B9,"y")</f>
        <v>67</v>
      </c>
      <c r="D9" s="8">
        <f>DATEDIF(A9,B9,"ym")</f>
        <v>10</v>
      </c>
      <c r="E9" s="8">
        <f>DATEDIF(A9,B9,"md")</f>
        <v>12</v>
      </c>
      <c r="G9" s="7">
        <v>16566</v>
      </c>
      <c r="H9" s="7">
        <f ca="1">TODAY()</f>
        <v>41355</v>
      </c>
      <c r="I9" s="8">
        <f>DATEDIF(G9,H9,"y")</f>
        <v>67</v>
      </c>
      <c r="J9" s="8">
        <f>DATEDIF(G9,H9,"ym")</f>
        <v>10</v>
      </c>
      <c r="K9" s="8">
        <f>DATEDIF(G9,H9,"md")</f>
        <v>13</v>
      </c>
      <c r="M9" s="7">
        <v>16566</v>
      </c>
      <c r="N9" s="7">
        <f ca="1">TODAY()</f>
        <v>41355</v>
      </c>
      <c r="O9" s="8">
        <f>DATEDIF(M9,N9,"y")</f>
        <v>67</v>
      </c>
      <c r="P9" s="8">
        <f>DATEDIF(M9,N9,"ym")</f>
        <v>10</v>
      </c>
      <c r="Q9" s="8">
        <f>DATEDIF(M9,N9,"md")</f>
        <v>13</v>
      </c>
    </row>
    <row r="10" spans="1:17" ht="15">
      <c r="A10" s="1"/>
      <c r="B10" s="1"/>
      <c r="C10" s="1"/>
      <c r="D10" s="1"/>
      <c r="E10" s="1"/>
      <c r="G10" s="1"/>
      <c r="H10" s="1"/>
      <c r="I10" s="1"/>
      <c r="J10" s="1"/>
      <c r="K10" s="1"/>
      <c r="M10" s="1"/>
      <c r="N10" s="1"/>
      <c r="O10" s="1"/>
      <c r="P10" s="1"/>
      <c r="Q10" s="1"/>
    </row>
    <row r="11" spans="1:17" ht="15">
      <c r="A11" s="1"/>
      <c r="B11" s="1"/>
      <c r="C11" s="1"/>
      <c r="D11" s="1"/>
      <c r="E11" s="1"/>
      <c r="G11" s="1"/>
      <c r="H11" s="1"/>
      <c r="I11" s="1"/>
      <c r="J11" s="1"/>
      <c r="K11" s="1"/>
      <c r="M11" s="1"/>
      <c r="N11" s="1"/>
      <c r="O11" s="1"/>
      <c r="P11" s="1"/>
      <c r="Q11" s="1"/>
    </row>
    <row r="12" spans="1:17" ht="15">
      <c r="A12" s="7">
        <v>41326</v>
      </c>
      <c r="B12" s="7">
        <v>41354</v>
      </c>
      <c r="C12" s="8">
        <f>DATEDIF(A12,B12,"y")</f>
        <v>0</v>
      </c>
      <c r="D12" s="8">
        <f>DATEDIF(A12,B12,"ym")</f>
        <v>1</v>
      </c>
      <c r="E12" s="8">
        <f>DATEDIF(A12,B12,"md")</f>
        <v>0</v>
      </c>
      <c r="G12" s="1"/>
      <c r="H12" s="1"/>
      <c r="I12" s="1"/>
      <c r="J12" s="1"/>
      <c r="K12" s="1"/>
      <c r="M12" s="1"/>
      <c r="N12" s="1"/>
      <c r="O12" s="1"/>
      <c r="P12" s="1"/>
      <c r="Q12" s="1"/>
    </row>
  </sheetData>
  <sheetProtection/>
  <mergeCells count="9">
    <mergeCell ref="M1:M2"/>
    <mergeCell ref="N1:N2"/>
    <mergeCell ref="O1:Q1"/>
    <mergeCell ref="A1:A2"/>
    <mergeCell ref="B1:B2"/>
    <mergeCell ref="C1:E1"/>
    <mergeCell ref="G1:G2"/>
    <mergeCell ref="H1:H2"/>
    <mergeCell ref="I1:K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Василич</cp:lastModifiedBy>
  <dcterms:created xsi:type="dcterms:W3CDTF">2013-03-21T13:27:49Z</dcterms:created>
  <dcterms:modified xsi:type="dcterms:W3CDTF">2013-03-23T07:17:53Z</dcterms:modified>
  <cp:category/>
  <cp:version/>
  <cp:contentType/>
  <cp:contentStatus/>
</cp:coreProperties>
</file>