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ЭтаКнига" defaultThemeVersion="124226"/>
  <bookViews>
    <workbookView xWindow="0" yWindow="0" windowWidth="28800" windowHeight="12930"/>
  </bookViews>
  <sheets>
    <sheet name="Протокол UТ" sheetId="1" r:id="rId1"/>
  </sheets>
  <definedNames>
    <definedName name="_xlnm.Print_Area" localSheetId="0">'Протокол UТ'!$A$1:$M$159</definedName>
    <definedName name="Участки">#REF!</definedName>
  </definedNames>
  <calcPr calcId="162913"/>
</workbook>
</file>

<file path=xl/calcChain.xml><?xml version="1.0" encoding="utf-8"?>
<calcChain xmlns="http://schemas.openxmlformats.org/spreadsheetml/2006/main">
  <c r="B11" i="1" l="1"/>
  <c r="B12" i="1"/>
  <c r="B13" i="1"/>
  <c r="B14" i="1"/>
  <c r="B15" i="1"/>
  <c r="B23" i="1"/>
  <c r="A106" i="1" l="1"/>
  <c r="A51" i="1" l="1"/>
  <c r="A6" i="1"/>
  <c r="E4" i="1"/>
  <c r="M1" i="1" l="1"/>
  <c r="A7" i="1" l="1"/>
  <c r="D14" i="1" l="1"/>
  <c r="A16" i="1"/>
  <c r="M15" i="1"/>
  <c r="G15" i="1"/>
  <c r="I15" i="1"/>
  <c r="D15" i="1"/>
  <c r="L13" i="1"/>
  <c r="L14" i="1"/>
  <c r="I14" i="1"/>
  <c r="G14" i="1"/>
  <c r="D13" i="1"/>
  <c r="I12" i="1"/>
  <c r="D12" i="1"/>
  <c r="I11" i="1"/>
  <c r="D11" i="1"/>
  <c r="I13" i="1"/>
  <c r="G13" i="1"/>
  <c r="L12" i="1"/>
  <c r="G12" i="1"/>
  <c r="L11" i="1"/>
  <c r="G11" i="1"/>
</calcChain>
</file>

<file path=xl/sharedStrings.xml><?xml version="1.0" encoding="utf-8"?>
<sst xmlns="http://schemas.openxmlformats.org/spreadsheetml/2006/main" count="907" uniqueCount="48">
  <si>
    <t>Аппаратура, оборудование и материалы для контроля:</t>
  </si>
  <si>
    <t>№ п/п</t>
  </si>
  <si>
    <t>Наименование</t>
  </si>
  <si>
    <t>Марка</t>
  </si>
  <si>
    <t>Заводской №</t>
  </si>
  <si>
    <t>Свидетельство о поверке</t>
  </si>
  <si>
    <t>Срок действия</t>
  </si>
  <si>
    <t>Тип и характеристика выявленных дефектов</t>
  </si>
  <si>
    <t>-</t>
  </si>
  <si>
    <t xml:space="preserve">          (Наименование стандартного образца, размер образцового дефекта, заводской №, свидетельство о поверке) </t>
  </si>
  <si>
    <t>Расстояние по (оси 0Y), мм</t>
  </si>
  <si>
    <t>Расстояние по (ось 0Х), мм</t>
  </si>
  <si>
    <t xml:space="preserve">Расстояние по          (ось 0Z), мм
</t>
  </si>
  <si>
    <r>
      <t xml:space="preserve">     по проведению </t>
    </r>
    <r>
      <rPr>
        <sz val="11"/>
        <color theme="1"/>
        <rFont val="Calibri"/>
        <family val="2"/>
        <charset val="204"/>
        <scheme val="minor"/>
      </rPr>
      <t>ультразвукового</t>
    </r>
    <r>
      <rPr>
        <sz val="11"/>
        <color theme="1"/>
        <rFont val="Calibri"/>
        <family val="2"/>
        <scheme val="minor"/>
      </rPr>
      <t xml:space="preserve"> контроля</t>
    </r>
  </si>
  <si>
    <t>Оценка качества</t>
  </si>
  <si>
    <t>Годен</t>
  </si>
  <si>
    <r>
      <t xml:space="preserve">Условная протяженность    </t>
    </r>
    <r>
      <rPr>
        <sz val="10"/>
        <color theme="1"/>
        <rFont val="Calibri"/>
        <family val="2"/>
        <charset val="204"/>
      </rPr>
      <t>Δ</t>
    </r>
    <r>
      <rPr>
        <sz val="10"/>
        <color theme="1"/>
        <rFont val="Times New Roman"/>
        <family val="1"/>
        <charset val="204"/>
      </rPr>
      <t xml:space="preserve">  L, мм</t>
    </r>
  </si>
  <si>
    <t>Толщина металла, мм</t>
  </si>
  <si>
    <t>Длинна сварного шва, мм</t>
  </si>
  <si>
    <t>Тип сварного соединения</t>
  </si>
  <si>
    <t>Чувствительность</t>
  </si>
  <si>
    <t xml:space="preserve">Амплитуда
 Δ, дБ
</t>
  </si>
  <si>
    <t xml:space="preserve">№ </t>
  </si>
  <si>
    <t>стык</t>
  </si>
  <si>
    <t>Порядковый номер шва</t>
  </si>
  <si>
    <t>Схема контроля прилагается в приложении.</t>
  </si>
  <si>
    <t>углов.</t>
  </si>
  <si>
    <t>Б1-3 (2)</t>
  </si>
  <si>
    <t>65</t>
  </si>
  <si>
    <t>Б1-4 (1)</t>
  </si>
  <si>
    <t>Б1-4 (2)</t>
  </si>
  <si>
    <t>Б1-4 (3)</t>
  </si>
  <si>
    <t>Б1-4 (4)</t>
  </si>
  <si>
    <t>Б1-6 (1)</t>
  </si>
  <si>
    <t>Б1-6 (2)</t>
  </si>
  <si>
    <t>Б1-5 (1)</t>
  </si>
  <si>
    <t>Б1-5 (2)</t>
  </si>
  <si>
    <t>Б1-7 (1)</t>
  </si>
  <si>
    <t>Б1-7 (2)</t>
  </si>
  <si>
    <t>Б1-8</t>
  </si>
  <si>
    <t>Б1-9</t>
  </si>
  <si>
    <t>Б1-10</t>
  </si>
  <si>
    <t>Б1-11 (1)</t>
  </si>
  <si>
    <t>Б1-11 (2)</t>
  </si>
  <si>
    <t>55</t>
  </si>
  <si>
    <t xml:space="preserve">ПБ-3-1                                            </t>
  </si>
  <si>
    <t>Нормативная документация на оценку качества объекта конт</t>
  </si>
  <si>
    <r>
      <t xml:space="preserve">Нормативная документация на проведение контроля: </t>
    </r>
    <r>
      <rPr>
        <u/>
        <sz val="11"/>
        <color theme="1"/>
        <rFont val="Calibri"/>
        <family val="2"/>
        <charset val="204"/>
        <scheme val="minor"/>
      </rPr>
      <t>;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</si>
</sst>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130">
    <xf numFmtId="0" fontId="0" fillId="0" borderId="0" xfId="0"/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14" fontId="0" fillId="0" borderId="0" xfId="0" applyNumberFormat="1" applyFont="1" applyAlignment="1">
      <alignment horizontal="left" vertical="center"/>
    </xf>
    <xf numFmtId="14" fontId="3" fillId="0" borderId="0" xfId="0" applyNumberFormat="1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0" xfId="0" applyAlignment="1"/>
    <xf numFmtId="0" fontId="0" fillId="0" borderId="0" xfId="0" applyAlignment="1">
      <alignment horizontal="left" indent="1"/>
    </xf>
    <xf numFmtId="0" fontId="0" fillId="0" borderId="1" xfId="0" applyBorder="1" applyAlignment="1">
      <alignment horizontal="left" vertical="center" indent="1"/>
    </xf>
    <xf numFmtId="0" fontId="0" fillId="0" borderId="0" xfId="0" applyAlignment="1">
      <alignment horizontal="left" indent="1"/>
    </xf>
    <xf numFmtId="0" fontId="6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Alignment="1">
      <alignment horizontal="right"/>
    </xf>
    <xf numFmtId="0" fontId="6" fillId="0" borderId="3" xfId="0" applyFont="1" applyBorder="1" applyAlignment="1">
      <alignment horizontal="center"/>
    </xf>
    <xf numFmtId="0" fontId="0" fillId="0" borderId="0" xfId="0" applyAlignment="1">
      <alignment horizontal="left" indent="1"/>
    </xf>
    <xf numFmtId="0" fontId="4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49" fontId="9" fillId="0" borderId="6" xfId="0" applyNumberFormat="1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9" fillId="0" borderId="6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9" fillId="0" borderId="6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9" fillId="0" borderId="6" xfId="0" applyNumberFormat="1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49" fontId="9" fillId="0" borderId="9" xfId="0" applyNumberFormat="1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49" fontId="9" fillId="0" borderId="6" xfId="0" applyNumberFormat="1" applyFont="1" applyBorder="1" applyAlignment="1">
      <alignment horizontal="center" vertical="center" wrapText="1"/>
    </xf>
    <xf numFmtId="49" fontId="9" fillId="0" borderId="7" xfId="0" applyNumberFormat="1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8" fillId="0" borderId="0" xfId="0" applyFont="1" applyBorder="1" applyAlignment="1">
      <alignment vertical="top" wrapText="1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" xfId="0" applyBorder="1" applyAlignment="1">
      <alignment vertical="center"/>
    </xf>
    <xf numFmtId="0" fontId="9" fillId="0" borderId="0" xfId="0" applyFont="1" applyBorder="1" applyAlignment="1">
      <alignment horizontal="center" vertical="center" wrapText="1"/>
    </xf>
    <xf numFmtId="49" fontId="9" fillId="0" borderId="0" xfId="0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9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0" fontId="9" fillId="0" borderId="8" xfId="0" applyFont="1" applyBorder="1" applyAlignment="1">
      <alignment vertical="center" wrapText="1"/>
    </xf>
    <xf numFmtId="49" fontId="9" fillId="0" borderId="6" xfId="0" applyNumberFormat="1" applyFont="1" applyBorder="1" applyAlignment="1">
      <alignment vertical="center" wrapText="1"/>
    </xf>
    <xf numFmtId="49" fontId="9" fillId="0" borderId="8" xfId="0" applyNumberFormat="1" applyFont="1" applyBorder="1" applyAlignment="1">
      <alignment vertical="center" wrapText="1"/>
    </xf>
    <xf numFmtId="49" fontId="9" fillId="0" borderId="7" xfId="0" applyNumberFormat="1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 indent="1"/>
    </xf>
    <xf numFmtId="0" fontId="8" fillId="0" borderId="0" xfId="0" applyFont="1" applyBorder="1" applyAlignment="1">
      <alignment horizontal="left" vertical="top" wrapText="1" indent="1"/>
    </xf>
    <xf numFmtId="0" fontId="9" fillId="0" borderId="6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 indent="1"/>
    </xf>
    <xf numFmtId="0" fontId="8" fillId="0" borderId="3" xfId="0" applyFont="1" applyBorder="1" applyAlignment="1">
      <alignment horizontal="left" vertical="center" wrapText="1" indent="1"/>
    </xf>
    <xf numFmtId="0" fontId="8" fillId="0" borderId="4" xfId="0" applyFont="1" applyBorder="1" applyAlignment="1">
      <alignment horizontal="left" vertical="center" wrapText="1" indent="1"/>
    </xf>
    <xf numFmtId="0" fontId="8" fillId="0" borderId="2" xfId="0" applyFont="1" applyBorder="1" applyAlignment="1">
      <alignment horizontal="left" vertical="top" wrapText="1" indent="1"/>
    </xf>
    <xf numFmtId="0" fontId="8" fillId="0" borderId="3" xfId="0" applyFont="1" applyBorder="1" applyAlignment="1">
      <alignment horizontal="left" vertical="top" wrapText="1" indent="1"/>
    </xf>
    <xf numFmtId="0" fontId="8" fillId="0" borderId="4" xfId="0" applyFont="1" applyBorder="1" applyAlignment="1">
      <alignment horizontal="left" vertical="top" wrapText="1" indent="1"/>
    </xf>
    <xf numFmtId="49" fontId="9" fillId="0" borderId="6" xfId="0" applyNumberFormat="1" applyFont="1" applyBorder="1" applyAlignment="1">
      <alignment horizontal="center" vertical="center" wrapText="1"/>
    </xf>
    <xf numFmtId="49" fontId="9" fillId="0" borderId="7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0" xfId="0" applyAlignment="1">
      <alignment horizontal="left" indent="1"/>
    </xf>
    <xf numFmtId="0" fontId="0" fillId="0" borderId="0" xfId="0" applyAlignment="1">
      <alignment horizontal="left" vertical="top" wrapText="1" indent="1"/>
    </xf>
    <xf numFmtId="0" fontId="8" fillId="0" borderId="6" xfId="0" applyFont="1" applyBorder="1" applyAlignment="1">
      <alignment horizontal="center" wrapText="1"/>
    </xf>
    <xf numFmtId="0" fontId="8" fillId="0" borderId="8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0" fontId="0" fillId="0" borderId="0" xfId="0" applyFont="1" applyAlignment="1">
      <alignment horizontal="left" indent="1"/>
    </xf>
    <xf numFmtId="0" fontId="7" fillId="0" borderId="0" xfId="0" applyFont="1" applyAlignment="1">
      <alignment horizontal="left" vertical="top"/>
    </xf>
    <xf numFmtId="0" fontId="9" fillId="0" borderId="10" xfId="0" applyFont="1" applyBorder="1" applyAlignment="1">
      <alignment horizontal="left" vertical="center" wrapText="1" inden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top" wrapText="1"/>
    </xf>
    <xf numFmtId="0" fontId="8" fillId="0" borderId="7" xfId="0" applyFont="1" applyBorder="1" applyAlignment="1">
      <alignment horizontal="center" vertical="top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4" fontId="6" fillId="0" borderId="2" xfId="0" applyNumberFormat="1" applyFont="1" applyBorder="1" applyAlignment="1">
      <alignment horizontal="center" vertical="center"/>
    </xf>
    <xf numFmtId="14" fontId="6" fillId="0" borderId="4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257176</xdr:colOff>
      <xdr:row>30</xdr:row>
      <xdr:rowOff>148706</xdr:rowOff>
    </xdr:from>
    <xdr:to>
      <xdr:col>4</xdr:col>
      <xdr:colOff>95250</xdr:colOff>
      <xdr:row>157</xdr:row>
      <xdr:rowOff>161788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176" y="5292206"/>
          <a:ext cx="1904999" cy="13465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X157"/>
  <sheetViews>
    <sheetView tabSelected="1" view="pageBreakPreview" topLeftCell="A12" zoomScale="60" zoomScaleNormal="100" workbookViewId="0">
      <selection activeCell="I156" sqref="I156"/>
    </sheetView>
  </sheetViews>
  <sheetFormatPr defaultRowHeight="15" x14ac:dyDescent="0.25"/>
  <cols>
    <col min="1" max="1" width="4.7109375" customWidth="1"/>
    <col min="2" max="2" width="8.7109375" customWidth="1"/>
    <col min="3" max="6" width="7.7109375" customWidth="1"/>
    <col min="7" max="7" width="8.7109375" customWidth="1"/>
    <col min="8" max="9" width="7.7109375" customWidth="1"/>
    <col min="10" max="10" width="8.7109375" customWidth="1"/>
    <col min="11" max="12" width="7.7109375" customWidth="1"/>
    <col min="13" max="13" width="6.7109375" customWidth="1"/>
  </cols>
  <sheetData>
    <row r="1" spans="1:13" ht="15" customHeight="1" x14ac:dyDescent="0.25">
      <c r="M1" s="16" t="e">
        <f>"стр. 1 из "&amp;#REF!&amp;" стр."</f>
        <v>#REF!</v>
      </c>
    </row>
    <row r="2" spans="1:13" x14ac:dyDescent="0.25">
      <c r="A2" s="121"/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</row>
    <row r="3" spans="1:13" ht="5.0999999999999996" customHeight="1" x14ac:dyDescent="0.25"/>
    <row r="4" spans="1:13" ht="15" customHeight="1" x14ac:dyDescent="0.25">
      <c r="A4" s="1"/>
      <c r="B4" s="1"/>
      <c r="C4" s="1"/>
      <c r="D4" s="2"/>
      <c r="E4" s="120" t="e">
        <f>"Протокол № "&amp;#REF!&amp;" от "&amp;#REF!&amp;".2018 г."</f>
        <v>#REF!</v>
      </c>
      <c r="F4" s="120"/>
      <c r="G4" s="120"/>
      <c r="H4" s="120"/>
      <c r="I4" s="120"/>
      <c r="J4" s="3"/>
      <c r="K4" s="4"/>
      <c r="L4" s="4"/>
      <c r="M4" s="2"/>
    </row>
    <row r="5" spans="1:13" x14ac:dyDescent="0.25">
      <c r="A5" s="119" t="s">
        <v>13</v>
      </c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</row>
    <row r="6" spans="1:13" x14ac:dyDescent="0.25">
      <c r="A6" s="103" t="e">
        <f>"Дата контроля:  "&amp;#REF!&amp;".2018 г."</f>
        <v>#REF!</v>
      </c>
      <c r="B6" s="103"/>
      <c r="C6" s="103"/>
      <c r="D6" s="103"/>
      <c r="E6" s="103"/>
      <c r="M6" s="5"/>
    </row>
    <row r="7" spans="1:13" hidden="1" x14ac:dyDescent="0.25">
      <c r="A7" s="103" t="e">
        <f>"Свидетельство об аттестации  № "&amp;#REF!&amp;"; действительно до "&amp;#REF!&amp;""</f>
        <v>#REF!</v>
      </c>
      <c r="B7" s="103"/>
      <c r="C7" s="103"/>
      <c r="D7" s="103"/>
      <c r="E7" s="103"/>
      <c r="F7" s="103"/>
      <c r="G7" s="103"/>
      <c r="H7" s="6"/>
    </row>
    <row r="8" spans="1:13" x14ac:dyDescent="0.25">
      <c r="A8" s="103" t="s">
        <v>0</v>
      </c>
      <c r="B8" s="103"/>
      <c r="C8" s="103"/>
      <c r="D8" s="103"/>
      <c r="E8" s="103"/>
      <c r="F8" s="103"/>
      <c r="G8" s="103"/>
      <c r="H8" s="103"/>
      <c r="I8" s="103"/>
    </row>
    <row r="9" spans="1:13" ht="6.95" customHeight="1" x14ac:dyDescent="0.25">
      <c r="A9" s="7"/>
      <c r="B9" s="7"/>
      <c r="C9" s="7"/>
      <c r="D9" s="7"/>
      <c r="E9" s="7"/>
      <c r="F9" s="7"/>
    </row>
    <row r="10" spans="1:13" ht="15" customHeight="1" x14ac:dyDescent="0.25">
      <c r="A10" s="8" t="s">
        <v>22</v>
      </c>
      <c r="B10" s="125" t="s">
        <v>2</v>
      </c>
      <c r="C10" s="126"/>
      <c r="D10" s="129" t="s">
        <v>3</v>
      </c>
      <c r="E10" s="129"/>
      <c r="F10" s="129"/>
      <c r="G10" s="125" t="s">
        <v>4</v>
      </c>
      <c r="H10" s="126"/>
      <c r="I10" s="122" t="s">
        <v>5</v>
      </c>
      <c r="J10" s="122"/>
      <c r="K10" s="122"/>
      <c r="L10" s="125" t="s">
        <v>6</v>
      </c>
      <c r="M10" s="126"/>
    </row>
    <row r="11" spans="1:13" ht="30" customHeight="1" x14ac:dyDescent="0.25">
      <c r="A11" s="10">
        <v>1</v>
      </c>
      <c r="B11" s="123" t="e">
        <f>VLOOKUP(#REF!,#REF!,2)</f>
        <v>#REF!</v>
      </c>
      <c r="C11" s="124"/>
      <c r="D11" s="99" t="e">
        <f>VLOOKUP(#REF!,#REF!,3)</f>
        <v>#REF!</v>
      </c>
      <c r="E11" s="101"/>
      <c r="F11" s="100"/>
      <c r="G11" s="112" t="e">
        <f>VLOOKUP(#REF!,#REF!,4)</f>
        <v>#REF!</v>
      </c>
      <c r="H11" s="112"/>
      <c r="I11" s="112" t="e">
        <f>VLOOKUP(#REF!,#REF!,5)</f>
        <v>#REF!</v>
      </c>
      <c r="J11" s="112"/>
      <c r="K11" s="112"/>
      <c r="L11" s="127" t="e">
        <f>VLOOKUP(#REF!,#REF!,6)</f>
        <v>#REF!</v>
      </c>
      <c r="M11" s="128"/>
    </row>
    <row r="12" spans="1:13" ht="15" customHeight="1" x14ac:dyDescent="0.25">
      <c r="A12" s="10">
        <v>2</v>
      </c>
      <c r="B12" s="123" t="e">
        <f>VLOOKUP(#REF!,#REF!,2)</f>
        <v>#REF!</v>
      </c>
      <c r="C12" s="124"/>
      <c r="D12" s="99" t="e">
        <f>VLOOKUP(#REF!,#REF!,3)</f>
        <v>#REF!</v>
      </c>
      <c r="E12" s="101"/>
      <c r="F12" s="100"/>
      <c r="G12" s="112" t="e">
        <f>VLOOKUP(#REF!,#REF!,4)</f>
        <v>#REF!</v>
      </c>
      <c r="H12" s="112"/>
      <c r="I12" s="112" t="e">
        <f>VLOOKUP(#REF!,#REF!,5)</f>
        <v>#REF!</v>
      </c>
      <c r="J12" s="112"/>
      <c r="K12" s="112"/>
      <c r="L12" s="127" t="e">
        <f>VLOOKUP(#REF!,#REF!,6)</f>
        <v>#REF!</v>
      </c>
      <c r="M12" s="128"/>
    </row>
    <row r="13" spans="1:13" x14ac:dyDescent="0.25">
      <c r="A13" s="10">
        <v>3</v>
      </c>
      <c r="B13" s="99" t="e">
        <f>VLOOKUP(#REF!,#REF!,2)</f>
        <v>#REF!</v>
      </c>
      <c r="C13" s="100"/>
      <c r="D13" s="99" t="e">
        <f>VLOOKUP(#REF!,#REF!,3)</f>
        <v>#REF!</v>
      </c>
      <c r="E13" s="101"/>
      <c r="F13" s="100"/>
      <c r="G13" s="99" t="e">
        <f>VLOOKUP(#REF!,#REF!,4)</f>
        <v>#REF!</v>
      </c>
      <c r="H13" s="101"/>
      <c r="I13" s="108" t="e">
        <f>VLOOKUP(#REF!,#REF!,5)</f>
        <v>#REF!</v>
      </c>
      <c r="J13" s="108"/>
      <c r="K13" s="108"/>
      <c r="L13" s="112" t="e">
        <f>VLOOKUP(#REF!,#REF!,6)</f>
        <v>#REF!</v>
      </c>
      <c r="M13" s="112"/>
    </row>
    <row r="14" spans="1:13" x14ac:dyDescent="0.25">
      <c r="A14" s="10">
        <v>4</v>
      </c>
      <c r="B14" s="99" t="e">
        <f>VLOOKUP(#REF!,#REF!,2)</f>
        <v>#REF!</v>
      </c>
      <c r="C14" s="100"/>
      <c r="D14" s="99" t="e">
        <f>VLOOKUP(#REF!,#REF!,3)</f>
        <v>#REF!</v>
      </c>
      <c r="E14" s="101"/>
      <c r="F14" s="100"/>
      <c r="G14" s="99" t="e">
        <f>VLOOKUP(#REF!,#REF!,4)</f>
        <v>#REF!</v>
      </c>
      <c r="H14" s="101"/>
      <c r="I14" s="108" t="e">
        <f>VLOOKUP(#REF!,#REF!,5)</f>
        <v>#REF!</v>
      </c>
      <c r="J14" s="108"/>
      <c r="K14" s="108"/>
      <c r="L14" s="112" t="e">
        <f>VLOOKUP(#REF!,#REF!,6)</f>
        <v>#REF!</v>
      </c>
      <c r="M14" s="112"/>
    </row>
    <row r="15" spans="1:13" ht="15" hidden="1" customHeight="1" x14ac:dyDescent="0.25">
      <c r="A15" s="10">
        <v>5</v>
      </c>
      <c r="B15" s="99" t="e">
        <f>VLOOKUP(#REF!,#REF!,2)</f>
        <v>#REF!</v>
      </c>
      <c r="C15" s="100"/>
      <c r="D15" s="99" t="e">
        <f>VLOOKUP(#REF!,#REF!,3)</f>
        <v>#REF!</v>
      </c>
      <c r="E15" s="101"/>
      <c r="F15" s="100"/>
      <c r="G15" s="99" t="e">
        <f>VLOOKUP(#REF!,#REF!,4)</f>
        <v>#REF!</v>
      </c>
      <c r="H15" s="101"/>
      <c r="I15" s="113" t="e">
        <f>VLOOKUP(#REF!,#REF!,5)</f>
        <v>#REF!</v>
      </c>
      <c r="J15" s="114"/>
      <c r="K15" s="114"/>
      <c r="L15" s="17"/>
      <c r="M15" s="14" t="e">
        <f>VLOOKUP(#REF!,#REF!,6)</f>
        <v>#REF!</v>
      </c>
    </row>
    <row r="16" spans="1:13" x14ac:dyDescent="0.25">
      <c r="A16" s="109" t="e">
        <f>"Настройка чувствительности: "&amp;#REF!&amp;", отверстие ø6 мм, зав. №"&amp;#REF!&amp;", св-во №"&amp;#REF!&amp;" до "&amp;#REF!&amp;""</f>
        <v>#REF!</v>
      </c>
      <c r="B16" s="109"/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109"/>
    </row>
    <row r="17" spans="1:14" ht="9.9499999999999993" customHeight="1" x14ac:dyDescent="0.25">
      <c r="A17" s="110" t="s">
        <v>9</v>
      </c>
      <c r="B17" s="110"/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10"/>
    </row>
    <row r="18" spans="1:14" ht="5.0999999999999996" customHeight="1" x14ac:dyDescent="0.25"/>
    <row r="19" spans="1:14" x14ac:dyDescent="0.25">
      <c r="A19" s="103" t="s">
        <v>47</v>
      </c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</row>
    <row r="20" spans="1:14" ht="15" customHeight="1" x14ac:dyDescent="0.25">
      <c r="A20" s="104" t="s">
        <v>46</v>
      </c>
      <c r="B20" s="104"/>
      <c r="C20" s="104"/>
      <c r="D20" s="104"/>
      <c r="E20" s="104"/>
      <c r="F20" s="104"/>
      <c r="G20" s="104"/>
      <c r="H20" s="104"/>
      <c r="I20" s="104"/>
      <c r="J20" s="104"/>
      <c r="K20" s="104"/>
      <c r="L20" s="104"/>
      <c r="M20" s="104"/>
    </row>
    <row r="21" spans="1:14" ht="15" hidden="1" customHeight="1" x14ac:dyDescent="0.25">
      <c r="A21" s="104" t="s">
        <v>25</v>
      </c>
      <c r="B21" s="104"/>
      <c r="C21" s="104"/>
      <c r="D21" s="104"/>
      <c r="E21" s="104"/>
      <c r="F21" s="104"/>
      <c r="G21" s="104"/>
      <c r="H21" s="104"/>
      <c r="I21" s="104"/>
      <c r="J21" s="104"/>
      <c r="K21" s="104"/>
      <c r="L21" s="104"/>
      <c r="M21" s="104"/>
    </row>
    <row r="22" spans="1:14" ht="5.0999999999999996" customHeight="1" x14ac:dyDescent="0.25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18"/>
      <c r="M22" s="9"/>
    </row>
    <row r="23" spans="1:14" ht="15" customHeight="1" x14ac:dyDescent="0.25">
      <c r="A23" s="88" t="s">
        <v>1</v>
      </c>
      <c r="B23" s="85" t="e">
        <f>"Марка объекта контроля          (заказ №) №"&amp;#REF!&amp;""</f>
        <v>#REF!</v>
      </c>
      <c r="C23" s="85" t="s">
        <v>17</v>
      </c>
      <c r="D23" s="88" t="s">
        <v>18</v>
      </c>
      <c r="E23" s="105" t="s">
        <v>19</v>
      </c>
      <c r="F23" s="88" t="s">
        <v>20</v>
      </c>
      <c r="G23" s="88" t="s">
        <v>7</v>
      </c>
      <c r="H23" s="88"/>
      <c r="I23" s="88"/>
      <c r="J23" s="88"/>
      <c r="K23" s="88"/>
      <c r="L23" s="85" t="s">
        <v>24</v>
      </c>
      <c r="M23" s="115" t="s">
        <v>14</v>
      </c>
    </row>
    <row r="24" spans="1:14" ht="30" customHeight="1" x14ac:dyDescent="0.25">
      <c r="A24" s="88"/>
      <c r="B24" s="86"/>
      <c r="C24" s="86"/>
      <c r="D24" s="88"/>
      <c r="E24" s="106"/>
      <c r="F24" s="88"/>
      <c r="G24" s="105" t="s">
        <v>21</v>
      </c>
      <c r="H24" s="88" t="s">
        <v>10</v>
      </c>
      <c r="I24" s="88" t="s">
        <v>11</v>
      </c>
      <c r="J24" s="88" t="s">
        <v>16</v>
      </c>
      <c r="K24" s="117" t="s">
        <v>12</v>
      </c>
      <c r="L24" s="86"/>
      <c r="M24" s="102"/>
    </row>
    <row r="25" spans="1:14" ht="30" customHeight="1" x14ac:dyDescent="0.25">
      <c r="A25" s="88"/>
      <c r="B25" s="87"/>
      <c r="C25" s="87"/>
      <c r="D25" s="88"/>
      <c r="E25" s="107"/>
      <c r="F25" s="88"/>
      <c r="G25" s="107"/>
      <c r="H25" s="88"/>
      <c r="I25" s="88"/>
      <c r="J25" s="88"/>
      <c r="K25" s="118"/>
      <c r="L25" s="87"/>
      <c r="M25" s="116"/>
    </row>
    <row r="26" spans="1:14" ht="15" customHeight="1" x14ac:dyDescent="0.25">
      <c r="A26" s="23">
        <v>1</v>
      </c>
      <c r="B26" s="82" t="s">
        <v>45</v>
      </c>
      <c r="C26" s="40"/>
      <c r="D26" s="40">
        <v>270</v>
      </c>
      <c r="E26" s="12" t="s">
        <v>23</v>
      </c>
      <c r="F26" s="97" t="s">
        <v>44</v>
      </c>
      <c r="G26" s="24" t="s">
        <v>8</v>
      </c>
      <c r="H26" s="23" t="s">
        <v>8</v>
      </c>
      <c r="I26" s="23" t="s">
        <v>8</v>
      </c>
      <c r="J26" s="22" t="s">
        <v>8</v>
      </c>
      <c r="K26" s="15" t="s">
        <v>8</v>
      </c>
      <c r="L26" s="21">
        <v>1</v>
      </c>
      <c r="M26" s="15" t="s">
        <v>15</v>
      </c>
    </row>
    <row r="27" spans="1:14" ht="15" customHeight="1" x14ac:dyDescent="0.25">
      <c r="A27" s="25">
        <v>2</v>
      </c>
      <c r="B27" s="83"/>
      <c r="C27" s="71">
        <v>14</v>
      </c>
      <c r="D27" s="79">
        <v>270</v>
      </c>
      <c r="E27" s="12" t="s">
        <v>23</v>
      </c>
      <c r="F27" s="98"/>
      <c r="G27" s="24" t="s">
        <v>8</v>
      </c>
      <c r="H27" s="23" t="s">
        <v>8</v>
      </c>
      <c r="I27" s="23" t="s">
        <v>8</v>
      </c>
      <c r="J27" s="22" t="s">
        <v>8</v>
      </c>
      <c r="K27" s="15" t="s">
        <v>8</v>
      </c>
      <c r="L27" s="21">
        <v>2</v>
      </c>
      <c r="M27" s="15" t="s">
        <v>15</v>
      </c>
    </row>
    <row r="28" spans="1:14" ht="15" customHeight="1" x14ac:dyDescent="0.25">
      <c r="A28" s="11">
        <v>3</v>
      </c>
      <c r="B28" s="102"/>
      <c r="C28" s="71">
        <v>14</v>
      </c>
      <c r="D28" s="79">
        <v>270</v>
      </c>
      <c r="E28" s="71" t="s">
        <v>23</v>
      </c>
      <c r="F28" s="97" t="s">
        <v>44</v>
      </c>
      <c r="G28" s="13" t="s">
        <v>8</v>
      </c>
      <c r="H28" s="12" t="s">
        <v>8</v>
      </c>
      <c r="I28" s="12" t="s">
        <v>8</v>
      </c>
      <c r="J28" s="20" t="s">
        <v>8</v>
      </c>
      <c r="K28" s="21" t="s">
        <v>8</v>
      </c>
      <c r="L28" s="32">
        <v>3</v>
      </c>
      <c r="M28" s="15" t="s">
        <v>15</v>
      </c>
      <c r="N28" s="19"/>
    </row>
    <row r="29" spans="1:14" ht="15" customHeight="1" x14ac:dyDescent="0.25">
      <c r="A29" s="23">
        <v>4</v>
      </c>
      <c r="B29" s="102"/>
      <c r="C29" s="71">
        <v>14</v>
      </c>
      <c r="D29" s="79">
        <v>270</v>
      </c>
      <c r="E29" s="71" t="s">
        <v>23</v>
      </c>
      <c r="F29" s="98"/>
      <c r="G29" s="27" t="s">
        <v>8</v>
      </c>
      <c r="H29" s="23" t="s">
        <v>8</v>
      </c>
      <c r="I29" s="23" t="s">
        <v>8</v>
      </c>
      <c r="J29" s="29" t="s">
        <v>8</v>
      </c>
      <c r="K29" s="15" t="s">
        <v>8</v>
      </c>
      <c r="L29" s="62">
        <v>4</v>
      </c>
      <c r="M29" s="15" t="s">
        <v>15</v>
      </c>
      <c r="N29" s="19"/>
    </row>
    <row r="30" spans="1:14" ht="15" customHeight="1" x14ac:dyDescent="0.25">
      <c r="A30" s="25">
        <v>5</v>
      </c>
      <c r="B30" s="102"/>
      <c r="C30" s="40">
        <v>12</v>
      </c>
      <c r="D30" s="79">
        <v>270</v>
      </c>
      <c r="E30" s="71" t="s">
        <v>23</v>
      </c>
      <c r="F30" s="97" t="s">
        <v>44</v>
      </c>
      <c r="G30" s="27" t="s">
        <v>8</v>
      </c>
      <c r="H30" s="23" t="s">
        <v>8</v>
      </c>
      <c r="I30" s="23" t="s">
        <v>8</v>
      </c>
      <c r="J30" s="29" t="s">
        <v>8</v>
      </c>
      <c r="K30" s="15" t="s">
        <v>8</v>
      </c>
      <c r="L30" s="62">
        <v>5</v>
      </c>
      <c r="M30" s="15" t="s">
        <v>15</v>
      </c>
      <c r="N30" s="19"/>
    </row>
    <row r="31" spans="1:14" ht="15" customHeight="1" x14ac:dyDescent="0.25">
      <c r="A31" s="11">
        <v>6</v>
      </c>
      <c r="B31" s="102"/>
      <c r="C31" s="40">
        <v>12</v>
      </c>
      <c r="D31" s="79">
        <v>270</v>
      </c>
      <c r="E31" s="71" t="s">
        <v>23</v>
      </c>
      <c r="F31" s="98"/>
      <c r="G31" s="13" t="s">
        <v>8</v>
      </c>
      <c r="H31" s="26" t="s">
        <v>8</v>
      </c>
      <c r="I31" s="26" t="s">
        <v>8</v>
      </c>
      <c r="J31" s="28" t="s">
        <v>8</v>
      </c>
      <c r="K31" s="30" t="s">
        <v>8</v>
      </c>
      <c r="L31" s="62">
        <v>6</v>
      </c>
      <c r="M31" s="15" t="s">
        <v>15</v>
      </c>
      <c r="N31" s="19"/>
    </row>
    <row r="32" spans="1:14" ht="15" hidden="1" customHeight="1" x14ac:dyDescent="0.25">
      <c r="A32" s="35">
        <v>15</v>
      </c>
      <c r="B32" s="74"/>
      <c r="C32" s="40"/>
      <c r="D32" s="40"/>
      <c r="E32" s="40"/>
      <c r="F32" s="72"/>
      <c r="G32" s="27" t="s">
        <v>8</v>
      </c>
      <c r="H32" s="34" t="s">
        <v>8</v>
      </c>
      <c r="I32" s="34" t="s">
        <v>8</v>
      </c>
      <c r="J32" s="33" t="s">
        <v>8</v>
      </c>
      <c r="K32" s="15" t="s">
        <v>8</v>
      </c>
      <c r="L32" s="62">
        <v>15</v>
      </c>
      <c r="M32" s="15" t="s">
        <v>15</v>
      </c>
      <c r="N32" s="19"/>
    </row>
    <row r="33" spans="1:14" ht="15" hidden="1" customHeight="1" x14ac:dyDescent="0.25">
      <c r="A33" s="11">
        <v>16</v>
      </c>
      <c r="B33" s="74"/>
      <c r="C33" s="40"/>
      <c r="D33" s="40"/>
      <c r="E33" s="40"/>
      <c r="F33" s="72"/>
      <c r="G33" s="13" t="s">
        <v>8</v>
      </c>
      <c r="H33" s="26" t="s">
        <v>8</v>
      </c>
      <c r="I33" s="26" t="s">
        <v>8</v>
      </c>
      <c r="J33" s="31" t="s">
        <v>8</v>
      </c>
      <c r="K33" s="32" t="s">
        <v>8</v>
      </c>
      <c r="L33" s="62">
        <v>16</v>
      </c>
      <c r="M33" s="15" t="s">
        <v>15</v>
      </c>
      <c r="N33" s="19"/>
    </row>
    <row r="34" spans="1:14" ht="15" hidden="1" customHeight="1" x14ac:dyDescent="0.25">
      <c r="A34" s="35">
        <v>17</v>
      </c>
      <c r="B34" s="74"/>
      <c r="C34" s="40"/>
      <c r="D34" s="40"/>
      <c r="E34" s="40"/>
      <c r="F34" s="72"/>
      <c r="G34" s="27" t="s">
        <v>8</v>
      </c>
      <c r="H34" s="34" t="s">
        <v>8</v>
      </c>
      <c r="I34" s="34" t="s">
        <v>8</v>
      </c>
      <c r="J34" s="33" t="s">
        <v>8</v>
      </c>
      <c r="K34" s="15" t="s">
        <v>8</v>
      </c>
      <c r="L34" s="62">
        <v>17</v>
      </c>
      <c r="M34" s="15" t="s">
        <v>15</v>
      </c>
      <c r="N34" s="19"/>
    </row>
    <row r="35" spans="1:14" ht="15" hidden="1" customHeight="1" x14ac:dyDescent="0.25">
      <c r="A35" s="11">
        <v>18</v>
      </c>
      <c r="B35" s="74"/>
      <c r="C35" s="40"/>
      <c r="D35" s="40"/>
      <c r="E35" s="40"/>
      <c r="F35" s="72"/>
      <c r="G35" s="27" t="s">
        <v>8</v>
      </c>
      <c r="H35" s="34" t="s">
        <v>8</v>
      </c>
      <c r="I35" s="34" t="s">
        <v>8</v>
      </c>
      <c r="J35" s="33" t="s">
        <v>8</v>
      </c>
      <c r="K35" s="15" t="s">
        <v>8</v>
      </c>
      <c r="L35" s="62">
        <v>18</v>
      </c>
      <c r="M35" s="15" t="s">
        <v>15</v>
      </c>
      <c r="N35" s="19"/>
    </row>
    <row r="36" spans="1:14" ht="15" hidden="1" customHeight="1" x14ac:dyDescent="0.25">
      <c r="A36" s="35">
        <v>19</v>
      </c>
      <c r="B36" s="73"/>
      <c r="C36" s="40"/>
      <c r="D36" s="40"/>
      <c r="E36" s="40"/>
      <c r="F36" s="75"/>
      <c r="G36" s="13" t="s">
        <v>8</v>
      </c>
      <c r="H36" s="26" t="s">
        <v>8</v>
      </c>
      <c r="I36" s="26" t="s">
        <v>8</v>
      </c>
      <c r="J36" s="31" t="s">
        <v>8</v>
      </c>
      <c r="K36" s="32" t="s">
        <v>8</v>
      </c>
      <c r="L36" s="62">
        <v>19</v>
      </c>
      <c r="M36" s="15" t="s">
        <v>15</v>
      </c>
      <c r="N36" s="19"/>
    </row>
    <row r="37" spans="1:14" ht="15" hidden="1" customHeight="1" x14ac:dyDescent="0.25">
      <c r="A37" s="11">
        <v>20</v>
      </c>
      <c r="B37" s="74"/>
      <c r="C37" s="40"/>
      <c r="D37" s="40"/>
      <c r="E37" s="40"/>
      <c r="F37" s="76"/>
      <c r="G37" s="27" t="s">
        <v>8</v>
      </c>
      <c r="H37" s="34" t="s">
        <v>8</v>
      </c>
      <c r="I37" s="34" t="s">
        <v>8</v>
      </c>
      <c r="J37" s="33" t="s">
        <v>8</v>
      </c>
      <c r="K37" s="15" t="s">
        <v>8</v>
      </c>
      <c r="L37" s="62">
        <v>20</v>
      </c>
      <c r="M37" s="15" t="s">
        <v>15</v>
      </c>
      <c r="N37" s="19"/>
    </row>
    <row r="38" spans="1:14" ht="15" hidden="1" customHeight="1" x14ac:dyDescent="0.25">
      <c r="A38" s="35">
        <v>21</v>
      </c>
      <c r="B38" s="74"/>
      <c r="C38" s="40"/>
      <c r="D38" s="40"/>
      <c r="E38" s="40"/>
      <c r="F38" s="76"/>
      <c r="G38" s="27" t="s">
        <v>8</v>
      </c>
      <c r="H38" s="34" t="s">
        <v>8</v>
      </c>
      <c r="I38" s="34" t="s">
        <v>8</v>
      </c>
      <c r="J38" s="33" t="s">
        <v>8</v>
      </c>
      <c r="K38" s="15" t="s">
        <v>8</v>
      </c>
      <c r="L38" s="62">
        <v>21</v>
      </c>
      <c r="M38" s="15" t="s">
        <v>15</v>
      </c>
      <c r="N38" s="19"/>
    </row>
    <row r="39" spans="1:14" ht="15" hidden="1" customHeight="1" x14ac:dyDescent="0.25">
      <c r="A39" s="11">
        <v>22</v>
      </c>
      <c r="B39" s="74"/>
      <c r="C39" s="40"/>
      <c r="D39" s="40"/>
      <c r="E39" s="40"/>
      <c r="F39" s="76"/>
      <c r="G39" s="13" t="s">
        <v>8</v>
      </c>
      <c r="H39" s="26" t="s">
        <v>8</v>
      </c>
      <c r="I39" s="26" t="s">
        <v>8</v>
      </c>
      <c r="J39" s="31" t="s">
        <v>8</v>
      </c>
      <c r="K39" s="32" t="s">
        <v>8</v>
      </c>
      <c r="L39" s="62">
        <v>22</v>
      </c>
      <c r="M39" s="15" t="s">
        <v>15</v>
      </c>
      <c r="N39" s="19"/>
    </row>
    <row r="40" spans="1:14" ht="15" hidden="1" customHeight="1" x14ac:dyDescent="0.25">
      <c r="A40" s="34">
        <v>23</v>
      </c>
      <c r="B40" s="74"/>
      <c r="C40" s="40"/>
      <c r="D40" s="40"/>
      <c r="E40" s="40"/>
      <c r="F40" s="76"/>
      <c r="G40" s="27" t="s">
        <v>8</v>
      </c>
      <c r="H40" s="34" t="s">
        <v>8</v>
      </c>
      <c r="I40" s="34" t="s">
        <v>8</v>
      </c>
      <c r="J40" s="33" t="s">
        <v>8</v>
      </c>
      <c r="K40" s="15" t="s">
        <v>8</v>
      </c>
      <c r="L40" s="62">
        <v>23</v>
      </c>
      <c r="M40" s="15" t="s">
        <v>15</v>
      </c>
      <c r="N40" s="19"/>
    </row>
    <row r="41" spans="1:14" ht="15" hidden="1" customHeight="1" x14ac:dyDescent="0.25">
      <c r="A41" s="25">
        <v>25</v>
      </c>
      <c r="B41" s="74"/>
      <c r="C41" s="40"/>
      <c r="D41" s="40"/>
      <c r="E41" s="40"/>
      <c r="F41" s="77"/>
      <c r="G41" s="27" t="s">
        <v>8</v>
      </c>
      <c r="H41" s="34" t="s">
        <v>8</v>
      </c>
      <c r="I41" s="34" t="s">
        <v>8</v>
      </c>
      <c r="J41" s="33" t="s">
        <v>8</v>
      </c>
      <c r="K41" s="15" t="s">
        <v>8</v>
      </c>
      <c r="L41" s="62">
        <v>24</v>
      </c>
      <c r="M41" s="15" t="s">
        <v>15</v>
      </c>
      <c r="N41" s="19"/>
    </row>
    <row r="42" spans="1:14" ht="15" hidden="1" customHeight="1" x14ac:dyDescent="0.25">
      <c r="A42" s="11">
        <v>26</v>
      </c>
      <c r="B42" s="73"/>
      <c r="C42" s="40"/>
      <c r="D42" s="40"/>
      <c r="E42" s="40"/>
      <c r="F42" s="75"/>
      <c r="G42" s="13" t="s">
        <v>8</v>
      </c>
      <c r="H42" s="26" t="s">
        <v>8</v>
      </c>
      <c r="I42" s="26" t="s">
        <v>8</v>
      </c>
      <c r="J42" s="31" t="s">
        <v>8</v>
      </c>
      <c r="K42" s="32" t="s">
        <v>8</v>
      </c>
      <c r="L42" s="62">
        <v>25</v>
      </c>
      <c r="M42" s="15" t="s">
        <v>15</v>
      </c>
      <c r="N42" s="19"/>
    </row>
    <row r="43" spans="1:14" ht="15" hidden="1" customHeight="1" x14ac:dyDescent="0.25">
      <c r="A43" s="25">
        <v>27</v>
      </c>
      <c r="B43" s="74"/>
      <c r="C43" s="40"/>
      <c r="D43" s="40"/>
      <c r="E43" s="40"/>
      <c r="F43" s="76"/>
      <c r="G43" s="27" t="s">
        <v>8</v>
      </c>
      <c r="H43" s="34" t="s">
        <v>8</v>
      </c>
      <c r="I43" s="34" t="s">
        <v>8</v>
      </c>
      <c r="J43" s="33" t="s">
        <v>8</v>
      </c>
      <c r="K43" s="15" t="s">
        <v>8</v>
      </c>
      <c r="L43" s="62">
        <v>26</v>
      </c>
      <c r="M43" s="15" t="s">
        <v>15</v>
      </c>
      <c r="N43" s="19"/>
    </row>
    <row r="44" spans="1:14" ht="15" hidden="1" customHeight="1" x14ac:dyDescent="0.25">
      <c r="A44" s="11">
        <v>28</v>
      </c>
      <c r="B44" s="74"/>
      <c r="C44" s="40"/>
      <c r="D44" s="40"/>
      <c r="E44" s="40"/>
      <c r="F44" s="76"/>
      <c r="G44" s="13" t="s">
        <v>8</v>
      </c>
      <c r="H44" s="26" t="s">
        <v>8</v>
      </c>
      <c r="I44" s="26" t="s">
        <v>8</v>
      </c>
      <c r="J44" s="28" t="s">
        <v>8</v>
      </c>
      <c r="K44" s="30" t="s">
        <v>8</v>
      </c>
      <c r="L44" s="62">
        <v>27</v>
      </c>
      <c r="M44" s="15" t="s">
        <v>15</v>
      </c>
      <c r="N44" s="19"/>
    </row>
    <row r="45" spans="1:14" ht="15" hidden="1" customHeight="1" x14ac:dyDescent="0.25">
      <c r="A45" s="25">
        <v>29</v>
      </c>
      <c r="B45" s="74"/>
      <c r="C45" s="40"/>
      <c r="D45" s="40"/>
      <c r="E45" s="40"/>
      <c r="F45" s="76"/>
      <c r="G45" s="13" t="s">
        <v>8</v>
      </c>
      <c r="H45" s="40" t="s">
        <v>8</v>
      </c>
      <c r="I45" s="40" t="s">
        <v>8</v>
      </c>
      <c r="J45" s="36" t="s">
        <v>8</v>
      </c>
      <c r="K45" s="38" t="s">
        <v>8</v>
      </c>
      <c r="L45" s="62">
        <v>28</v>
      </c>
      <c r="M45" s="15" t="s">
        <v>15</v>
      </c>
      <c r="N45" s="19"/>
    </row>
    <row r="46" spans="1:14" ht="15" hidden="1" customHeight="1" x14ac:dyDescent="0.25">
      <c r="A46" s="11">
        <v>30</v>
      </c>
      <c r="B46" s="74"/>
      <c r="C46" s="40"/>
      <c r="D46" s="40"/>
      <c r="E46" s="40"/>
      <c r="F46" s="76"/>
      <c r="G46" s="41" t="s">
        <v>8</v>
      </c>
      <c r="H46" s="39" t="s">
        <v>8</v>
      </c>
      <c r="I46" s="39" t="s">
        <v>8</v>
      </c>
      <c r="J46" s="37" t="s">
        <v>8</v>
      </c>
      <c r="K46" s="15" t="s">
        <v>8</v>
      </c>
      <c r="L46" s="62">
        <v>29</v>
      </c>
      <c r="M46" s="15" t="s">
        <v>15</v>
      </c>
      <c r="N46" s="19"/>
    </row>
    <row r="47" spans="1:14" ht="15" hidden="1" customHeight="1" x14ac:dyDescent="0.25">
      <c r="A47" s="25">
        <v>31</v>
      </c>
      <c r="B47" s="78"/>
      <c r="C47" s="40"/>
      <c r="D47" s="40"/>
      <c r="E47" s="40"/>
      <c r="F47" s="77"/>
      <c r="G47" s="13" t="s">
        <v>8</v>
      </c>
      <c r="H47" s="40" t="s">
        <v>8</v>
      </c>
      <c r="I47" s="40" t="s">
        <v>8</v>
      </c>
      <c r="J47" s="36" t="s">
        <v>8</v>
      </c>
      <c r="K47" s="38" t="s">
        <v>8</v>
      </c>
      <c r="L47" s="62">
        <v>30</v>
      </c>
      <c r="M47" s="15" t="s">
        <v>15</v>
      </c>
      <c r="N47" s="19"/>
    </row>
    <row r="48" spans="1:14" ht="15" hidden="1" customHeight="1" x14ac:dyDescent="0.25">
      <c r="A48" s="42"/>
      <c r="B48" s="66"/>
      <c r="C48" s="42"/>
      <c r="D48" s="42"/>
      <c r="E48" s="42"/>
      <c r="F48" s="67"/>
      <c r="G48" s="44"/>
      <c r="H48" s="42"/>
      <c r="I48" s="42"/>
      <c r="J48" s="43"/>
      <c r="K48" s="45"/>
      <c r="L48" s="45"/>
      <c r="M48" s="45"/>
      <c r="N48" s="19"/>
    </row>
    <row r="49" spans="1:14" s="70" customFormat="1" ht="15" hidden="1" customHeight="1" x14ac:dyDescent="0.25">
      <c r="A49" s="66"/>
      <c r="B49" s="66"/>
      <c r="C49" s="66"/>
      <c r="D49" s="66"/>
      <c r="E49" s="66"/>
      <c r="F49" s="67"/>
      <c r="G49" s="67"/>
      <c r="H49" s="66"/>
      <c r="I49" s="66"/>
      <c r="J49" s="68"/>
      <c r="K49" s="69"/>
      <c r="L49" s="69"/>
      <c r="M49" s="69"/>
      <c r="N49" s="19"/>
    </row>
    <row r="50" spans="1:14" s="70" customFormat="1" ht="15" hidden="1" customHeight="1" x14ac:dyDescent="0.25">
      <c r="A50" s="66"/>
      <c r="B50" s="66"/>
      <c r="C50" s="66"/>
      <c r="D50" s="66"/>
      <c r="E50" s="66"/>
      <c r="F50" s="67"/>
      <c r="G50" s="67"/>
      <c r="H50" s="66"/>
      <c r="I50" s="66"/>
      <c r="J50" s="68"/>
      <c r="K50" s="69"/>
      <c r="L50" s="69"/>
      <c r="M50" s="69"/>
      <c r="N50" s="19"/>
    </row>
    <row r="51" spans="1:14" ht="15" hidden="1" customHeight="1" x14ac:dyDescent="0.25">
      <c r="A51" s="111" t="e">
        <f>"к протоколу №"&amp;#REF!&amp;" от "&amp;#REF!&amp;".2018 г.                                                                                                                                                        стр. 2 из "&amp;#REF!&amp;" стр."</f>
        <v>#REF!</v>
      </c>
      <c r="B51" s="111"/>
      <c r="C51" s="111"/>
      <c r="D51" s="111"/>
      <c r="E51" s="111"/>
      <c r="F51" s="111"/>
      <c r="G51" s="111"/>
      <c r="H51" s="111"/>
      <c r="I51" s="111"/>
      <c r="J51" s="111"/>
      <c r="K51" s="111"/>
      <c r="L51" s="111"/>
      <c r="M51" s="111"/>
      <c r="N51" s="19"/>
    </row>
    <row r="52" spans="1:14" ht="15" hidden="1" customHeight="1" x14ac:dyDescent="0.25">
      <c r="A52" s="25">
        <v>32</v>
      </c>
      <c r="B52" s="82" t="s">
        <v>27</v>
      </c>
      <c r="C52" s="40">
        <v>16</v>
      </c>
      <c r="D52" s="40">
        <v>230</v>
      </c>
      <c r="E52" s="40" t="s">
        <v>23</v>
      </c>
      <c r="F52" s="90" t="s">
        <v>28</v>
      </c>
      <c r="G52" s="41" t="s">
        <v>8</v>
      </c>
      <c r="H52" s="39" t="s">
        <v>8</v>
      </c>
      <c r="I52" s="39" t="s">
        <v>8</v>
      </c>
      <c r="J52" s="37" t="s">
        <v>8</v>
      </c>
      <c r="K52" s="15" t="s">
        <v>8</v>
      </c>
      <c r="L52" s="38">
        <v>31</v>
      </c>
      <c r="M52" s="15" t="s">
        <v>15</v>
      </c>
      <c r="N52" s="19"/>
    </row>
    <row r="53" spans="1:14" ht="15" hidden="1" customHeight="1" x14ac:dyDescent="0.25">
      <c r="A53" s="25">
        <v>33</v>
      </c>
      <c r="B53" s="83"/>
      <c r="C53" s="40">
        <v>16</v>
      </c>
      <c r="D53" s="40">
        <v>230</v>
      </c>
      <c r="E53" s="40" t="s">
        <v>23</v>
      </c>
      <c r="F53" s="90"/>
      <c r="G53" s="41" t="s">
        <v>8</v>
      </c>
      <c r="H53" s="39" t="s">
        <v>8</v>
      </c>
      <c r="I53" s="39" t="s">
        <v>8</v>
      </c>
      <c r="J53" s="37" t="s">
        <v>8</v>
      </c>
      <c r="K53" s="15" t="s">
        <v>8</v>
      </c>
      <c r="L53" s="38">
        <v>32</v>
      </c>
      <c r="M53" s="15" t="s">
        <v>15</v>
      </c>
      <c r="N53" s="19"/>
    </row>
    <row r="54" spans="1:14" ht="15" hidden="1" customHeight="1" x14ac:dyDescent="0.25">
      <c r="A54" s="25">
        <v>34</v>
      </c>
      <c r="B54" s="83"/>
      <c r="C54" s="40">
        <v>16</v>
      </c>
      <c r="D54" s="40">
        <v>230</v>
      </c>
      <c r="E54" s="40" t="s">
        <v>23</v>
      </c>
      <c r="F54" s="90"/>
      <c r="G54" s="41" t="s">
        <v>8</v>
      </c>
      <c r="H54" s="39" t="s">
        <v>8</v>
      </c>
      <c r="I54" s="39" t="s">
        <v>8</v>
      </c>
      <c r="J54" s="37" t="s">
        <v>8</v>
      </c>
      <c r="K54" s="15" t="s">
        <v>8</v>
      </c>
      <c r="L54" s="62">
        <v>33</v>
      </c>
      <c r="M54" s="15" t="s">
        <v>15</v>
      </c>
      <c r="N54" s="19"/>
    </row>
    <row r="55" spans="1:14" ht="15" hidden="1" customHeight="1" x14ac:dyDescent="0.25">
      <c r="A55" s="25">
        <v>35</v>
      </c>
      <c r="B55" s="83"/>
      <c r="C55" s="40">
        <v>16</v>
      </c>
      <c r="D55" s="40">
        <v>230</v>
      </c>
      <c r="E55" s="40" t="s">
        <v>23</v>
      </c>
      <c r="F55" s="90"/>
      <c r="G55" s="13" t="s">
        <v>8</v>
      </c>
      <c r="H55" s="40" t="s">
        <v>8</v>
      </c>
      <c r="I55" s="40" t="s">
        <v>8</v>
      </c>
      <c r="J55" s="36" t="s">
        <v>8</v>
      </c>
      <c r="K55" s="38" t="s">
        <v>8</v>
      </c>
      <c r="L55" s="62">
        <v>34</v>
      </c>
      <c r="M55" s="15" t="s">
        <v>15</v>
      </c>
      <c r="N55" s="19"/>
    </row>
    <row r="56" spans="1:14" ht="15" hidden="1" customHeight="1" x14ac:dyDescent="0.25">
      <c r="A56" s="25">
        <v>36</v>
      </c>
      <c r="B56" s="83"/>
      <c r="C56" s="40">
        <v>16</v>
      </c>
      <c r="D56" s="40">
        <v>230</v>
      </c>
      <c r="E56" s="40" t="s">
        <v>26</v>
      </c>
      <c r="F56" s="90"/>
      <c r="G56" s="41" t="s">
        <v>8</v>
      </c>
      <c r="H56" s="39" t="s">
        <v>8</v>
      </c>
      <c r="I56" s="39" t="s">
        <v>8</v>
      </c>
      <c r="J56" s="37" t="s">
        <v>8</v>
      </c>
      <c r="K56" s="15" t="s">
        <v>8</v>
      </c>
      <c r="L56" s="62">
        <v>35</v>
      </c>
      <c r="M56" s="15" t="s">
        <v>15</v>
      </c>
      <c r="N56" s="19"/>
    </row>
    <row r="57" spans="1:14" ht="15" hidden="1" customHeight="1" x14ac:dyDescent="0.25">
      <c r="A57" s="25">
        <v>37</v>
      </c>
      <c r="B57" s="84"/>
      <c r="C57" s="40">
        <v>16</v>
      </c>
      <c r="D57" s="40">
        <v>230</v>
      </c>
      <c r="E57" s="40" t="s">
        <v>26</v>
      </c>
      <c r="F57" s="90"/>
      <c r="G57" s="13" t="s">
        <v>8</v>
      </c>
      <c r="H57" s="40" t="s">
        <v>8</v>
      </c>
      <c r="I57" s="40" t="s">
        <v>8</v>
      </c>
      <c r="J57" s="36" t="s">
        <v>8</v>
      </c>
      <c r="K57" s="38" t="s">
        <v>8</v>
      </c>
      <c r="L57" s="62">
        <v>36</v>
      </c>
      <c r="M57" s="15" t="s">
        <v>15</v>
      </c>
      <c r="N57" s="19"/>
    </row>
    <row r="58" spans="1:14" ht="15" hidden="1" customHeight="1" x14ac:dyDescent="0.25">
      <c r="A58" s="25">
        <v>38</v>
      </c>
      <c r="B58" s="82" t="s">
        <v>29</v>
      </c>
      <c r="C58" s="40">
        <v>16</v>
      </c>
      <c r="D58" s="40">
        <v>230</v>
      </c>
      <c r="E58" s="40" t="s">
        <v>23</v>
      </c>
      <c r="F58" s="90" t="s">
        <v>28</v>
      </c>
      <c r="G58" s="13" t="s">
        <v>8</v>
      </c>
      <c r="H58" s="40" t="s">
        <v>8</v>
      </c>
      <c r="I58" s="40" t="s">
        <v>8</v>
      </c>
      <c r="J58" s="36" t="s">
        <v>8</v>
      </c>
      <c r="K58" s="38" t="s">
        <v>8</v>
      </c>
      <c r="L58" s="62">
        <v>37</v>
      </c>
      <c r="M58" s="15" t="s">
        <v>15</v>
      </c>
      <c r="N58" s="19"/>
    </row>
    <row r="59" spans="1:14" ht="15" hidden="1" customHeight="1" x14ac:dyDescent="0.25">
      <c r="A59" s="25">
        <v>39</v>
      </c>
      <c r="B59" s="83"/>
      <c r="C59" s="40">
        <v>16</v>
      </c>
      <c r="D59" s="40">
        <v>230</v>
      </c>
      <c r="E59" s="40" t="s">
        <v>23</v>
      </c>
      <c r="F59" s="90"/>
      <c r="G59" s="41" t="s">
        <v>8</v>
      </c>
      <c r="H59" s="39" t="s">
        <v>8</v>
      </c>
      <c r="I59" s="39" t="s">
        <v>8</v>
      </c>
      <c r="J59" s="37" t="s">
        <v>8</v>
      </c>
      <c r="K59" s="15" t="s">
        <v>8</v>
      </c>
      <c r="L59" s="62">
        <v>38</v>
      </c>
      <c r="M59" s="15" t="s">
        <v>15</v>
      </c>
      <c r="N59" s="19"/>
    </row>
    <row r="60" spans="1:14" ht="15" hidden="1" customHeight="1" x14ac:dyDescent="0.25">
      <c r="A60" s="25">
        <v>40</v>
      </c>
      <c r="B60" s="83"/>
      <c r="C60" s="40">
        <v>16</v>
      </c>
      <c r="D60" s="40">
        <v>230</v>
      </c>
      <c r="E60" s="40" t="s">
        <v>23</v>
      </c>
      <c r="F60" s="90"/>
      <c r="G60" s="13" t="s">
        <v>8</v>
      </c>
      <c r="H60" s="40" t="s">
        <v>8</v>
      </c>
      <c r="I60" s="40" t="s">
        <v>8</v>
      </c>
      <c r="J60" s="36" t="s">
        <v>8</v>
      </c>
      <c r="K60" s="38" t="s">
        <v>8</v>
      </c>
      <c r="L60" s="62">
        <v>39</v>
      </c>
      <c r="M60" s="15" t="s">
        <v>15</v>
      </c>
      <c r="N60" s="19"/>
    </row>
    <row r="61" spans="1:14" ht="15" hidden="1" customHeight="1" x14ac:dyDescent="0.25">
      <c r="A61" s="25">
        <v>41</v>
      </c>
      <c r="B61" s="83"/>
      <c r="C61" s="40">
        <v>16</v>
      </c>
      <c r="D61" s="40">
        <v>230</v>
      </c>
      <c r="E61" s="40" t="s">
        <v>23</v>
      </c>
      <c r="F61" s="90"/>
      <c r="G61" s="41" t="s">
        <v>8</v>
      </c>
      <c r="H61" s="39" t="s">
        <v>8</v>
      </c>
      <c r="I61" s="39" t="s">
        <v>8</v>
      </c>
      <c r="J61" s="37" t="s">
        <v>8</v>
      </c>
      <c r="K61" s="15" t="s">
        <v>8</v>
      </c>
      <c r="L61" s="62">
        <v>40</v>
      </c>
      <c r="M61" s="15" t="s">
        <v>15</v>
      </c>
      <c r="N61" s="19"/>
    </row>
    <row r="62" spans="1:14" ht="15" hidden="1" customHeight="1" x14ac:dyDescent="0.25">
      <c r="A62" s="25">
        <v>42</v>
      </c>
      <c r="B62" s="83"/>
      <c r="C62" s="40">
        <v>16</v>
      </c>
      <c r="D62" s="40">
        <v>230</v>
      </c>
      <c r="E62" s="40" t="s">
        <v>26</v>
      </c>
      <c r="F62" s="90"/>
      <c r="G62" s="41" t="s">
        <v>8</v>
      </c>
      <c r="H62" s="39" t="s">
        <v>8</v>
      </c>
      <c r="I62" s="39" t="s">
        <v>8</v>
      </c>
      <c r="J62" s="37" t="s">
        <v>8</v>
      </c>
      <c r="K62" s="15" t="s">
        <v>8</v>
      </c>
      <c r="L62" s="62">
        <v>41</v>
      </c>
      <c r="M62" s="15" t="s">
        <v>15</v>
      </c>
      <c r="N62" s="19"/>
    </row>
    <row r="63" spans="1:14" ht="15" hidden="1" customHeight="1" x14ac:dyDescent="0.25">
      <c r="A63" s="25">
        <v>43</v>
      </c>
      <c r="B63" s="84"/>
      <c r="C63" s="40">
        <v>16</v>
      </c>
      <c r="D63" s="40">
        <v>230</v>
      </c>
      <c r="E63" s="40" t="s">
        <v>26</v>
      </c>
      <c r="F63" s="90"/>
      <c r="G63" s="41" t="s">
        <v>8</v>
      </c>
      <c r="H63" s="39" t="s">
        <v>8</v>
      </c>
      <c r="I63" s="39" t="s">
        <v>8</v>
      </c>
      <c r="J63" s="37" t="s">
        <v>8</v>
      </c>
      <c r="K63" s="15" t="s">
        <v>8</v>
      </c>
      <c r="L63" s="62">
        <v>42</v>
      </c>
      <c r="M63" s="15" t="s">
        <v>15</v>
      </c>
      <c r="N63" s="19"/>
    </row>
    <row r="64" spans="1:14" ht="15" hidden="1" customHeight="1" x14ac:dyDescent="0.25">
      <c r="A64" s="25">
        <v>44</v>
      </c>
      <c r="B64" s="82" t="s">
        <v>30</v>
      </c>
      <c r="C64" s="40">
        <v>16</v>
      </c>
      <c r="D64" s="40">
        <v>230</v>
      </c>
      <c r="E64" s="40" t="s">
        <v>23</v>
      </c>
      <c r="F64" s="90" t="s">
        <v>28</v>
      </c>
      <c r="G64" s="13" t="s">
        <v>8</v>
      </c>
      <c r="H64" s="40" t="s">
        <v>8</v>
      </c>
      <c r="I64" s="40" t="s">
        <v>8</v>
      </c>
      <c r="J64" s="36" t="s">
        <v>8</v>
      </c>
      <c r="K64" s="38" t="s">
        <v>8</v>
      </c>
      <c r="L64" s="62">
        <v>43</v>
      </c>
      <c r="M64" s="15" t="s">
        <v>15</v>
      </c>
      <c r="N64" s="19"/>
    </row>
    <row r="65" spans="1:14" ht="15" hidden="1" customHeight="1" x14ac:dyDescent="0.25">
      <c r="A65" s="25">
        <v>45</v>
      </c>
      <c r="B65" s="83"/>
      <c r="C65" s="40">
        <v>16</v>
      </c>
      <c r="D65" s="40">
        <v>230</v>
      </c>
      <c r="E65" s="40" t="s">
        <v>23</v>
      </c>
      <c r="F65" s="90"/>
      <c r="G65" s="41" t="s">
        <v>8</v>
      </c>
      <c r="H65" s="39" t="s">
        <v>8</v>
      </c>
      <c r="I65" s="39" t="s">
        <v>8</v>
      </c>
      <c r="J65" s="37" t="s">
        <v>8</v>
      </c>
      <c r="K65" s="15" t="s">
        <v>8</v>
      </c>
      <c r="L65" s="62">
        <v>44</v>
      </c>
      <c r="M65" s="15" t="s">
        <v>15</v>
      </c>
      <c r="N65" s="19"/>
    </row>
    <row r="66" spans="1:14" ht="15" hidden="1" customHeight="1" x14ac:dyDescent="0.25">
      <c r="A66" s="25">
        <v>46</v>
      </c>
      <c r="B66" s="83"/>
      <c r="C66" s="40">
        <v>16</v>
      </c>
      <c r="D66" s="40">
        <v>230</v>
      </c>
      <c r="E66" s="40" t="s">
        <v>23</v>
      </c>
      <c r="F66" s="90"/>
      <c r="G66" s="13" t="s">
        <v>8</v>
      </c>
      <c r="H66" s="40" t="s">
        <v>8</v>
      </c>
      <c r="I66" s="40" t="s">
        <v>8</v>
      </c>
      <c r="J66" s="36" t="s">
        <v>8</v>
      </c>
      <c r="K66" s="38" t="s">
        <v>8</v>
      </c>
      <c r="L66" s="62">
        <v>45</v>
      </c>
      <c r="M66" s="15" t="s">
        <v>15</v>
      </c>
      <c r="N66" s="19"/>
    </row>
    <row r="67" spans="1:14" ht="15" hidden="1" customHeight="1" x14ac:dyDescent="0.25">
      <c r="A67" s="25">
        <v>47</v>
      </c>
      <c r="B67" s="83"/>
      <c r="C67" s="40">
        <v>16</v>
      </c>
      <c r="D67" s="40">
        <v>230</v>
      </c>
      <c r="E67" s="40" t="s">
        <v>23</v>
      </c>
      <c r="F67" s="90"/>
      <c r="G67" s="13" t="s">
        <v>8</v>
      </c>
      <c r="H67" s="40" t="s">
        <v>8</v>
      </c>
      <c r="I67" s="40" t="s">
        <v>8</v>
      </c>
      <c r="J67" s="36" t="s">
        <v>8</v>
      </c>
      <c r="K67" s="38" t="s">
        <v>8</v>
      </c>
      <c r="L67" s="62">
        <v>46</v>
      </c>
      <c r="M67" s="15" t="s">
        <v>15</v>
      </c>
      <c r="N67" s="19"/>
    </row>
    <row r="68" spans="1:14" ht="15" hidden="1" customHeight="1" x14ac:dyDescent="0.25">
      <c r="A68" s="25">
        <v>48</v>
      </c>
      <c r="B68" s="83"/>
      <c r="C68" s="40">
        <v>16</v>
      </c>
      <c r="D68" s="40">
        <v>230</v>
      </c>
      <c r="E68" s="40" t="s">
        <v>26</v>
      </c>
      <c r="F68" s="90"/>
      <c r="G68" s="41" t="s">
        <v>8</v>
      </c>
      <c r="H68" s="39" t="s">
        <v>8</v>
      </c>
      <c r="I68" s="39" t="s">
        <v>8</v>
      </c>
      <c r="J68" s="37" t="s">
        <v>8</v>
      </c>
      <c r="K68" s="15" t="s">
        <v>8</v>
      </c>
      <c r="L68" s="62">
        <v>47</v>
      </c>
      <c r="M68" s="15" t="s">
        <v>15</v>
      </c>
      <c r="N68" s="19"/>
    </row>
    <row r="69" spans="1:14" ht="15" hidden="1" customHeight="1" x14ac:dyDescent="0.25">
      <c r="A69" s="25">
        <v>49</v>
      </c>
      <c r="B69" s="84"/>
      <c r="C69" s="40">
        <v>16</v>
      </c>
      <c r="D69" s="40">
        <v>230</v>
      </c>
      <c r="E69" s="40" t="s">
        <v>26</v>
      </c>
      <c r="F69" s="90"/>
      <c r="G69" s="13" t="s">
        <v>8</v>
      </c>
      <c r="H69" s="40" t="s">
        <v>8</v>
      </c>
      <c r="I69" s="40" t="s">
        <v>8</v>
      </c>
      <c r="J69" s="36" t="s">
        <v>8</v>
      </c>
      <c r="K69" s="38" t="s">
        <v>8</v>
      </c>
      <c r="L69" s="62">
        <v>48</v>
      </c>
      <c r="M69" s="15" t="s">
        <v>15</v>
      </c>
      <c r="N69" s="19"/>
    </row>
    <row r="70" spans="1:14" ht="15" hidden="1" customHeight="1" x14ac:dyDescent="0.25">
      <c r="A70" s="25">
        <v>50</v>
      </c>
      <c r="B70" s="82" t="s">
        <v>31</v>
      </c>
      <c r="C70" s="40">
        <v>16</v>
      </c>
      <c r="D70" s="40">
        <v>230</v>
      </c>
      <c r="E70" s="40" t="s">
        <v>23</v>
      </c>
      <c r="F70" s="90" t="s">
        <v>28</v>
      </c>
      <c r="G70" s="13" t="s">
        <v>8</v>
      </c>
      <c r="H70" s="40" t="s">
        <v>8</v>
      </c>
      <c r="I70" s="40" t="s">
        <v>8</v>
      </c>
      <c r="J70" s="36" t="s">
        <v>8</v>
      </c>
      <c r="K70" s="38" t="s">
        <v>8</v>
      </c>
      <c r="L70" s="62">
        <v>49</v>
      </c>
      <c r="M70" s="15" t="s">
        <v>15</v>
      </c>
      <c r="N70" s="19"/>
    </row>
    <row r="71" spans="1:14" ht="15" hidden="1" customHeight="1" x14ac:dyDescent="0.25">
      <c r="A71" s="25">
        <v>51</v>
      </c>
      <c r="B71" s="83"/>
      <c r="C71" s="40">
        <v>16</v>
      </c>
      <c r="D71" s="40">
        <v>230</v>
      </c>
      <c r="E71" s="40" t="s">
        <v>23</v>
      </c>
      <c r="F71" s="90"/>
      <c r="G71" s="13" t="s">
        <v>8</v>
      </c>
      <c r="H71" s="40" t="s">
        <v>8</v>
      </c>
      <c r="I71" s="40" t="s">
        <v>8</v>
      </c>
      <c r="J71" s="36" t="s">
        <v>8</v>
      </c>
      <c r="K71" s="38" t="s">
        <v>8</v>
      </c>
      <c r="L71" s="62">
        <v>50</v>
      </c>
      <c r="M71" s="15" t="s">
        <v>15</v>
      </c>
      <c r="N71" s="19"/>
    </row>
    <row r="72" spans="1:14" ht="15" hidden="1" customHeight="1" x14ac:dyDescent="0.25">
      <c r="A72" s="25">
        <v>52</v>
      </c>
      <c r="B72" s="83"/>
      <c r="C72" s="40">
        <v>16</v>
      </c>
      <c r="D72" s="40">
        <v>230</v>
      </c>
      <c r="E72" s="40" t="s">
        <v>23</v>
      </c>
      <c r="F72" s="90"/>
      <c r="G72" s="41" t="s">
        <v>8</v>
      </c>
      <c r="H72" s="39" t="s">
        <v>8</v>
      </c>
      <c r="I72" s="39" t="s">
        <v>8</v>
      </c>
      <c r="J72" s="37" t="s">
        <v>8</v>
      </c>
      <c r="K72" s="15" t="s">
        <v>8</v>
      </c>
      <c r="L72" s="62">
        <v>51</v>
      </c>
      <c r="M72" s="15" t="s">
        <v>15</v>
      </c>
      <c r="N72" s="19"/>
    </row>
    <row r="73" spans="1:14" ht="15" hidden="1" customHeight="1" x14ac:dyDescent="0.25">
      <c r="A73" s="25">
        <v>53</v>
      </c>
      <c r="B73" s="83"/>
      <c r="C73" s="40">
        <v>16</v>
      </c>
      <c r="D73" s="40">
        <v>230</v>
      </c>
      <c r="E73" s="40" t="s">
        <v>23</v>
      </c>
      <c r="F73" s="90"/>
      <c r="G73" s="41" t="s">
        <v>8</v>
      </c>
      <c r="H73" s="39" t="s">
        <v>8</v>
      </c>
      <c r="I73" s="39" t="s">
        <v>8</v>
      </c>
      <c r="J73" s="37" t="s">
        <v>8</v>
      </c>
      <c r="K73" s="15" t="s">
        <v>8</v>
      </c>
      <c r="L73" s="62">
        <v>52</v>
      </c>
      <c r="M73" s="15" t="s">
        <v>15</v>
      </c>
      <c r="N73" s="19"/>
    </row>
    <row r="74" spans="1:14" ht="15" hidden="1" customHeight="1" x14ac:dyDescent="0.25">
      <c r="A74" s="25">
        <v>54</v>
      </c>
      <c r="B74" s="83"/>
      <c r="C74" s="40">
        <v>16</v>
      </c>
      <c r="D74" s="40">
        <v>230</v>
      </c>
      <c r="E74" s="40" t="s">
        <v>26</v>
      </c>
      <c r="F74" s="90"/>
      <c r="G74" s="41" t="s">
        <v>8</v>
      </c>
      <c r="H74" s="39" t="s">
        <v>8</v>
      </c>
      <c r="I74" s="39" t="s">
        <v>8</v>
      </c>
      <c r="J74" s="37" t="s">
        <v>8</v>
      </c>
      <c r="K74" s="15" t="s">
        <v>8</v>
      </c>
      <c r="L74" s="62">
        <v>53</v>
      </c>
      <c r="M74" s="15" t="s">
        <v>15</v>
      </c>
      <c r="N74" s="19"/>
    </row>
    <row r="75" spans="1:14" ht="15" hidden="1" customHeight="1" x14ac:dyDescent="0.25">
      <c r="A75" s="25">
        <v>55</v>
      </c>
      <c r="B75" s="84"/>
      <c r="C75" s="40">
        <v>16</v>
      </c>
      <c r="D75" s="40">
        <v>230</v>
      </c>
      <c r="E75" s="40" t="s">
        <v>26</v>
      </c>
      <c r="F75" s="90"/>
      <c r="G75" s="13" t="s">
        <v>8</v>
      </c>
      <c r="H75" s="40" t="s">
        <v>8</v>
      </c>
      <c r="I75" s="40" t="s">
        <v>8</v>
      </c>
      <c r="J75" s="36" t="s">
        <v>8</v>
      </c>
      <c r="K75" s="38" t="s">
        <v>8</v>
      </c>
      <c r="L75" s="62">
        <v>54</v>
      </c>
      <c r="M75" s="15" t="s">
        <v>15</v>
      </c>
      <c r="N75" s="19"/>
    </row>
    <row r="76" spans="1:14" ht="15" hidden="1" customHeight="1" x14ac:dyDescent="0.25">
      <c r="A76" s="25">
        <v>56</v>
      </c>
      <c r="B76" s="82" t="s">
        <v>32</v>
      </c>
      <c r="C76" s="40">
        <v>16</v>
      </c>
      <c r="D76" s="40">
        <v>230</v>
      </c>
      <c r="E76" s="40" t="s">
        <v>23</v>
      </c>
      <c r="F76" s="90" t="s">
        <v>28</v>
      </c>
      <c r="G76" s="41" t="s">
        <v>8</v>
      </c>
      <c r="H76" s="39" t="s">
        <v>8</v>
      </c>
      <c r="I76" s="39" t="s">
        <v>8</v>
      </c>
      <c r="J76" s="37" t="s">
        <v>8</v>
      </c>
      <c r="K76" s="15" t="s">
        <v>8</v>
      </c>
      <c r="L76" s="62">
        <v>55</v>
      </c>
      <c r="M76" s="15" t="s">
        <v>15</v>
      </c>
      <c r="N76" s="19"/>
    </row>
    <row r="77" spans="1:14" ht="15" hidden="1" customHeight="1" x14ac:dyDescent="0.25">
      <c r="A77" s="25">
        <v>57</v>
      </c>
      <c r="B77" s="83"/>
      <c r="C77" s="40">
        <v>16</v>
      </c>
      <c r="D77" s="40">
        <v>230</v>
      </c>
      <c r="E77" s="40" t="s">
        <v>23</v>
      </c>
      <c r="F77" s="90"/>
      <c r="G77" s="13" t="s">
        <v>8</v>
      </c>
      <c r="H77" s="40" t="s">
        <v>8</v>
      </c>
      <c r="I77" s="40" t="s">
        <v>8</v>
      </c>
      <c r="J77" s="36" t="s">
        <v>8</v>
      </c>
      <c r="K77" s="38" t="s">
        <v>8</v>
      </c>
      <c r="L77" s="62">
        <v>56</v>
      </c>
      <c r="M77" s="15" t="s">
        <v>15</v>
      </c>
      <c r="N77" s="19"/>
    </row>
    <row r="78" spans="1:14" ht="15" hidden="1" customHeight="1" x14ac:dyDescent="0.25">
      <c r="A78" s="25">
        <v>58</v>
      </c>
      <c r="B78" s="83"/>
      <c r="C78" s="40">
        <v>16</v>
      </c>
      <c r="D78" s="40">
        <v>230</v>
      </c>
      <c r="E78" s="40" t="s">
        <v>23</v>
      </c>
      <c r="F78" s="90"/>
      <c r="G78" s="13" t="s">
        <v>8</v>
      </c>
      <c r="H78" s="40" t="s">
        <v>8</v>
      </c>
      <c r="I78" s="40" t="s">
        <v>8</v>
      </c>
      <c r="J78" s="36" t="s">
        <v>8</v>
      </c>
      <c r="K78" s="38" t="s">
        <v>8</v>
      </c>
      <c r="L78" s="62">
        <v>57</v>
      </c>
      <c r="M78" s="15" t="s">
        <v>15</v>
      </c>
      <c r="N78" s="19"/>
    </row>
    <row r="79" spans="1:14" ht="15" hidden="1" customHeight="1" x14ac:dyDescent="0.25">
      <c r="A79" s="25">
        <v>59</v>
      </c>
      <c r="B79" s="83"/>
      <c r="C79" s="40">
        <v>16</v>
      </c>
      <c r="D79" s="40">
        <v>230</v>
      </c>
      <c r="E79" s="40" t="s">
        <v>23</v>
      </c>
      <c r="F79" s="90"/>
      <c r="G79" s="41" t="s">
        <v>8</v>
      </c>
      <c r="H79" s="39" t="s">
        <v>8</v>
      </c>
      <c r="I79" s="39" t="s">
        <v>8</v>
      </c>
      <c r="J79" s="37" t="s">
        <v>8</v>
      </c>
      <c r="K79" s="15" t="s">
        <v>8</v>
      </c>
      <c r="L79" s="62">
        <v>58</v>
      </c>
      <c r="M79" s="15" t="s">
        <v>15</v>
      </c>
      <c r="N79" s="19"/>
    </row>
    <row r="80" spans="1:14" ht="15" hidden="1" customHeight="1" x14ac:dyDescent="0.25">
      <c r="A80" s="25">
        <v>60</v>
      </c>
      <c r="B80" s="83"/>
      <c r="C80" s="40">
        <v>16</v>
      </c>
      <c r="D80" s="40">
        <v>230</v>
      </c>
      <c r="E80" s="40" t="s">
        <v>26</v>
      </c>
      <c r="F80" s="90"/>
      <c r="G80" s="13" t="s">
        <v>8</v>
      </c>
      <c r="H80" s="40" t="s">
        <v>8</v>
      </c>
      <c r="I80" s="40" t="s">
        <v>8</v>
      </c>
      <c r="J80" s="36" t="s">
        <v>8</v>
      </c>
      <c r="K80" s="38" t="s">
        <v>8</v>
      </c>
      <c r="L80" s="62">
        <v>59</v>
      </c>
      <c r="M80" s="15" t="s">
        <v>15</v>
      </c>
      <c r="N80" s="19"/>
    </row>
    <row r="81" spans="1:24" ht="15" hidden="1" customHeight="1" x14ac:dyDescent="0.25">
      <c r="A81" s="25">
        <v>61</v>
      </c>
      <c r="B81" s="84"/>
      <c r="C81" s="40">
        <v>16</v>
      </c>
      <c r="D81" s="40">
        <v>230</v>
      </c>
      <c r="E81" s="40" t="s">
        <v>26</v>
      </c>
      <c r="F81" s="90"/>
      <c r="G81" s="13" t="s">
        <v>8</v>
      </c>
      <c r="H81" s="40" t="s">
        <v>8</v>
      </c>
      <c r="I81" s="40" t="s">
        <v>8</v>
      </c>
      <c r="J81" s="36" t="s">
        <v>8</v>
      </c>
      <c r="K81" s="38" t="s">
        <v>8</v>
      </c>
      <c r="L81" s="62">
        <v>60</v>
      </c>
      <c r="M81" s="15" t="s">
        <v>15</v>
      </c>
      <c r="N81" s="19"/>
    </row>
    <row r="82" spans="1:24" ht="15" hidden="1" customHeight="1" x14ac:dyDescent="0.25">
      <c r="A82" s="25">
        <v>62</v>
      </c>
      <c r="B82" s="82" t="s">
        <v>35</v>
      </c>
      <c r="C82" s="40">
        <v>16</v>
      </c>
      <c r="D82" s="40">
        <v>230</v>
      </c>
      <c r="E82" s="40" t="s">
        <v>23</v>
      </c>
      <c r="F82" s="90" t="s">
        <v>28</v>
      </c>
      <c r="G82" s="13" t="s">
        <v>8</v>
      </c>
      <c r="H82" s="40" t="s">
        <v>8</v>
      </c>
      <c r="I82" s="40" t="s">
        <v>8</v>
      </c>
      <c r="J82" s="36" t="s">
        <v>8</v>
      </c>
      <c r="K82" s="38" t="s">
        <v>8</v>
      </c>
      <c r="L82" s="62">
        <v>61</v>
      </c>
      <c r="M82" s="15" t="s">
        <v>15</v>
      </c>
      <c r="N82" s="19"/>
    </row>
    <row r="83" spans="1:24" ht="15" hidden="1" customHeight="1" x14ac:dyDescent="0.25">
      <c r="A83" s="25">
        <v>63</v>
      </c>
      <c r="B83" s="83"/>
      <c r="C83" s="40">
        <v>16</v>
      </c>
      <c r="D83" s="40">
        <v>230</v>
      </c>
      <c r="E83" s="40" t="s">
        <v>23</v>
      </c>
      <c r="F83" s="90"/>
      <c r="G83" s="41" t="s">
        <v>8</v>
      </c>
      <c r="H83" s="39" t="s">
        <v>8</v>
      </c>
      <c r="I83" s="39" t="s">
        <v>8</v>
      </c>
      <c r="J83" s="37" t="s">
        <v>8</v>
      </c>
      <c r="K83" s="15" t="s">
        <v>8</v>
      </c>
      <c r="L83" s="62">
        <v>62</v>
      </c>
      <c r="M83" s="15" t="s">
        <v>15</v>
      </c>
      <c r="N83" s="19"/>
    </row>
    <row r="84" spans="1:24" ht="15" hidden="1" customHeight="1" x14ac:dyDescent="0.25">
      <c r="A84" s="25">
        <v>64</v>
      </c>
      <c r="B84" s="83"/>
      <c r="C84" s="40">
        <v>16</v>
      </c>
      <c r="D84" s="40">
        <v>230</v>
      </c>
      <c r="E84" s="40" t="s">
        <v>23</v>
      </c>
      <c r="F84" s="90"/>
      <c r="G84" s="41" t="s">
        <v>8</v>
      </c>
      <c r="H84" s="39" t="s">
        <v>8</v>
      </c>
      <c r="I84" s="39" t="s">
        <v>8</v>
      </c>
      <c r="J84" s="37" t="s">
        <v>8</v>
      </c>
      <c r="K84" s="15" t="s">
        <v>8</v>
      </c>
      <c r="L84" s="62">
        <v>63</v>
      </c>
      <c r="M84" s="15" t="s">
        <v>15</v>
      </c>
      <c r="N84" s="19"/>
    </row>
    <row r="85" spans="1:24" ht="15" hidden="1" customHeight="1" x14ac:dyDescent="0.25">
      <c r="A85" s="25">
        <v>65</v>
      </c>
      <c r="B85" s="83"/>
      <c r="C85" s="40">
        <v>16</v>
      </c>
      <c r="D85" s="40">
        <v>230</v>
      </c>
      <c r="E85" s="40" t="s">
        <v>23</v>
      </c>
      <c r="F85" s="90"/>
      <c r="G85" s="41" t="s">
        <v>8</v>
      </c>
      <c r="H85" s="39" t="s">
        <v>8</v>
      </c>
      <c r="I85" s="39" t="s">
        <v>8</v>
      </c>
      <c r="J85" s="37" t="s">
        <v>8</v>
      </c>
      <c r="K85" s="15" t="s">
        <v>8</v>
      </c>
      <c r="L85" s="62">
        <v>64</v>
      </c>
      <c r="M85" s="15" t="s">
        <v>15</v>
      </c>
      <c r="N85" s="19"/>
    </row>
    <row r="86" spans="1:24" ht="15" hidden="1" customHeight="1" x14ac:dyDescent="0.25">
      <c r="A86" s="25">
        <v>66</v>
      </c>
      <c r="B86" s="83"/>
      <c r="C86" s="40">
        <v>16</v>
      </c>
      <c r="D86" s="40">
        <v>230</v>
      </c>
      <c r="E86" s="40" t="s">
        <v>26</v>
      </c>
      <c r="F86" s="90"/>
      <c r="G86" s="13" t="s">
        <v>8</v>
      </c>
      <c r="H86" s="40" t="s">
        <v>8</v>
      </c>
      <c r="I86" s="40" t="s">
        <v>8</v>
      </c>
      <c r="J86" s="36" t="s">
        <v>8</v>
      </c>
      <c r="K86" s="38" t="s">
        <v>8</v>
      </c>
      <c r="L86" s="62">
        <v>65</v>
      </c>
      <c r="M86" s="15" t="s">
        <v>15</v>
      </c>
      <c r="N86" s="19"/>
    </row>
    <row r="87" spans="1:24" ht="15" hidden="1" customHeight="1" x14ac:dyDescent="0.25">
      <c r="A87" s="25">
        <v>67</v>
      </c>
      <c r="B87" s="84"/>
      <c r="C87" s="40">
        <v>16</v>
      </c>
      <c r="D87" s="40">
        <v>230</v>
      </c>
      <c r="E87" s="40" t="s">
        <v>26</v>
      </c>
      <c r="F87" s="90"/>
      <c r="G87" s="41" t="s">
        <v>8</v>
      </c>
      <c r="H87" s="39" t="s">
        <v>8</v>
      </c>
      <c r="I87" s="39" t="s">
        <v>8</v>
      </c>
      <c r="J87" s="37" t="s">
        <v>8</v>
      </c>
      <c r="K87" s="15" t="s">
        <v>8</v>
      </c>
      <c r="L87" s="62">
        <v>66</v>
      </c>
      <c r="M87" s="15" t="s">
        <v>15</v>
      </c>
      <c r="N87" s="19"/>
    </row>
    <row r="88" spans="1:24" ht="15" hidden="1" customHeight="1" x14ac:dyDescent="0.25">
      <c r="A88" s="25">
        <v>68</v>
      </c>
      <c r="B88" s="82" t="s">
        <v>36</v>
      </c>
      <c r="C88" s="40">
        <v>16</v>
      </c>
      <c r="D88" s="40">
        <v>230</v>
      </c>
      <c r="E88" s="40" t="s">
        <v>23</v>
      </c>
      <c r="F88" s="90" t="s">
        <v>28</v>
      </c>
      <c r="G88" s="13" t="s">
        <v>8</v>
      </c>
      <c r="H88" s="40" t="s">
        <v>8</v>
      </c>
      <c r="I88" s="40" t="s">
        <v>8</v>
      </c>
      <c r="J88" s="36" t="s">
        <v>8</v>
      </c>
      <c r="K88" s="38" t="s">
        <v>8</v>
      </c>
      <c r="L88" s="62">
        <v>67</v>
      </c>
      <c r="M88" s="15" t="s">
        <v>15</v>
      </c>
      <c r="N88" s="19"/>
    </row>
    <row r="89" spans="1:24" ht="15" hidden="1" customHeight="1" x14ac:dyDescent="0.25">
      <c r="A89" s="25">
        <v>69</v>
      </c>
      <c r="B89" s="83"/>
      <c r="C89" s="40">
        <v>16</v>
      </c>
      <c r="D89" s="40">
        <v>230</v>
      </c>
      <c r="E89" s="40" t="s">
        <v>23</v>
      </c>
      <c r="F89" s="90"/>
      <c r="G89" s="13" t="s">
        <v>8</v>
      </c>
      <c r="H89" s="40" t="s">
        <v>8</v>
      </c>
      <c r="I89" s="40" t="s">
        <v>8</v>
      </c>
      <c r="J89" s="36" t="s">
        <v>8</v>
      </c>
      <c r="K89" s="38" t="s">
        <v>8</v>
      </c>
      <c r="L89" s="62">
        <v>68</v>
      </c>
      <c r="M89" s="15" t="s">
        <v>15</v>
      </c>
      <c r="N89" s="19"/>
    </row>
    <row r="90" spans="1:24" ht="15" hidden="1" customHeight="1" x14ac:dyDescent="0.25">
      <c r="A90" s="25">
        <v>70</v>
      </c>
      <c r="B90" s="83"/>
      <c r="C90" s="40">
        <v>16</v>
      </c>
      <c r="D90" s="40">
        <v>230</v>
      </c>
      <c r="E90" s="40" t="s">
        <v>23</v>
      </c>
      <c r="F90" s="90"/>
      <c r="G90" s="41" t="s">
        <v>8</v>
      </c>
      <c r="H90" s="39" t="s">
        <v>8</v>
      </c>
      <c r="I90" s="39" t="s">
        <v>8</v>
      </c>
      <c r="J90" s="37" t="s">
        <v>8</v>
      </c>
      <c r="K90" s="15" t="s">
        <v>8</v>
      </c>
      <c r="L90" s="62">
        <v>69</v>
      </c>
      <c r="M90" s="15" t="s">
        <v>15</v>
      </c>
      <c r="N90" s="19"/>
    </row>
    <row r="91" spans="1:24" ht="15" hidden="1" customHeight="1" x14ac:dyDescent="0.25">
      <c r="A91" s="25">
        <v>71</v>
      </c>
      <c r="B91" s="83"/>
      <c r="C91" s="40">
        <v>16</v>
      </c>
      <c r="D91" s="40">
        <v>230</v>
      </c>
      <c r="E91" s="40" t="s">
        <v>23</v>
      </c>
      <c r="F91" s="90"/>
      <c r="G91" s="13" t="s">
        <v>8</v>
      </c>
      <c r="H91" s="40" t="s">
        <v>8</v>
      </c>
      <c r="I91" s="40" t="s">
        <v>8</v>
      </c>
      <c r="J91" s="36" t="s">
        <v>8</v>
      </c>
      <c r="K91" s="38" t="s">
        <v>8</v>
      </c>
      <c r="L91" s="62">
        <v>70</v>
      </c>
      <c r="M91" s="15" t="s">
        <v>15</v>
      </c>
      <c r="N91" s="19"/>
    </row>
    <row r="92" spans="1:24" ht="15" hidden="1" customHeight="1" x14ac:dyDescent="0.25">
      <c r="A92" s="25">
        <v>72</v>
      </c>
      <c r="B92" s="83"/>
      <c r="C92" s="40">
        <v>16</v>
      </c>
      <c r="D92" s="40">
        <v>230</v>
      </c>
      <c r="E92" s="40" t="s">
        <v>26</v>
      </c>
      <c r="F92" s="90"/>
      <c r="G92" s="13" t="s">
        <v>8</v>
      </c>
      <c r="H92" s="40" t="s">
        <v>8</v>
      </c>
      <c r="I92" s="40" t="s">
        <v>8</v>
      </c>
      <c r="J92" s="36" t="s">
        <v>8</v>
      </c>
      <c r="K92" s="38" t="s">
        <v>8</v>
      </c>
      <c r="L92" s="62">
        <v>71</v>
      </c>
      <c r="M92" s="15" t="s">
        <v>15</v>
      </c>
      <c r="N92" s="19"/>
    </row>
    <row r="93" spans="1:24" ht="15" hidden="1" customHeight="1" x14ac:dyDescent="0.25">
      <c r="A93" s="25">
        <v>73</v>
      </c>
      <c r="B93" s="84"/>
      <c r="C93" s="40">
        <v>16</v>
      </c>
      <c r="D93" s="40">
        <v>230</v>
      </c>
      <c r="E93" s="40" t="s">
        <v>26</v>
      </c>
      <c r="F93" s="90"/>
      <c r="G93" s="47" t="s">
        <v>8</v>
      </c>
      <c r="H93" s="49" t="s">
        <v>8</v>
      </c>
      <c r="I93" s="49" t="s">
        <v>8</v>
      </c>
      <c r="J93" s="53" t="s">
        <v>8</v>
      </c>
      <c r="K93" s="15" t="s">
        <v>8</v>
      </c>
      <c r="L93" s="62">
        <v>72</v>
      </c>
      <c r="M93" s="15" t="s">
        <v>15</v>
      </c>
      <c r="N93" s="46"/>
      <c r="O93" s="46"/>
      <c r="P93" s="46"/>
      <c r="Q93" s="46"/>
      <c r="R93" s="46"/>
      <c r="S93" s="61"/>
      <c r="T93" s="61"/>
      <c r="U93" s="61"/>
      <c r="V93" s="61"/>
      <c r="W93" s="61"/>
      <c r="X93" s="61"/>
    </row>
    <row r="94" spans="1:24" ht="15" hidden="1" customHeight="1" x14ac:dyDescent="0.25">
      <c r="A94" s="25">
        <v>74</v>
      </c>
      <c r="B94" s="82" t="s">
        <v>33</v>
      </c>
      <c r="C94" s="40">
        <v>16</v>
      </c>
      <c r="D94" s="40">
        <v>230</v>
      </c>
      <c r="E94" s="40" t="s">
        <v>23</v>
      </c>
      <c r="F94" s="90" t="s">
        <v>28</v>
      </c>
      <c r="G94" s="47" t="s">
        <v>8</v>
      </c>
      <c r="H94" s="49" t="s">
        <v>8</v>
      </c>
      <c r="I94" s="49" t="s">
        <v>8</v>
      </c>
      <c r="J94" s="53" t="s">
        <v>8</v>
      </c>
      <c r="K94" s="15" t="s">
        <v>8</v>
      </c>
      <c r="L94" s="62">
        <v>73</v>
      </c>
      <c r="M94" s="15" t="s">
        <v>15</v>
      </c>
    </row>
    <row r="95" spans="1:24" ht="15" hidden="1" customHeight="1" x14ac:dyDescent="0.25">
      <c r="A95" s="25">
        <v>75</v>
      </c>
      <c r="B95" s="83"/>
      <c r="C95" s="40">
        <v>16</v>
      </c>
      <c r="D95" s="40">
        <v>230</v>
      </c>
      <c r="E95" s="40" t="s">
        <v>23</v>
      </c>
      <c r="F95" s="90"/>
      <c r="G95" s="13" t="s">
        <v>8</v>
      </c>
      <c r="H95" s="40" t="s">
        <v>8</v>
      </c>
      <c r="I95" s="40" t="s">
        <v>8</v>
      </c>
      <c r="J95" s="51" t="s">
        <v>8</v>
      </c>
      <c r="K95" s="52" t="s">
        <v>8</v>
      </c>
      <c r="L95" s="62">
        <v>74</v>
      </c>
      <c r="M95" s="15" t="s">
        <v>15</v>
      </c>
    </row>
    <row r="96" spans="1:24" ht="15" hidden="1" customHeight="1" x14ac:dyDescent="0.25">
      <c r="A96" s="25">
        <v>76</v>
      </c>
      <c r="B96" s="83"/>
      <c r="C96" s="40">
        <v>16</v>
      </c>
      <c r="D96" s="40">
        <v>230</v>
      </c>
      <c r="E96" s="40" t="s">
        <v>23</v>
      </c>
      <c r="F96" s="90"/>
      <c r="G96" s="47" t="s">
        <v>8</v>
      </c>
      <c r="H96" s="49" t="s">
        <v>8</v>
      </c>
      <c r="I96" s="49" t="s">
        <v>8</v>
      </c>
      <c r="J96" s="53" t="s">
        <v>8</v>
      </c>
      <c r="K96" s="15" t="s">
        <v>8</v>
      </c>
      <c r="L96" s="62">
        <v>75</v>
      </c>
      <c r="M96" s="15" t="s">
        <v>15</v>
      </c>
    </row>
    <row r="97" spans="1:13" ht="15" hidden="1" customHeight="1" x14ac:dyDescent="0.25">
      <c r="A97" s="25">
        <v>77</v>
      </c>
      <c r="B97" s="83"/>
      <c r="C97" s="40">
        <v>16</v>
      </c>
      <c r="D97" s="40">
        <v>230</v>
      </c>
      <c r="E97" s="40" t="s">
        <v>23</v>
      </c>
      <c r="F97" s="90"/>
      <c r="G97" s="13" t="s">
        <v>8</v>
      </c>
      <c r="H97" s="40" t="s">
        <v>8</v>
      </c>
      <c r="I97" s="40" t="s">
        <v>8</v>
      </c>
      <c r="J97" s="51" t="s">
        <v>8</v>
      </c>
      <c r="K97" s="52" t="s">
        <v>8</v>
      </c>
      <c r="L97" s="62">
        <v>76</v>
      </c>
      <c r="M97" s="15" t="s">
        <v>15</v>
      </c>
    </row>
    <row r="98" spans="1:13" ht="15" hidden="1" customHeight="1" x14ac:dyDescent="0.25">
      <c r="A98" s="25">
        <v>78</v>
      </c>
      <c r="B98" s="83"/>
      <c r="C98" s="40">
        <v>16</v>
      </c>
      <c r="D98" s="40">
        <v>230</v>
      </c>
      <c r="E98" s="40" t="s">
        <v>26</v>
      </c>
      <c r="F98" s="90"/>
      <c r="G98" s="13" t="s">
        <v>8</v>
      </c>
      <c r="H98" s="40" t="s">
        <v>8</v>
      </c>
      <c r="I98" s="40" t="s">
        <v>8</v>
      </c>
      <c r="J98" s="51" t="s">
        <v>8</v>
      </c>
      <c r="K98" s="52" t="s">
        <v>8</v>
      </c>
      <c r="L98" s="62">
        <v>77</v>
      </c>
      <c r="M98" s="15" t="s">
        <v>15</v>
      </c>
    </row>
    <row r="99" spans="1:13" ht="15" hidden="1" customHeight="1" x14ac:dyDescent="0.25">
      <c r="A99" s="25">
        <v>79</v>
      </c>
      <c r="B99" s="84"/>
      <c r="C99" s="40">
        <v>16</v>
      </c>
      <c r="D99" s="40">
        <v>230</v>
      </c>
      <c r="E99" s="40" t="s">
        <v>26</v>
      </c>
      <c r="F99" s="90"/>
      <c r="G99" s="47" t="s">
        <v>8</v>
      </c>
      <c r="H99" s="49" t="s">
        <v>8</v>
      </c>
      <c r="I99" s="49" t="s">
        <v>8</v>
      </c>
      <c r="J99" s="53" t="s">
        <v>8</v>
      </c>
      <c r="K99" s="15" t="s">
        <v>8</v>
      </c>
      <c r="L99" s="62">
        <v>78</v>
      </c>
      <c r="M99" s="15" t="s">
        <v>15</v>
      </c>
    </row>
    <row r="100" spans="1:13" ht="15" hidden="1" customHeight="1" x14ac:dyDescent="0.25">
      <c r="A100" s="25">
        <v>80</v>
      </c>
      <c r="B100" s="82" t="s">
        <v>34</v>
      </c>
      <c r="C100" s="40">
        <v>16</v>
      </c>
      <c r="D100" s="40">
        <v>230</v>
      </c>
      <c r="E100" s="40" t="s">
        <v>23</v>
      </c>
      <c r="F100" s="90" t="s">
        <v>28</v>
      </c>
      <c r="G100" s="13" t="s">
        <v>8</v>
      </c>
      <c r="H100" s="40" t="s">
        <v>8</v>
      </c>
      <c r="I100" s="40" t="s">
        <v>8</v>
      </c>
      <c r="J100" s="51" t="s">
        <v>8</v>
      </c>
      <c r="K100" s="52" t="s">
        <v>8</v>
      </c>
      <c r="L100" s="62">
        <v>79</v>
      </c>
      <c r="M100" s="15" t="s">
        <v>15</v>
      </c>
    </row>
    <row r="101" spans="1:13" ht="15" hidden="1" customHeight="1" x14ac:dyDescent="0.25">
      <c r="A101" s="25">
        <v>81</v>
      </c>
      <c r="B101" s="83"/>
      <c r="C101" s="40">
        <v>16</v>
      </c>
      <c r="D101" s="40">
        <v>230</v>
      </c>
      <c r="E101" s="40" t="s">
        <v>23</v>
      </c>
      <c r="F101" s="90"/>
      <c r="G101" s="13" t="s">
        <v>8</v>
      </c>
      <c r="H101" s="40" t="s">
        <v>8</v>
      </c>
      <c r="I101" s="40" t="s">
        <v>8</v>
      </c>
      <c r="J101" s="51" t="s">
        <v>8</v>
      </c>
      <c r="K101" s="52" t="s">
        <v>8</v>
      </c>
      <c r="L101" s="62">
        <v>80</v>
      </c>
      <c r="M101" s="15" t="s">
        <v>15</v>
      </c>
    </row>
    <row r="102" spans="1:13" ht="15" hidden="1" customHeight="1" x14ac:dyDescent="0.25">
      <c r="A102" s="25">
        <v>82</v>
      </c>
      <c r="B102" s="83"/>
      <c r="C102" s="40">
        <v>16</v>
      </c>
      <c r="D102" s="40">
        <v>230</v>
      </c>
      <c r="E102" s="40" t="s">
        <v>23</v>
      </c>
      <c r="F102" s="90"/>
      <c r="G102" s="47" t="s">
        <v>8</v>
      </c>
      <c r="H102" s="49" t="s">
        <v>8</v>
      </c>
      <c r="I102" s="49" t="s">
        <v>8</v>
      </c>
      <c r="J102" s="53" t="s">
        <v>8</v>
      </c>
      <c r="K102" s="15" t="s">
        <v>8</v>
      </c>
      <c r="L102" s="62">
        <v>81</v>
      </c>
      <c r="M102" s="15" t="s">
        <v>15</v>
      </c>
    </row>
    <row r="103" spans="1:13" ht="15" hidden="1" customHeight="1" x14ac:dyDescent="0.25">
      <c r="A103" s="25">
        <v>83</v>
      </c>
      <c r="B103" s="83"/>
      <c r="C103" s="40">
        <v>16</v>
      </c>
      <c r="D103" s="40">
        <v>230</v>
      </c>
      <c r="E103" s="40" t="s">
        <v>23</v>
      </c>
      <c r="F103" s="90"/>
      <c r="G103" s="47" t="s">
        <v>8</v>
      </c>
      <c r="H103" s="49" t="s">
        <v>8</v>
      </c>
      <c r="I103" s="49" t="s">
        <v>8</v>
      </c>
      <c r="J103" s="53" t="s">
        <v>8</v>
      </c>
      <c r="K103" s="15" t="s">
        <v>8</v>
      </c>
      <c r="L103" s="62">
        <v>82</v>
      </c>
      <c r="M103" s="15" t="s">
        <v>15</v>
      </c>
    </row>
    <row r="104" spans="1:13" ht="15" hidden="1" customHeight="1" x14ac:dyDescent="0.25">
      <c r="A104" s="25">
        <v>84</v>
      </c>
      <c r="B104" s="83"/>
      <c r="C104" s="40">
        <v>16</v>
      </c>
      <c r="D104" s="40">
        <v>230</v>
      </c>
      <c r="E104" s="40" t="s">
        <v>26</v>
      </c>
      <c r="F104" s="90"/>
      <c r="G104" s="13" t="s">
        <v>8</v>
      </c>
      <c r="H104" s="40" t="s">
        <v>8</v>
      </c>
      <c r="I104" s="40" t="s">
        <v>8</v>
      </c>
      <c r="J104" s="51" t="s">
        <v>8</v>
      </c>
      <c r="K104" s="52" t="s">
        <v>8</v>
      </c>
      <c r="L104" s="62">
        <v>83</v>
      </c>
      <c r="M104" s="15" t="s">
        <v>15</v>
      </c>
    </row>
    <row r="105" spans="1:13" ht="15" hidden="1" customHeight="1" x14ac:dyDescent="0.25">
      <c r="A105" s="11">
        <v>85</v>
      </c>
      <c r="B105" s="84"/>
      <c r="C105" s="40">
        <v>16</v>
      </c>
      <c r="D105" s="40">
        <v>230</v>
      </c>
      <c r="E105" s="40" t="s">
        <v>26</v>
      </c>
      <c r="F105" s="90"/>
      <c r="G105" s="13" t="s">
        <v>8</v>
      </c>
      <c r="H105" s="40" t="s">
        <v>8</v>
      </c>
      <c r="I105" s="40" t="s">
        <v>8</v>
      </c>
      <c r="J105" s="51" t="s">
        <v>8</v>
      </c>
      <c r="K105" s="52" t="s">
        <v>8</v>
      </c>
      <c r="L105" s="62">
        <v>84</v>
      </c>
      <c r="M105" s="52" t="s">
        <v>15</v>
      </c>
    </row>
    <row r="106" spans="1:13" hidden="1" x14ac:dyDescent="0.25">
      <c r="A106" s="89" t="e">
        <f>"к протоколу №"&amp;#REF!&amp;" от "&amp;#REF!&amp;".2018 г.                                                                                                                                                        стр. 3 из "&amp;#REF!&amp;" стр."</f>
        <v>#REF!</v>
      </c>
      <c r="B106" s="89"/>
      <c r="C106" s="89"/>
      <c r="D106" s="89"/>
      <c r="E106" s="89"/>
      <c r="F106" s="89"/>
      <c r="G106" s="89"/>
      <c r="H106" s="89"/>
      <c r="I106" s="89"/>
      <c r="J106" s="89"/>
      <c r="K106" s="89"/>
      <c r="L106" s="89"/>
      <c r="M106" s="89"/>
    </row>
    <row r="107" spans="1:13" ht="15" hidden="1" customHeight="1" x14ac:dyDescent="0.25">
      <c r="A107" s="25">
        <v>86</v>
      </c>
      <c r="B107" s="82" t="s">
        <v>37</v>
      </c>
      <c r="C107" s="40">
        <v>16</v>
      </c>
      <c r="D107" s="40">
        <v>230</v>
      </c>
      <c r="E107" s="40" t="s">
        <v>23</v>
      </c>
      <c r="F107" s="90" t="s">
        <v>28</v>
      </c>
      <c r="G107" s="13" t="s">
        <v>8</v>
      </c>
      <c r="H107" s="40" t="s">
        <v>8</v>
      </c>
      <c r="I107" s="40" t="s">
        <v>8</v>
      </c>
      <c r="J107" s="51" t="s">
        <v>8</v>
      </c>
      <c r="K107" s="52" t="s">
        <v>8</v>
      </c>
      <c r="L107" s="52">
        <v>85</v>
      </c>
      <c r="M107" s="52" t="s">
        <v>15</v>
      </c>
    </row>
    <row r="108" spans="1:13" ht="15" hidden="1" customHeight="1" x14ac:dyDescent="0.25">
      <c r="A108" s="25">
        <v>87</v>
      </c>
      <c r="B108" s="83"/>
      <c r="C108" s="40">
        <v>16</v>
      </c>
      <c r="D108" s="40">
        <v>230</v>
      </c>
      <c r="E108" s="40" t="s">
        <v>23</v>
      </c>
      <c r="F108" s="90"/>
      <c r="G108" s="13" t="s">
        <v>8</v>
      </c>
      <c r="H108" s="40" t="s">
        <v>8</v>
      </c>
      <c r="I108" s="40" t="s">
        <v>8</v>
      </c>
      <c r="J108" s="51" t="s">
        <v>8</v>
      </c>
      <c r="K108" s="52" t="s">
        <v>8</v>
      </c>
      <c r="L108" s="52">
        <v>86</v>
      </c>
      <c r="M108" s="52" t="s">
        <v>15</v>
      </c>
    </row>
    <row r="109" spans="1:13" ht="15" hidden="1" customHeight="1" x14ac:dyDescent="0.25">
      <c r="A109" s="25">
        <v>88</v>
      </c>
      <c r="B109" s="83"/>
      <c r="C109" s="40">
        <v>16</v>
      </c>
      <c r="D109" s="40">
        <v>230</v>
      </c>
      <c r="E109" s="40" t="s">
        <v>23</v>
      </c>
      <c r="F109" s="90"/>
      <c r="G109" s="13" t="s">
        <v>8</v>
      </c>
      <c r="H109" s="40" t="s">
        <v>8</v>
      </c>
      <c r="I109" s="40" t="s">
        <v>8</v>
      </c>
      <c r="J109" s="51" t="s">
        <v>8</v>
      </c>
      <c r="K109" s="52" t="s">
        <v>8</v>
      </c>
      <c r="L109" s="52">
        <v>87</v>
      </c>
      <c r="M109" s="52" t="s">
        <v>15</v>
      </c>
    </row>
    <row r="110" spans="1:13" ht="15" hidden="1" customHeight="1" x14ac:dyDescent="0.25">
      <c r="A110" s="25">
        <v>89</v>
      </c>
      <c r="B110" s="83"/>
      <c r="C110" s="40">
        <v>16</v>
      </c>
      <c r="D110" s="40">
        <v>230</v>
      </c>
      <c r="E110" s="40" t="s">
        <v>23</v>
      </c>
      <c r="F110" s="90"/>
      <c r="G110" s="13" t="s">
        <v>8</v>
      </c>
      <c r="H110" s="40" t="s">
        <v>8</v>
      </c>
      <c r="I110" s="40" t="s">
        <v>8</v>
      </c>
      <c r="J110" s="51" t="s">
        <v>8</v>
      </c>
      <c r="K110" s="52" t="s">
        <v>8</v>
      </c>
      <c r="L110" s="62">
        <v>88</v>
      </c>
      <c r="M110" s="52" t="s">
        <v>15</v>
      </c>
    </row>
    <row r="111" spans="1:13" ht="15" hidden="1" customHeight="1" x14ac:dyDescent="0.25">
      <c r="A111" s="25">
        <v>90</v>
      </c>
      <c r="B111" s="83"/>
      <c r="C111" s="40">
        <v>16</v>
      </c>
      <c r="D111" s="40">
        <v>230</v>
      </c>
      <c r="E111" s="40" t="s">
        <v>26</v>
      </c>
      <c r="F111" s="90"/>
      <c r="G111" s="13" t="s">
        <v>8</v>
      </c>
      <c r="H111" s="40" t="s">
        <v>8</v>
      </c>
      <c r="I111" s="40" t="s">
        <v>8</v>
      </c>
      <c r="J111" s="51" t="s">
        <v>8</v>
      </c>
      <c r="K111" s="52" t="s">
        <v>8</v>
      </c>
      <c r="L111" s="62">
        <v>89</v>
      </c>
      <c r="M111" s="52" t="s">
        <v>15</v>
      </c>
    </row>
    <row r="112" spans="1:13" ht="15" hidden="1" customHeight="1" x14ac:dyDescent="0.25">
      <c r="A112" s="25">
        <v>91</v>
      </c>
      <c r="B112" s="84"/>
      <c r="C112" s="40">
        <v>16</v>
      </c>
      <c r="D112" s="40">
        <v>230</v>
      </c>
      <c r="E112" s="40" t="s">
        <v>26</v>
      </c>
      <c r="F112" s="90"/>
      <c r="G112" s="13" t="s">
        <v>8</v>
      </c>
      <c r="H112" s="40" t="s">
        <v>8</v>
      </c>
      <c r="I112" s="40" t="s">
        <v>8</v>
      </c>
      <c r="J112" s="51" t="s">
        <v>8</v>
      </c>
      <c r="K112" s="52" t="s">
        <v>8</v>
      </c>
      <c r="L112" s="62">
        <v>90</v>
      </c>
      <c r="M112" s="52" t="s">
        <v>15</v>
      </c>
    </row>
    <row r="113" spans="1:13" ht="15" hidden="1" customHeight="1" x14ac:dyDescent="0.25">
      <c r="A113" s="25">
        <v>92</v>
      </c>
      <c r="B113" s="82" t="s">
        <v>38</v>
      </c>
      <c r="C113" s="40">
        <v>16</v>
      </c>
      <c r="D113" s="40">
        <v>230</v>
      </c>
      <c r="E113" s="40" t="s">
        <v>23</v>
      </c>
      <c r="F113" s="90" t="s">
        <v>28</v>
      </c>
      <c r="G113" s="13" t="s">
        <v>8</v>
      </c>
      <c r="H113" s="40" t="s">
        <v>8</v>
      </c>
      <c r="I113" s="40" t="s">
        <v>8</v>
      </c>
      <c r="J113" s="51" t="s">
        <v>8</v>
      </c>
      <c r="K113" s="52" t="s">
        <v>8</v>
      </c>
      <c r="L113" s="62">
        <v>91</v>
      </c>
      <c r="M113" s="52" t="s">
        <v>15</v>
      </c>
    </row>
    <row r="114" spans="1:13" ht="15" hidden="1" customHeight="1" x14ac:dyDescent="0.25">
      <c r="A114" s="25">
        <v>93</v>
      </c>
      <c r="B114" s="83"/>
      <c r="C114" s="40">
        <v>16</v>
      </c>
      <c r="D114" s="40">
        <v>230</v>
      </c>
      <c r="E114" s="40" t="s">
        <v>23</v>
      </c>
      <c r="F114" s="90"/>
      <c r="G114" s="13" t="s">
        <v>8</v>
      </c>
      <c r="H114" s="40" t="s">
        <v>8</v>
      </c>
      <c r="I114" s="40" t="s">
        <v>8</v>
      </c>
      <c r="J114" s="51" t="s">
        <v>8</v>
      </c>
      <c r="K114" s="52" t="s">
        <v>8</v>
      </c>
      <c r="L114" s="62">
        <v>92</v>
      </c>
      <c r="M114" s="52" t="s">
        <v>15</v>
      </c>
    </row>
    <row r="115" spans="1:13" ht="15" hidden="1" customHeight="1" x14ac:dyDescent="0.25">
      <c r="A115" s="25">
        <v>94</v>
      </c>
      <c r="B115" s="83"/>
      <c r="C115" s="40">
        <v>16</v>
      </c>
      <c r="D115" s="40">
        <v>230</v>
      </c>
      <c r="E115" s="40" t="s">
        <v>23</v>
      </c>
      <c r="F115" s="90"/>
      <c r="G115" s="13" t="s">
        <v>8</v>
      </c>
      <c r="H115" s="40" t="s">
        <v>8</v>
      </c>
      <c r="I115" s="40" t="s">
        <v>8</v>
      </c>
      <c r="J115" s="51" t="s">
        <v>8</v>
      </c>
      <c r="K115" s="52" t="s">
        <v>8</v>
      </c>
      <c r="L115" s="62">
        <v>93</v>
      </c>
      <c r="M115" s="52" t="s">
        <v>15</v>
      </c>
    </row>
    <row r="116" spans="1:13" ht="15" hidden="1" customHeight="1" x14ac:dyDescent="0.25">
      <c r="A116" s="25">
        <v>95</v>
      </c>
      <c r="B116" s="83"/>
      <c r="C116" s="40">
        <v>16</v>
      </c>
      <c r="D116" s="40">
        <v>230</v>
      </c>
      <c r="E116" s="40" t="s">
        <v>23</v>
      </c>
      <c r="F116" s="90"/>
      <c r="G116" s="13" t="s">
        <v>8</v>
      </c>
      <c r="H116" s="40" t="s">
        <v>8</v>
      </c>
      <c r="I116" s="40" t="s">
        <v>8</v>
      </c>
      <c r="J116" s="51" t="s">
        <v>8</v>
      </c>
      <c r="K116" s="52" t="s">
        <v>8</v>
      </c>
      <c r="L116" s="62">
        <v>94</v>
      </c>
      <c r="M116" s="52" t="s">
        <v>15</v>
      </c>
    </row>
    <row r="117" spans="1:13" ht="15" hidden="1" customHeight="1" x14ac:dyDescent="0.25">
      <c r="A117" s="25">
        <v>96</v>
      </c>
      <c r="B117" s="83"/>
      <c r="C117" s="40">
        <v>16</v>
      </c>
      <c r="D117" s="40">
        <v>230</v>
      </c>
      <c r="E117" s="40" t="s">
        <v>26</v>
      </c>
      <c r="F117" s="90"/>
      <c r="G117" s="13" t="s">
        <v>8</v>
      </c>
      <c r="H117" s="40" t="s">
        <v>8</v>
      </c>
      <c r="I117" s="40" t="s">
        <v>8</v>
      </c>
      <c r="J117" s="51" t="s">
        <v>8</v>
      </c>
      <c r="K117" s="52" t="s">
        <v>8</v>
      </c>
      <c r="L117" s="62">
        <v>95</v>
      </c>
      <c r="M117" s="52" t="s">
        <v>15</v>
      </c>
    </row>
    <row r="118" spans="1:13" ht="15" hidden="1" customHeight="1" x14ac:dyDescent="0.25">
      <c r="A118" s="25">
        <v>97</v>
      </c>
      <c r="B118" s="84"/>
      <c r="C118" s="40">
        <v>16</v>
      </c>
      <c r="D118" s="40">
        <v>230</v>
      </c>
      <c r="E118" s="40" t="s">
        <v>26</v>
      </c>
      <c r="F118" s="90"/>
      <c r="G118" s="13" t="s">
        <v>8</v>
      </c>
      <c r="H118" s="40" t="s">
        <v>8</v>
      </c>
      <c r="I118" s="40" t="s">
        <v>8</v>
      </c>
      <c r="J118" s="51" t="s">
        <v>8</v>
      </c>
      <c r="K118" s="52" t="s">
        <v>8</v>
      </c>
      <c r="L118" s="62">
        <v>96</v>
      </c>
      <c r="M118" s="52" t="s">
        <v>15</v>
      </c>
    </row>
    <row r="119" spans="1:13" ht="15" hidden="1" customHeight="1" x14ac:dyDescent="0.25">
      <c r="A119" s="25">
        <v>98</v>
      </c>
      <c r="B119" s="82" t="s">
        <v>39</v>
      </c>
      <c r="C119" s="40">
        <v>16</v>
      </c>
      <c r="D119" s="40">
        <v>230</v>
      </c>
      <c r="E119" s="40" t="s">
        <v>23</v>
      </c>
      <c r="F119" s="90" t="s">
        <v>28</v>
      </c>
      <c r="G119" s="13" t="s">
        <v>8</v>
      </c>
      <c r="H119" s="40" t="s">
        <v>8</v>
      </c>
      <c r="I119" s="40" t="s">
        <v>8</v>
      </c>
      <c r="J119" s="51" t="s">
        <v>8</v>
      </c>
      <c r="K119" s="52" t="s">
        <v>8</v>
      </c>
      <c r="L119" s="62">
        <v>97</v>
      </c>
      <c r="M119" s="52" t="s">
        <v>15</v>
      </c>
    </row>
    <row r="120" spans="1:13" ht="15" hidden="1" customHeight="1" x14ac:dyDescent="0.25">
      <c r="A120" s="25">
        <v>99</v>
      </c>
      <c r="B120" s="83"/>
      <c r="C120" s="40">
        <v>16</v>
      </c>
      <c r="D120" s="40">
        <v>230</v>
      </c>
      <c r="E120" s="40" t="s">
        <v>23</v>
      </c>
      <c r="F120" s="90"/>
      <c r="G120" s="48" t="s">
        <v>8</v>
      </c>
      <c r="H120" s="50" t="s">
        <v>8</v>
      </c>
      <c r="I120" s="50" t="s">
        <v>8</v>
      </c>
      <c r="J120" s="54" t="s">
        <v>8</v>
      </c>
      <c r="K120" s="57" t="s">
        <v>8</v>
      </c>
      <c r="L120" s="62">
        <v>98</v>
      </c>
      <c r="M120" s="58" t="s">
        <v>15</v>
      </c>
    </row>
    <row r="121" spans="1:13" ht="15" hidden="1" customHeight="1" x14ac:dyDescent="0.25">
      <c r="A121" s="25">
        <v>100</v>
      </c>
      <c r="B121" s="83"/>
      <c r="C121" s="40">
        <v>16</v>
      </c>
      <c r="D121" s="40">
        <v>230</v>
      </c>
      <c r="E121" s="40" t="s">
        <v>23</v>
      </c>
      <c r="F121" s="90"/>
      <c r="G121" s="47" t="s">
        <v>8</v>
      </c>
      <c r="H121" s="49" t="s">
        <v>8</v>
      </c>
      <c r="I121" s="49" t="s">
        <v>8</v>
      </c>
      <c r="J121" s="53" t="s">
        <v>8</v>
      </c>
      <c r="K121" s="15" t="s">
        <v>8</v>
      </c>
      <c r="L121" s="62">
        <v>99</v>
      </c>
      <c r="M121" s="59" t="s">
        <v>15</v>
      </c>
    </row>
    <row r="122" spans="1:13" ht="15" hidden="1" customHeight="1" x14ac:dyDescent="0.25">
      <c r="A122" s="25">
        <v>101</v>
      </c>
      <c r="B122" s="83"/>
      <c r="C122" s="40">
        <v>16</v>
      </c>
      <c r="D122" s="40">
        <v>230</v>
      </c>
      <c r="E122" s="40" t="s">
        <v>23</v>
      </c>
      <c r="F122" s="90"/>
      <c r="G122" s="13" t="s">
        <v>8</v>
      </c>
      <c r="H122" s="40" t="s">
        <v>8</v>
      </c>
      <c r="I122" s="40" t="s">
        <v>8</v>
      </c>
      <c r="J122" s="51" t="s">
        <v>8</v>
      </c>
      <c r="K122" s="52" t="s">
        <v>8</v>
      </c>
      <c r="L122" s="62">
        <v>100</v>
      </c>
      <c r="M122" s="59" t="s">
        <v>15</v>
      </c>
    </row>
    <row r="123" spans="1:13" ht="15" hidden="1" customHeight="1" x14ac:dyDescent="0.25">
      <c r="A123" s="25">
        <v>102</v>
      </c>
      <c r="B123" s="83"/>
      <c r="C123" s="40">
        <v>16</v>
      </c>
      <c r="D123" s="40">
        <v>230</v>
      </c>
      <c r="E123" s="40" t="s">
        <v>26</v>
      </c>
      <c r="F123" s="90"/>
      <c r="G123" s="13" t="s">
        <v>8</v>
      </c>
      <c r="H123" s="40" t="s">
        <v>8</v>
      </c>
      <c r="I123" s="40" t="s">
        <v>8</v>
      </c>
      <c r="J123" s="51" t="s">
        <v>8</v>
      </c>
      <c r="K123" s="52" t="s">
        <v>8</v>
      </c>
      <c r="L123" s="62">
        <v>101</v>
      </c>
      <c r="M123" s="52" t="s">
        <v>15</v>
      </c>
    </row>
    <row r="124" spans="1:13" ht="15" hidden="1" customHeight="1" x14ac:dyDescent="0.25">
      <c r="A124" s="25">
        <v>103</v>
      </c>
      <c r="B124" s="84"/>
      <c r="C124" s="40">
        <v>16</v>
      </c>
      <c r="D124" s="40">
        <v>230</v>
      </c>
      <c r="E124" s="40" t="s">
        <v>26</v>
      </c>
      <c r="F124" s="90"/>
      <c r="G124" s="13" t="s">
        <v>8</v>
      </c>
      <c r="H124" s="40" t="s">
        <v>8</v>
      </c>
      <c r="I124" s="40" t="s">
        <v>8</v>
      </c>
      <c r="J124" s="51" t="s">
        <v>8</v>
      </c>
      <c r="K124" s="52" t="s">
        <v>8</v>
      </c>
      <c r="L124" s="62">
        <v>102</v>
      </c>
      <c r="M124" s="52" t="s">
        <v>15</v>
      </c>
    </row>
    <row r="125" spans="1:13" ht="15" hidden="1" customHeight="1" x14ac:dyDescent="0.25">
      <c r="A125" s="25">
        <v>104</v>
      </c>
      <c r="B125" s="82" t="s">
        <v>40</v>
      </c>
      <c r="C125" s="40">
        <v>16</v>
      </c>
      <c r="D125" s="40">
        <v>230</v>
      </c>
      <c r="E125" s="40" t="s">
        <v>23</v>
      </c>
      <c r="F125" s="90" t="s">
        <v>28</v>
      </c>
      <c r="G125" s="13" t="s">
        <v>8</v>
      </c>
      <c r="H125" s="40" t="s">
        <v>8</v>
      </c>
      <c r="I125" s="40" t="s">
        <v>8</v>
      </c>
      <c r="J125" s="51" t="s">
        <v>8</v>
      </c>
      <c r="K125" s="52" t="s">
        <v>8</v>
      </c>
      <c r="L125" s="62">
        <v>103</v>
      </c>
      <c r="M125" s="52" t="s">
        <v>15</v>
      </c>
    </row>
    <row r="126" spans="1:13" ht="15" hidden="1" customHeight="1" x14ac:dyDescent="0.25">
      <c r="A126" s="25">
        <v>105</v>
      </c>
      <c r="B126" s="83"/>
      <c r="C126" s="40">
        <v>16</v>
      </c>
      <c r="D126" s="40">
        <v>230</v>
      </c>
      <c r="E126" s="40" t="s">
        <v>23</v>
      </c>
      <c r="F126" s="90"/>
      <c r="G126" s="13" t="s">
        <v>8</v>
      </c>
      <c r="H126" s="40" t="s">
        <v>8</v>
      </c>
      <c r="I126" s="40" t="s">
        <v>8</v>
      </c>
      <c r="J126" s="51" t="s">
        <v>8</v>
      </c>
      <c r="K126" s="52" t="s">
        <v>8</v>
      </c>
      <c r="L126" s="62">
        <v>104</v>
      </c>
      <c r="M126" s="58" t="s">
        <v>15</v>
      </c>
    </row>
    <row r="127" spans="1:13" ht="15" hidden="1" customHeight="1" x14ac:dyDescent="0.25">
      <c r="A127" s="25">
        <v>106</v>
      </c>
      <c r="B127" s="83"/>
      <c r="C127" s="40">
        <v>16</v>
      </c>
      <c r="D127" s="40">
        <v>230</v>
      </c>
      <c r="E127" s="40" t="s">
        <v>23</v>
      </c>
      <c r="F127" s="90"/>
      <c r="G127" s="13" t="s">
        <v>8</v>
      </c>
      <c r="H127" s="40" t="s">
        <v>8</v>
      </c>
      <c r="I127" s="40" t="s">
        <v>8</v>
      </c>
      <c r="J127" s="51" t="s">
        <v>8</v>
      </c>
      <c r="K127" s="52" t="s">
        <v>8</v>
      </c>
      <c r="L127" s="62">
        <v>105</v>
      </c>
      <c r="M127" s="59" t="s">
        <v>15</v>
      </c>
    </row>
    <row r="128" spans="1:13" ht="15" hidden="1" customHeight="1" x14ac:dyDescent="0.25">
      <c r="A128" s="25">
        <v>107</v>
      </c>
      <c r="B128" s="83"/>
      <c r="C128" s="40">
        <v>16</v>
      </c>
      <c r="D128" s="40">
        <v>230</v>
      </c>
      <c r="E128" s="40" t="s">
        <v>23</v>
      </c>
      <c r="F128" s="90"/>
      <c r="G128" s="13" t="s">
        <v>8</v>
      </c>
      <c r="H128" s="40" t="s">
        <v>8</v>
      </c>
      <c r="I128" s="40" t="s">
        <v>8</v>
      </c>
      <c r="J128" s="51" t="s">
        <v>8</v>
      </c>
      <c r="K128" s="52" t="s">
        <v>8</v>
      </c>
      <c r="L128" s="62">
        <v>106</v>
      </c>
      <c r="M128" s="59" t="s">
        <v>15</v>
      </c>
    </row>
    <row r="129" spans="1:13" ht="15" hidden="1" customHeight="1" x14ac:dyDescent="0.25">
      <c r="A129" s="25">
        <v>108</v>
      </c>
      <c r="B129" s="83"/>
      <c r="C129" s="40">
        <v>16</v>
      </c>
      <c r="D129" s="40">
        <v>230</v>
      </c>
      <c r="E129" s="40" t="s">
        <v>26</v>
      </c>
      <c r="F129" s="90"/>
      <c r="G129" s="13" t="s">
        <v>8</v>
      </c>
      <c r="H129" s="40" t="s">
        <v>8</v>
      </c>
      <c r="I129" s="40" t="s">
        <v>8</v>
      </c>
      <c r="J129" s="51" t="s">
        <v>8</v>
      </c>
      <c r="K129" s="52" t="s">
        <v>8</v>
      </c>
      <c r="L129" s="62">
        <v>107</v>
      </c>
      <c r="M129" s="52" t="s">
        <v>15</v>
      </c>
    </row>
    <row r="130" spans="1:13" ht="15" hidden="1" customHeight="1" x14ac:dyDescent="0.25">
      <c r="A130" s="25">
        <v>109</v>
      </c>
      <c r="B130" s="84"/>
      <c r="C130" s="40">
        <v>16</v>
      </c>
      <c r="D130" s="40">
        <v>230</v>
      </c>
      <c r="E130" s="40" t="s">
        <v>26</v>
      </c>
      <c r="F130" s="90"/>
      <c r="G130" s="13" t="s">
        <v>8</v>
      </c>
      <c r="H130" s="40" t="s">
        <v>8</v>
      </c>
      <c r="I130" s="40" t="s">
        <v>8</v>
      </c>
      <c r="J130" s="51" t="s">
        <v>8</v>
      </c>
      <c r="K130" s="52" t="s">
        <v>8</v>
      </c>
      <c r="L130" s="62">
        <v>108</v>
      </c>
      <c r="M130" s="52" t="s">
        <v>15</v>
      </c>
    </row>
    <row r="131" spans="1:13" ht="15" hidden="1" customHeight="1" x14ac:dyDescent="0.25">
      <c r="A131" s="25">
        <v>110</v>
      </c>
      <c r="B131" s="82" t="s">
        <v>41</v>
      </c>
      <c r="C131" s="40">
        <v>16</v>
      </c>
      <c r="D131" s="40">
        <v>230</v>
      </c>
      <c r="E131" s="40" t="s">
        <v>23</v>
      </c>
      <c r="F131" s="90" t="s">
        <v>28</v>
      </c>
      <c r="G131" s="13" t="s">
        <v>8</v>
      </c>
      <c r="H131" s="40" t="s">
        <v>8</v>
      </c>
      <c r="I131" s="40" t="s">
        <v>8</v>
      </c>
      <c r="J131" s="51" t="s">
        <v>8</v>
      </c>
      <c r="K131" s="52" t="s">
        <v>8</v>
      </c>
      <c r="L131" s="62">
        <v>109</v>
      </c>
      <c r="M131" s="52" t="s">
        <v>15</v>
      </c>
    </row>
    <row r="132" spans="1:13" ht="15" hidden="1" customHeight="1" x14ac:dyDescent="0.25">
      <c r="A132" s="25">
        <v>111</v>
      </c>
      <c r="B132" s="83"/>
      <c r="C132" s="40">
        <v>16</v>
      </c>
      <c r="D132" s="40">
        <v>230</v>
      </c>
      <c r="E132" s="40" t="s">
        <v>23</v>
      </c>
      <c r="F132" s="90"/>
      <c r="G132" s="13" t="s">
        <v>8</v>
      </c>
      <c r="H132" s="40" t="s">
        <v>8</v>
      </c>
      <c r="I132" s="40" t="s">
        <v>8</v>
      </c>
      <c r="J132" s="51" t="s">
        <v>8</v>
      </c>
      <c r="K132" s="52" t="s">
        <v>8</v>
      </c>
      <c r="L132" s="62">
        <v>110</v>
      </c>
      <c r="M132" s="58" t="s">
        <v>15</v>
      </c>
    </row>
    <row r="133" spans="1:13" ht="15" hidden="1" customHeight="1" x14ac:dyDescent="0.25">
      <c r="A133" s="25">
        <v>112</v>
      </c>
      <c r="B133" s="83"/>
      <c r="C133" s="40">
        <v>16</v>
      </c>
      <c r="D133" s="40">
        <v>230</v>
      </c>
      <c r="E133" s="40" t="s">
        <v>23</v>
      </c>
      <c r="F133" s="90"/>
      <c r="G133" s="13" t="s">
        <v>8</v>
      </c>
      <c r="H133" s="40" t="s">
        <v>8</v>
      </c>
      <c r="I133" s="40" t="s">
        <v>8</v>
      </c>
      <c r="J133" s="51" t="s">
        <v>8</v>
      </c>
      <c r="K133" s="52" t="s">
        <v>8</v>
      </c>
      <c r="L133" s="62">
        <v>111</v>
      </c>
      <c r="M133" s="59" t="s">
        <v>15</v>
      </c>
    </row>
    <row r="134" spans="1:13" ht="15" hidden="1" customHeight="1" x14ac:dyDescent="0.25">
      <c r="A134" s="25">
        <v>113</v>
      </c>
      <c r="B134" s="83"/>
      <c r="C134" s="40">
        <v>16</v>
      </c>
      <c r="D134" s="40">
        <v>230</v>
      </c>
      <c r="E134" s="40" t="s">
        <v>23</v>
      </c>
      <c r="F134" s="90"/>
      <c r="G134" s="13" t="s">
        <v>8</v>
      </c>
      <c r="H134" s="40" t="s">
        <v>8</v>
      </c>
      <c r="I134" s="40" t="s">
        <v>8</v>
      </c>
      <c r="J134" s="51" t="s">
        <v>8</v>
      </c>
      <c r="K134" s="52" t="s">
        <v>8</v>
      </c>
      <c r="L134" s="62">
        <v>112</v>
      </c>
      <c r="M134" s="59" t="s">
        <v>15</v>
      </c>
    </row>
    <row r="135" spans="1:13" ht="15" hidden="1" customHeight="1" x14ac:dyDescent="0.25">
      <c r="A135" s="25">
        <v>114</v>
      </c>
      <c r="B135" s="83"/>
      <c r="C135" s="40">
        <v>16</v>
      </c>
      <c r="D135" s="40">
        <v>230</v>
      </c>
      <c r="E135" s="40" t="s">
        <v>26</v>
      </c>
      <c r="F135" s="90"/>
      <c r="G135" s="13" t="s">
        <v>8</v>
      </c>
      <c r="H135" s="40" t="s">
        <v>8</v>
      </c>
      <c r="I135" s="40" t="s">
        <v>8</v>
      </c>
      <c r="J135" s="51" t="s">
        <v>8</v>
      </c>
      <c r="K135" s="52" t="s">
        <v>8</v>
      </c>
      <c r="L135" s="62">
        <v>113</v>
      </c>
      <c r="M135" s="52" t="s">
        <v>15</v>
      </c>
    </row>
    <row r="136" spans="1:13" ht="15" hidden="1" customHeight="1" x14ac:dyDescent="0.25">
      <c r="A136" s="25">
        <v>115</v>
      </c>
      <c r="B136" s="84"/>
      <c r="C136" s="40">
        <v>16</v>
      </c>
      <c r="D136" s="40">
        <v>230</v>
      </c>
      <c r="E136" s="40" t="s">
        <v>26</v>
      </c>
      <c r="F136" s="90"/>
      <c r="G136" s="13" t="s">
        <v>8</v>
      </c>
      <c r="H136" s="40" t="s">
        <v>8</v>
      </c>
      <c r="I136" s="40" t="s">
        <v>8</v>
      </c>
      <c r="J136" s="51" t="s">
        <v>8</v>
      </c>
      <c r="K136" s="52" t="s">
        <v>8</v>
      </c>
      <c r="L136" s="62">
        <v>114</v>
      </c>
      <c r="M136" s="52" t="s">
        <v>15</v>
      </c>
    </row>
    <row r="137" spans="1:13" ht="15" hidden="1" customHeight="1" x14ac:dyDescent="0.25">
      <c r="A137" s="25">
        <v>116</v>
      </c>
      <c r="B137" s="82" t="s">
        <v>42</v>
      </c>
      <c r="C137" s="40">
        <v>16</v>
      </c>
      <c r="D137" s="40">
        <v>230</v>
      </c>
      <c r="E137" s="40" t="s">
        <v>23</v>
      </c>
      <c r="F137" s="90" t="s">
        <v>28</v>
      </c>
      <c r="G137" s="13" t="s">
        <v>8</v>
      </c>
      <c r="H137" s="40" t="s">
        <v>8</v>
      </c>
      <c r="I137" s="40" t="s">
        <v>8</v>
      </c>
      <c r="J137" s="51" t="s">
        <v>8</v>
      </c>
      <c r="K137" s="52" t="s">
        <v>8</v>
      </c>
      <c r="L137" s="62">
        <v>115</v>
      </c>
      <c r="M137" s="52" t="s">
        <v>15</v>
      </c>
    </row>
    <row r="138" spans="1:13" ht="15" hidden="1" customHeight="1" x14ac:dyDescent="0.25">
      <c r="A138" s="25">
        <v>117</v>
      </c>
      <c r="B138" s="83"/>
      <c r="C138" s="40">
        <v>16</v>
      </c>
      <c r="D138" s="40">
        <v>230</v>
      </c>
      <c r="E138" s="40" t="s">
        <v>23</v>
      </c>
      <c r="F138" s="90"/>
      <c r="G138" s="13" t="s">
        <v>8</v>
      </c>
      <c r="H138" s="40" t="s">
        <v>8</v>
      </c>
      <c r="I138" s="40" t="s">
        <v>8</v>
      </c>
      <c r="J138" s="51" t="s">
        <v>8</v>
      </c>
      <c r="K138" s="52" t="s">
        <v>8</v>
      </c>
      <c r="L138" s="62">
        <v>116</v>
      </c>
      <c r="M138" s="58" t="s">
        <v>15</v>
      </c>
    </row>
    <row r="139" spans="1:13" ht="15" hidden="1" customHeight="1" x14ac:dyDescent="0.25">
      <c r="A139" s="25">
        <v>118</v>
      </c>
      <c r="B139" s="83"/>
      <c r="C139" s="40">
        <v>16</v>
      </c>
      <c r="D139" s="40">
        <v>230</v>
      </c>
      <c r="E139" s="40" t="s">
        <v>23</v>
      </c>
      <c r="F139" s="90"/>
      <c r="G139" s="13" t="s">
        <v>8</v>
      </c>
      <c r="H139" s="40" t="s">
        <v>8</v>
      </c>
      <c r="I139" s="40" t="s">
        <v>8</v>
      </c>
      <c r="J139" s="51" t="s">
        <v>8</v>
      </c>
      <c r="K139" s="52" t="s">
        <v>8</v>
      </c>
      <c r="L139" s="62">
        <v>117</v>
      </c>
      <c r="M139" s="59" t="s">
        <v>15</v>
      </c>
    </row>
    <row r="140" spans="1:13" ht="15" hidden="1" customHeight="1" x14ac:dyDescent="0.25">
      <c r="A140" s="25">
        <v>119</v>
      </c>
      <c r="B140" s="83"/>
      <c r="C140" s="40">
        <v>16</v>
      </c>
      <c r="D140" s="40">
        <v>230</v>
      </c>
      <c r="E140" s="40" t="s">
        <v>23</v>
      </c>
      <c r="F140" s="90"/>
      <c r="G140" s="13" t="s">
        <v>8</v>
      </c>
      <c r="H140" s="40" t="s">
        <v>8</v>
      </c>
      <c r="I140" s="40" t="s">
        <v>8</v>
      </c>
      <c r="J140" s="51" t="s">
        <v>8</v>
      </c>
      <c r="K140" s="52" t="s">
        <v>8</v>
      </c>
      <c r="L140" s="62">
        <v>118</v>
      </c>
      <c r="M140" s="59" t="s">
        <v>15</v>
      </c>
    </row>
    <row r="141" spans="1:13" ht="15" hidden="1" customHeight="1" x14ac:dyDescent="0.25">
      <c r="A141" s="25">
        <v>120</v>
      </c>
      <c r="B141" s="83"/>
      <c r="C141" s="40">
        <v>16</v>
      </c>
      <c r="D141" s="40">
        <v>230</v>
      </c>
      <c r="E141" s="40" t="s">
        <v>26</v>
      </c>
      <c r="F141" s="90"/>
      <c r="G141" s="13" t="s">
        <v>8</v>
      </c>
      <c r="H141" s="40" t="s">
        <v>8</v>
      </c>
      <c r="I141" s="40" t="s">
        <v>8</v>
      </c>
      <c r="J141" s="51" t="s">
        <v>8</v>
      </c>
      <c r="K141" s="52" t="s">
        <v>8</v>
      </c>
      <c r="L141" s="62">
        <v>119</v>
      </c>
      <c r="M141" s="52" t="s">
        <v>15</v>
      </c>
    </row>
    <row r="142" spans="1:13" ht="15" hidden="1" customHeight="1" x14ac:dyDescent="0.25">
      <c r="A142" s="25">
        <v>121</v>
      </c>
      <c r="B142" s="84"/>
      <c r="C142" s="40">
        <v>16</v>
      </c>
      <c r="D142" s="40">
        <v>230</v>
      </c>
      <c r="E142" s="40" t="s">
        <v>26</v>
      </c>
      <c r="F142" s="90"/>
      <c r="G142" s="13" t="s">
        <v>8</v>
      </c>
      <c r="H142" s="40" t="s">
        <v>8</v>
      </c>
      <c r="I142" s="40" t="s">
        <v>8</v>
      </c>
      <c r="J142" s="51" t="s">
        <v>8</v>
      </c>
      <c r="K142" s="52" t="s">
        <v>8</v>
      </c>
      <c r="L142" s="62">
        <v>120</v>
      </c>
      <c r="M142" s="52" t="s">
        <v>15</v>
      </c>
    </row>
    <row r="143" spans="1:13" ht="15" hidden="1" customHeight="1" x14ac:dyDescent="0.25">
      <c r="A143" s="25">
        <v>122</v>
      </c>
      <c r="B143" s="82" t="s">
        <v>43</v>
      </c>
      <c r="C143" s="40">
        <v>16</v>
      </c>
      <c r="D143" s="40">
        <v>230</v>
      </c>
      <c r="E143" s="40" t="s">
        <v>23</v>
      </c>
      <c r="F143" s="90" t="s">
        <v>28</v>
      </c>
      <c r="G143" s="13" t="s">
        <v>8</v>
      </c>
      <c r="H143" s="40" t="s">
        <v>8</v>
      </c>
      <c r="I143" s="40" t="s">
        <v>8</v>
      </c>
      <c r="J143" s="51" t="s">
        <v>8</v>
      </c>
      <c r="K143" s="52" t="s">
        <v>8</v>
      </c>
      <c r="L143" s="62">
        <v>121</v>
      </c>
      <c r="M143" s="52" t="s">
        <v>15</v>
      </c>
    </row>
    <row r="144" spans="1:13" ht="15" hidden="1" customHeight="1" x14ac:dyDescent="0.25">
      <c r="A144" s="40">
        <v>123</v>
      </c>
      <c r="B144" s="83"/>
      <c r="C144" s="40">
        <v>16</v>
      </c>
      <c r="D144" s="40">
        <v>230</v>
      </c>
      <c r="E144" s="40" t="s">
        <v>23</v>
      </c>
      <c r="F144" s="90"/>
      <c r="G144" s="13" t="s">
        <v>8</v>
      </c>
      <c r="H144" s="40" t="s">
        <v>8</v>
      </c>
      <c r="I144" s="40" t="s">
        <v>8</v>
      </c>
      <c r="J144" s="51" t="s">
        <v>8</v>
      </c>
      <c r="K144" s="52" t="s">
        <v>8</v>
      </c>
      <c r="L144" s="62">
        <v>122</v>
      </c>
      <c r="M144" s="58" t="s">
        <v>15</v>
      </c>
    </row>
    <row r="145" spans="1:13" ht="15" hidden="1" customHeight="1" x14ac:dyDescent="0.25">
      <c r="A145" s="40">
        <v>124</v>
      </c>
      <c r="B145" s="83"/>
      <c r="C145" s="40">
        <v>16</v>
      </c>
      <c r="D145" s="40">
        <v>230</v>
      </c>
      <c r="E145" s="40" t="s">
        <v>23</v>
      </c>
      <c r="F145" s="90"/>
      <c r="G145" s="13" t="s">
        <v>8</v>
      </c>
      <c r="H145" s="40" t="s">
        <v>8</v>
      </c>
      <c r="I145" s="40" t="s">
        <v>8</v>
      </c>
      <c r="J145" s="51" t="s">
        <v>8</v>
      </c>
      <c r="K145" s="52" t="s">
        <v>8</v>
      </c>
      <c r="L145" s="62">
        <v>123</v>
      </c>
      <c r="M145" s="59" t="s">
        <v>15</v>
      </c>
    </row>
    <row r="146" spans="1:13" ht="15" hidden="1" customHeight="1" x14ac:dyDescent="0.25">
      <c r="A146" s="40">
        <v>125</v>
      </c>
      <c r="B146" s="83"/>
      <c r="C146" s="40">
        <v>16</v>
      </c>
      <c r="D146" s="40">
        <v>230</v>
      </c>
      <c r="E146" s="40" t="s">
        <v>23</v>
      </c>
      <c r="F146" s="90"/>
      <c r="G146" s="13" t="s">
        <v>8</v>
      </c>
      <c r="H146" s="40" t="s">
        <v>8</v>
      </c>
      <c r="I146" s="40" t="s">
        <v>8</v>
      </c>
      <c r="J146" s="51" t="s">
        <v>8</v>
      </c>
      <c r="K146" s="52" t="s">
        <v>8</v>
      </c>
      <c r="L146" s="62">
        <v>124</v>
      </c>
      <c r="M146" s="59" t="s">
        <v>15</v>
      </c>
    </row>
    <row r="147" spans="1:13" ht="15" hidden="1" customHeight="1" x14ac:dyDescent="0.25">
      <c r="A147" s="40">
        <v>126</v>
      </c>
      <c r="B147" s="83"/>
      <c r="C147" s="40">
        <v>16</v>
      </c>
      <c r="D147" s="40">
        <v>230</v>
      </c>
      <c r="E147" s="40" t="s">
        <v>26</v>
      </c>
      <c r="F147" s="90"/>
      <c r="G147" s="13" t="s">
        <v>8</v>
      </c>
      <c r="H147" s="40" t="s">
        <v>8</v>
      </c>
      <c r="I147" s="40" t="s">
        <v>8</v>
      </c>
      <c r="J147" s="51" t="s">
        <v>8</v>
      </c>
      <c r="K147" s="52" t="s">
        <v>8</v>
      </c>
      <c r="L147" s="62">
        <v>125</v>
      </c>
      <c r="M147" s="52" t="s">
        <v>15</v>
      </c>
    </row>
    <row r="148" spans="1:13" ht="15" hidden="1" customHeight="1" x14ac:dyDescent="0.25">
      <c r="A148" s="40">
        <v>127</v>
      </c>
      <c r="B148" s="84"/>
      <c r="C148" s="40">
        <v>16</v>
      </c>
      <c r="D148" s="40">
        <v>230</v>
      </c>
      <c r="E148" s="40" t="s">
        <v>26</v>
      </c>
      <c r="F148" s="90"/>
      <c r="G148" s="13" t="s">
        <v>8</v>
      </c>
      <c r="H148" s="40" t="s">
        <v>8</v>
      </c>
      <c r="I148" s="40" t="s">
        <v>8</v>
      </c>
      <c r="J148" s="51" t="s">
        <v>8</v>
      </c>
      <c r="K148" s="52" t="s">
        <v>8</v>
      </c>
      <c r="L148" s="62">
        <v>126</v>
      </c>
      <c r="M148" s="52" t="s">
        <v>15</v>
      </c>
    </row>
    <row r="149" spans="1:13" hidden="1" x14ac:dyDescent="0.25">
      <c r="A149" s="40">
        <v>130</v>
      </c>
      <c r="B149" s="65"/>
      <c r="C149" s="55"/>
      <c r="D149" s="56"/>
      <c r="E149" s="40"/>
      <c r="F149" s="63"/>
      <c r="G149" s="13" t="s">
        <v>8</v>
      </c>
      <c r="H149" s="40" t="s">
        <v>8</v>
      </c>
      <c r="I149" s="40" t="s">
        <v>8</v>
      </c>
      <c r="J149" s="51" t="s">
        <v>8</v>
      </c>
      <c r="K149" s="52" t="s">
        <v>8</v>
      </c>
      <c r="L149" s="52">
        <v>130</v>
      </c>
      <c r="M149" s="52" t="s">
        <v>15</v>
      </c>
    </row>
    <row r="150" spans="1:13" hidden="1" x14ac:dyDescent="0.25">
      <c r="A150" s="40">
        <v>131</v>
      </c>
      <c r="B150" s="65"/>
      <c r="C150" s="55"/>
      <c r="D150" s="56"/>
      <c r="E150" s="40"/>
      <c r="F150" s="63"/>
      <c r="G150" s="13" t="s">
        <v>8</v>
      </c>
      <c r="H150" s="40" t="s">
        <v>8</v>
      </c>
      <c r="I150" s="40" t="s">
        <v>8</v>
      </c>
      <c r="J150" s="51" t="s">
        <v>8</v>
      </c>
      <c r="K150" s="52" t="s">
        <v>8</v>
      </c>
      <c r="L150" s="60">
        <v>131</v>
      </c>
      <c r="M150" s="52" t="s">
        <v>15</v>
      </c>
    </row>
    <row r="151" spans="1:13" hidden="1" x14ac:dyDescent="0.25">
      <c r="A151" s="40">
        <v>132</v>
      </c>
      <c r="B151" s="65"/>
      <c r="C151" s="55"/>
      <c r="D151" s="56"/>
      <c r="E151" s="40"/>
      <c r="F151" s="63"/>
      <c r="G151" s="13" t="s">
        <v>8</v>
      </c>
      <c r="H151" s="40" t="s">
        <v>8</v>
      </c>
      <c r="I151" s="40" t="s">
        <v>8</v>
      </c>
      <c r="J151" s="51" t="s">
        <v>8</v>
      </c>
      <c r="K151" s="52" t="s">
        <v>8</v>
      </c>
      <c r="L151" s="60">
        <v>132</v>
      </c>
      <c r="M151" s="52" t="s">
        <v>15</v>
      </c>
    </row>
    <row r="152" spans="1:13" hidden="1" x14ac:dyDescent="0.25">
      <c r="A152" s="40">
        <v>133</v>
      </c>
      <c r="B152" s="65"/>
      <c r="C152" s="55"/>
      <c r="D152" s="56"/>
      <c r="E152" s="40"/>
      <c r="F152" s="63"/>
      <c r="G152" s="13" t="s">
        <v>8</v>
      </c>
      <c r="H152" s="40" t="s">
        <v>8</v>
      </c>
      <c r="I152" s="40" t="s">
        <v>8</v>
      </c>
      <c r="J152" s="51" t="s">
        <v>8</v>
      </c>
      <c r="K152" s="52" t="s">
        <v>8</v>
      </c>
      <c r="L152" s="60">
        <v>133</v>
      </c>
      <c r="M152" s="52" t="s">
        <v>15</v>
      </c>
    </row>
    <row r="153" spans="1:13" hidden="1" x14ac:dyDescent="0.25">
      <c r="A153" s="40">
        <v>134</v>
      </c>
      <c r="B153" s="65"/>
      <c r="C153" s="55"/>
      <c r="D153" s="56"/>
      <c r="E153" s="40"/>
      <c r="F153" s="63"/>
      <c r="G153" s="13" t="s">
        <v>8</v>
      </c>
      <c r="H153" s="40" t="s">
        <v>8</v>
      </c>
      <c r="I153" s="40" t="s">
        <v>8</v>
      </c>
      <c r="J153" s="51" t="s">
        <v>8</v>
      </c>
      <c r="K153" s="52" t="s">
        <v>8</v>
      </c>
      <c r="L153" s="60">
        <v>134</v>
      </c>
      <c r="M153" s="52" t="s">
        <v>15</v>
      </c>
    </row>
    <row r="154" spans="1:13" hidden="1" x14ac:dyDescent="0.25">
      <c r="A154" s="40">
        <v>135</v>
      </c>
      <c r="B154" s="65"/>
      <c r="C154" s="55"/>
      <c r="D154" s="56"/>
      <c r="E154" s="40"/>
      <c r="F154" s="64"/>
      <c r="G154" s="13" t="s">
        <v>8</v>
      </c>
      <c r="H154" s="40" t="s">
        <v>8</v>
      </c>
      <c r="I154" s="40" t="s">
        <v>8</v>
      </c>
      <c r="J154" s="51" t="s">
        <v>8</v>
      </c>
      <c r="K154" s="52" t="s">
        <v>8</v>
      </c>
      <c r="L154" s="60">
        <v>135</v>
      </c>
      <c r="M154" s="52" t="s">
        <v>15</v>
      </c>
    </row>
    <row r="155" spans="1:13" ht="30" customHeight="1" x14ac:dyDescent="0.25">
      <c r="A155" s="91"/>
      <c r="B155" s="92"/>
      <c r="C155" s="92"/>
      <c r="D155" s="92"/>
      <c r="E155" s="92"/>
      <c r="F155" s="92"/>
      <c r="G155" s="93"/>
      <c r="H155" s="94"/>
      <c r="I155" s="95"/>
      <c r="J155" s="95"/>
      <c r="K155" s="95"/>
      <c r="L155" s="95"/>
      <c r="M155" s="96"/>
    </row>
    <row r="156" spans="1:13" ht="30" customHeight="1" x14ac:dyDescent="0.25">
      <c r="A156" s="80"/>
      <c r="B156" s="80"/>
      <c r="C156" s="80"/>
      <c r="D156" s="80"/>
      <c r="E156" s="80"/>
      <c r="F156" s="80"/>
      <c r="G156" s="80"/>
      <c r="H156" s="81"/>
      <c r="I156" s="81"/>
      <c r="J156" s="81"/>
      <c r="K156" s="81"/>
      <c r="L156" s="81"/>
      <c r="M156" s="81"/>
    </row>
    <row r="157" spans="1:13" ht="30" customHeight="1" x14ac:dyDescent="0.25">
      <c r="A157" s="80"/>
      <c r="B157" s="80"/>
      <c r="C157" s="80"/>
      <c r="D157" s="80"/>
      <c r="E157" s="80"/>
      <c r="F157" s="80"/>
      <c r="G157" s="80"/>
      <c r="H157" s="81"/>
      <c r="I157" s="81"/>
      <c r="J157" s="81"/>
      <c r="K157" s="81"/>
      <c r="L157" s="81"/>
      <c r="M157" s="81"/>
    </row>
  </sheetData>
  <mergeCells count="94">
    <mergeCell ref="G13:H13"/>
    <mergeCell ref="A8:I8"/>
    <mergeCell ref="L10:M10"/>
    <mergeCell ref="B12:C12"/>
    <mergeCell ref="D10:F10"/>
    <mergeCell ref="I11:K11"/>
    <mergeCell ref="I12:K12"/>
    <mergeCell ref="G11:H11"/>
    <mergeCell ref="B13:C13"/>
    <mergeCell ref="L12:M12"/>
    <mergeCell ref="L13:M13"/>
    <mergeCell ref="D12:F12"/>
    <mergeCell ref="D13:F13"/>
    <mergeCell ref="I13:K13"/>
    <mergeCell ref="G12:H12"/>
    <mergeCell ref="A5:M5"/>
    <mergeCell ref="E4:I4"/>
    <mergeCell ref="A2:M2"/>
    <mergeCell ref="I10:K10"/>
    <mergeCell ref="B11:C11"/>
    <mergeCell ref="A7:G7"/>
    <mergeCell ref="B10:C10"/>
    <mergeCell ref="L11:M11"/>
    <mergeCell ref="D11:F11"/>
    <mergeCell ref="G10:H10"/>
    <mergeCell ref="A6:E6"/>
    <mergeCell ref="I14:K14"/>
    <mergeCell ref="A16:M16"/>
    <mergeCell ref="A17:M17"/>
    <mergeCell ref="A51:M51"/>
    <mergeCell ref="G23:K23"/>
    <mergeCell ref="D15:F15"/>
    <mergeCell ref="L14:M14"/>
    <mergeCell ref="I15:K15"/>
    <mergeCell ref="G14:H14"/>
    <mergeCell ref="G15:H15"/>
    <mergeCell ref="I24:I25"/>
    <mergeCell ref="G24:G25"/>
    <mergeCell ref="M23:M25"/>
    <mergeCell ref="H24:H25"/>
    <mergeCell ref="K24:K25"/>
    <mergeCell ref="B23:B25"/>
    <mergeCell ref="F52:F57"/>
    <mergeCell ref="F26:F27"/>
    <mergeCell ref="F28:F29"/>
    <mergeCell ref="F30:F31"/>
    <mergeCell ref="B14:C14"/>
    <mergeCell ref="B15:C15"/>
    <mergeCell ref="D14:F14"/>
    <mergeCell ref="B26:B31"/>
    <mergeCell ref="C23:C25"/>
    <mergeCell ref="F23:F25"/>
    <mergeCell ref="A19:M19"/>
    <mergeCell ref="A20:M20"/>
    <mergeCell ref="A21:M21"/>
    <mergeCell ref="A23:A25"/>
    <mergeCell ref="D23:D25"/>
    <mergeCell ref="E23:E25"/>
    <mergeCell ref="F113:F118"/>
    <mergeCell ref="A155:G155"/>
    <mergeCell ref="H155:M155"/>
    <mergeCell ref="B119:B124"/>
    <mergeCell ref="F119:F124"/>
    <mergeCell ref="B125:B130"/>
    <mergeCell ref="F125:F130"/>
    <mergeCell ref="B131:B136"/>
    <mergeCell ref="F131:F136"/>
    <mergeCell ref="B137:B142"/>
    <mergeCell ref="F137:F142"/>
    <mergeCell ref="B143:B148"/>
    <mergeCell ref="F143:F148"/>
    <mergeCell ref="B113:B118"/>
    <mergeCell ref="F94:F99"/>
    <mergeCell ref="F100:F105"/>
    <mergeCell ref="B100:B105"/>
    <mergeCell ref="B94:B99"/>
    <mergeCell ref="F107:F112"/>
    <mergeCell ref="B107:B112"/>
    <mergeCell ref="B52:B57"/>
    <mergeCell ref="L23:L25"/>
    <mergeCell ref="J24:J25"/>
    <mergeCell ref="A106:M106"/>
    <mergeCell ref="B64:B69"/>
    <mergeCell ref="B70:B75"/>
    <mergeCell ref="B76:B81"/>
    <mergeCell ref="F64:F69"/>
    <mergeCell ref="F70:F75"/>
    <mergeCell ref="F76:F81"/>
    <mergeCell ref="B82:B87"/>
    <mergeCell ref="F82:F87"/>
    <mergeCell ref="B88:B93"/>
    <mergeCell ref="B58:B63"/>
    <mergeCell ref="F58:F63"/>
    <mergeCell ref="F88:F93"/>
  </mergeCells>
  <dataValidations count="1">
    <dataValidation type="list" allowBlank="1" showInputMessage="1" showErrorMessage="1" sqref="M6">
      <formula1>#REF!</formula1>
    </dataValidation>
  </dataValidations>
  <pageMargins left="0.23622047244094491" right="0.19685039370078741" top="0.15748031496062992" bottom="0.15748031496062992" header="0.19685039370078741" footer="0.11811023622047245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Протокол UТ</vt:lpstr>
      <vt:lpstr>'Протокол UТ'!Область_печати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2018-12-05T14:50:01Z</dcterms:modified>
</cp:coreProperties>
</file>