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45" activeTab="1"/>
  </bookViews>
  <sheets>
    <sheet name="Лист1" sheetId="1" r:id="rId1"/>
    <sheet name="Лист2" sheetId="2" r:id="rId2"/>
    <sheet name="Лист3" sheetId="3" r:id="rId3"/>
  </sheets>
  <definedNames>
    <definedName name="_2et92p0" localSheetId="0">'Лист1'!$A$99</definedName>
    <definedName name="_gjdgxs" localSheetId="0">'Лист1'!$A$4</definedName>
    <definedName name="_xlnm.Print_Area" localSheetId="0">'Лист1'!$A$1:$G$129</definedName>
  </definedNames>
  <calcPr fullCalcOnLoad="1"/>
</workbook>
</file>

<file path=xl/sharedStrings.xml><?xml version="1.0" encoding="utf-8"?>
<sst xmlns="http://schemas.openxmlformats.org/spreadsheetml/2006/main" count="336" uniqueCount="246">
  <si>
    <t>Роллет №</t>
  </si>
  <si>
    <t>Арендаторы</t>
  </si>
  <si>
    <t>№ счетчика</t>
  </si>
  <si>
    <t>Показания</t>
  </si>
  <si>
    <t>Контакты</t>
  </si>
  <si>
    <t>предыдущие</t>
  </si>
  <si>
    <t>текущие</t>
  </si>
  <si>
    <t>А1а</t>
  </si>
  <si>
    <t>ИП Автушко</t>
  </si>
  <si>
    <t>А1</t>
  </si>
  <si>
    <t>ООО «ПинБул»</t>
  </si>
  <si>
    <t>80292751599 булаев</t>
  </si>
  <si>
    <t>А2</t>
  </si>
  <si>
    <t>80297144795 саша</t>
  </si>
  <si>
    <t>А3</t>
  </si>
  <si>
    <t>А4</t>
  </si>
  <si>
    <t>ИП Рой</t>
  </si>
  <si>
    <t>5187735 оксана</t>
  </si>
  <si>
    <t>А5</t>
  </si>
  <si>
    <t>А6</t>
  </si>
  <si>
    <t>ИП Творанович</t>
  </si>
  <si>
    <t>А7</t>
  </si>
  <si>
    <t>Номер закрашен</t>
  </si>
  <si>
    <t>А8</t>
  </si>
  <si>
    <t>А9</t>
  </si>
  <si>
    <t>А10</t>
  </si>
  <si>
    <t>А11</t>
  </si>
  <si>
    <t>Б1</t>
  </si>
  <si>
    <t>---------------------</t>
  </si>
  <si>
    <t>------------</t>
  </si>
  <si>
    <t>пуст</t>
  </si>
  <si>
    <t>Б1а</t>
  </si>
  <si>
    <t>ООО «Фурнилэнд»</t>
  </si>
  <si>
    <t>Б2а</t>
  </si>
  <si>
    <t>-----------------------</t>
  </si>
  <si>
    <t>Б2</t>
  </si>
  <si>
    <t>ИП Мядель</t>
  </si>
  <si>
    <t>7050031 сергей</t>
  </si>
  <si>
    <t>Б3</t>
  </si>
  <si>
    <t>ЧП «СветозорПлюс»</t>
  </si>
  <si>
    <t>Б3а</t>
  </si>
  <si>
    <t>80445339339 галина</t>
  </si>
  <si>
    <t>Б4</t>
  </si>
  <si>
    <t>ИП Карандей</t>
  </si>
  <si>
    <t>Б5</t>
  </si>
  <si>
    <t>ИП Плешков</t>
  </si>
  <si>
    <t>2166612 саша</t>
  </si>
  <si>
    <t>Б6</t>
  </si>
  <si>
    <t>ИП Милькевич</t>
  </si>
  <si>
    <t>80295976330 саша</t>
  </si>
  <si>
    <t>Б7</t>
  </si>
  <si>
    <t>Б8</t>
  </si>
  <si>
    <t>ИП Окружной</t>
  </si>
  <si>
    <t>80336497949 андрей</t>
  </si>
  <si>
    <t>Б9</t>
  </si>
  <si>
    <t>В Б8</t>
  </si>
  <si>
    <t>В1</t>
  </si>
  <si>
    <t>ООО ТВЕН</t>
  </si>
  <si>
    <t>80298108489 слава</t>
  </si>
  <si>
    <t>В2</t>
  </si>
  <si>
    <t>В3</t>
  </si>
  <si>
    <t>--------------------------</t>
  </si>
  <si>
    <t>В4</t>
  </si>
  <si>
    <t>ИП Цурин</t>
  </si>
  <si>
    <t>80297191076 саша</t>
  </si>
  <si>
    <t>В4а</t>
  </si>
  <si>
    <t>ИП Киречёнок Е.А.</t>
  </si>
  <si>
    <t>---</t>
  </si>
  <si>
    <t>----</t>
  </si>
  <si>
    <t>Тел80336646959</t>
  </si>
  <si>
    <t>В5</t>
  </si>
  <si>
    <t>ЧП «ЛОКСАНИД»</t>
  </si>
  <si>
    <t>В6</t>
  </si>
  <si>
    <t>ИП Ломша</t>
  </si>
  <si>
    <t>5199153 миша</t>
  </si>
  <si>
    <t>В7</t>
  </si>
  <si>
    <t>ЧП БатконтактГрупп»</t>
  </si>
  <si>
    <t>80333669747 слава</t>
  </si>
  <si>
    <t>В8</t>
  </si>
  <si>
    <t>В9</t>
  </si>
  <si>
    <t>ИП Еремина</t>
  </si>
  <si>
    <t>5932183 света</t>
  </si>
  <si>
    <t>В10</t>
  </si>
  <si>
    <t>В11</t>
  </si>
  <si>
    <t>В12</t>
  </si>
  <si>
    <t>ООО «ЯНГРА»</t>
  </si>
  <si>
    <t>80293834035 ирина</t>
  </si>
  <si>
    <t>В13</t>
  </si>
  <si>
    <t>ИП Киселев</t>
  </si>
  <si>
    <t>В14</t>
  </si>
  <si>
    <t>ООО «БЕЛИНФОГИД»</t>
  </si>
  <si>
    <t>В15</t>
  </si>
  <si>
    <t>ИП Колодин</t>
  </si>
  <si>
    <t>7179474 саша</t>
  </si>
  <si>
    <t>Г-16</t>
  </si>
  <si>
    <t>ЧП «Шабашстрой»</t>
  </si>
  <si>
    <t>Василий 80295947254</t>
  </si>
  <si>
    <t>Г-17</t>
  </si>
  <si>
    <t>Г-18</t>
  </si>
  <si>
    <t>ИП медведев</t>
  </si>
  <si>
    <t>Г-19</t>
  </si>
  <si>
    <t>---------</t>
  </si>
  <si>
    <t>Г 20-21</t>
  </si>
  <si>
    <t>Г 22</t>
  </si>
  <si>
    <t>Нет счетчиков</t>
  </si>
  <si>
    <t>Г-23</t>
  </si>
  <si>
    <t>ИП Панфилова</t>
  </si>
  <si>
    <t>80297126177 света</t>
  </si>
  <si>
    <t>Г24</t>
  </si>
  <si>
    <t>------</t>
  </si>
  <si>
    <t>Г25</t>
  </si>
  <si>
    <t>-------</t>
  </si>
  <si>
    <t>Г26-27</t>
  </si>
  <si>
    <t>ИП Турок</t>
  </si>
  <si>
    <t>7143708 андрей</t>
  </si>
  <si>
    <t>Г51-52</t>
  </si>
  <si>
    <t>-----------</t>
  </si>
  <si>
    <t>Г53-54</t>
  </si>
  <si>
    <t>Ип турок</t>
  </si>
  <si>
    <t>Д3-4</t>
  </si>
  <si>
    <t>ЧП «Данвас»</t>
  </si>
  <si>
    <t>Д7-8</t>
  </si>
  <si>
    <t>Д5-6</t>
  </si>
  <si>
    <t>Д1-2</t>
  </si>
  <si>
    <t>ИП Макашова</t>
  </si>
  <si>
    <t>Д-9-10</t>
  </si>
  <si>
    <t>ИП Левченкова</t>
  </si>
  <si>
    <t>80297182981 владимир</t>
  </si>
  <si>
    <t>Д11-12</t>
  </si>
  <si>
    <t>------ ИП Лейспук -----------------</t>
  </si>
  <si>
    <t>895</t>
  </si>
  <si>
    <t>Тел.5117880</t>
  </si>
  <si>
    <t>Д13</t>
  </si>
  <si>
    <t>Д14</t>
  </si>
  <si>
    <t>ИП Лейспук</t>
  </si>
  <si>
    <t>Д15</t>
  </si>
  <si>
    <t>Д16</t>
  </si>
  <si>
    <t>Д17</t>
  </si>
  <si>
    <t>ООО «НикАндр</t>
  </si>
  <si>
    <t>80336106779 никита</t>
  </si>
  <si>
    <t>Д18-19</t>
  </si>
  <si>
    <t>ИП Гуляев</t>
  </si>
  <si>
    <t>3374163 сергей</t>
  </si>
  <si>
    <t>Д20</t>
  </si>
  <si>
    <t>ИП Рыбакова</t>
  </si>
  <si>
    <t>80333244777 слава</t>
  </si>
  <si>
    <t>Д21-22</t>
  </si>
  <si>
    <t>ИП Рыбаков</t>
  </si>
  <si>
    <t>Д23-24</t>
  </si>
  <si>
    <t>ИП Орлов С.П.</t>
  </si>
  <si>
    <t>6969835 таня</t>
  </si>
  <si>
    <t>Д 25-26</t>
  </si>
  <si>
    <t>ИП Орлова</t>
  </si>
  <si>
    <t>Д27</t>
  </si>
  <si>
    <t>УП «Моторлэнд»</t>
  </si>
  <si>
    <t>7051145 юрий</t>
  </si>
  <si>
    <t>С-7</t>
  </si>
  <si>
    <t>С-8</t>
  </si>
  <si>
    <t>С-18</t>
  </si>
  <si>
    <t>--------------------</t>
  </si>
  <si>
    <t>-----</t>
  </si>
  <si>
    <t>----------</t>
  </si>
  <si>
    <t>С-27</t>
  </si>
  <si>
    <t>С-29</t>
  </si>
  <si>
    <t>Контакты В2</t>
  </si>
  <si>
    <t>С-30</t>
  </si>
  <si>
    <t>----------------------</t>
  </si>
  <si>
    <t>Нет</t>
  </si>
  <si>
    <t>С-31</t>
  </si>
  <si>
    <t>ИП Мачульский</t>
  </si>
  <si>
    <t>80292989335 игорь</t>
  </si>
  <si>
    <t>С-32</t>
  </si>
  <si>
    <t>Кафе «Полярное»</t>
  </si>
  <si>
    <t>ООО «Сирит»</t>
  </si>
  <si>
    <t>80298126177 ПАНФИЛОВ</t>
  </si>
  <si>
    <t>торг. площадка</t>
  </si>
  <si>
    <t xml:space="preserve"> А1и А2</t>
  </si>
  <si>
    <t>Стеклозавод</t>
  </si>
  <si>
    <t>Северный рынок</t>
  </si>
  <si>
    <t>Электрощитовая(меркурий230 ТТ 150/5)</t>
  </si>
  <si>
    <t>охрана электроэнергия</t>
  </si>
  <si>
    <t>охрана обогрев</t>
  </si>
  <si>
    <t>Месяц</t>
  </si>
  <si>
    <t>ООО «НикАндр групп»</t>
  </si>
  <si>
    <t>Счетчики в ТП (ТТ 150/5)</t>
  </si>
  <si>
    <t>2018г.</t>
  </si>
  <si>
    <t>Г-6</t>
  </si>
  <si>
    <t>ИП Никитин</t>
  </si>
  <si>
    <t>Г-28</t>
  </si>
  <si>
    <t>Б7а</t>
  </si>
  <si>
    <t>80333170315 Сергей</t>
  </si>
  <si>
    <t>ЧП Данвас</t>
  </si>
  <si>
    <t>Езупчик В.</t>
  </si>
  <si>
    <t>Автопривоз</t>
  </si>
  <si>
    <t>Линия рядов А1а-А5</t>
  </si>
  <si>
    <t>Линия ряда С</t>
  </si>
  <si>
    <t>80445040395 Сергей</t>
  </si>
  <si>
    <t>Линия рядов А6-А11</t>
  </si>
  <si>
    <t>Г-11</t>
  </si>
  <si>
    <t>ИП Милимука Д.В.</t>
  </si>
  <si>
    <t xml:space="preserve">Заготовительная контора </t>
  </si>
  <si>
    <t>потребленная ЭЭ</t>
  </si>
  <si>
    <t>Примечания</t>
  </si>
  <si>
    <t>80298873780 Виталий</t>
  </si>
  <si>
    <t>Прочее</t>
  </si>
  <si>
    <t>Линия ряда Г 28-54, Д</t>
  </si>
  <si>
    <t>туалет</t>
  </si>
  <si>
    <t>ИП Колодин Снять только  в ноябре</t>
  </si>
  <si>
    <t>Линия рядов Б1-Б5</t>
  </si>
  <si>
    <t>Линия рядов Б6-Б9, администрация, В1-В4, В15</t>
  </si>
  <si>
    <t>Линия ряда В</t>
  </si>
  <si>
    <t>Администрация</t>
  </si>
  <si>
    <t>А2а</t>
  </si>
  <si>
    <t>ИТОГО по общим счетчикам линии А</t>
  </si>
  <si>
    <t>Разница потребления субабонентов и общего учета по линии А</t>
  </si>
  <si>
    <t>Разница потребления субабонентов и общего учета по линии Б1-Б5</t>
  </si>
  <si>
    <t>Система видеонаблюдения</t>
  </si>
  <si>
    <t>Разница потребления субабонентов и общего учета по линии Г 28-54, Д</t>
  </si>
  <si>
    <t>Разница потребления субабонентов и общего учета по линии C</t>
  </si>
  <si>
    <t>Наружное освещение</t>
  </si>
  <si>
    <t>???</t>
  </si>
  <si>
    <t>Разница потребления субабонентов и общего учета по линии В</t>
  </si>
  <si>
    <t>Разница потребления в ТП и электрощитовой</t>
  </si>
  <si>
    <t>ЧП"ИнтерСезам"</t>
  </si>
  <si>
    <t>выст.площадь</t>
  </si>
  <si>
    <r>
      <t xml:space="preserve">ряд </t>
    </r>
    <r>
      <rPr>
        <b/>
        <sz val="11"/>
        <color indexed="8"/>
        <rFont val="Times New Roman"/>
        <family val="1"/>
      </rPr>
      <t>А</t>
    </r>
  </si>
  <si>
    <r>
      <t xml:space="preserve">ИТОГО </t>
    </r>
    <r>
      <rPr>
        <sz val="9"/>
        <color indexed="8"/>
        <rFont val="Times New Roman"/>
        <family val="1"/>
      </rPr>
      <t>субабоненты</t>
    </r>
  </si>
  <si>
    <r>
      <t>ряд</t>
    </r>
    <r>
      <rPr>
        <b/>
        <sz val="11"/>
        <color indexed="8"/>
        <rFont val="Times New Roman"/>
        <family val="1"/>
      </rPr>
      <t xml:space="preserve"> Б 1-5</t>
    </r>
  </si>
  <si>
    <r>
      <t>ряд</t>
    </r>
    <r>
      <rPr>
        <b/>
        <sz val="11"/>
        <color indexed="8"/>
        <rFont val="Times New Roman"/>
        <family val="1"/>
      </rPr>
      <t xml:space="preserve"> Б 6-9, администрация, В 1-4, 15</t>
    </r>
  </si>
  <si>
    <r>
      <t>ряд</t>
    </r>
    <r>
      <rPr>
        <b/>
        <sz val="11"/>
        <color indexed="8"/>
        <rFont val="Times New Roman"/>
        <family val="1"/>
      </rPr>
      <t xml:space="preserve"> В</t>
    </r>
  </si>
  <si>
    <r>
      <t>ряд</t>
    </r>
    <r>
      <rPr>
        <b/>
        <sz val="11"/>
        <color indexed="8"/>
        <rFont val="Times New Roman"/>
        <family val="1"/>
      </rPr>
      <t xml:space="preserve">  Г 6-27</t>
    </r>
  </si>
  <si>
    <r>
      <t>ряд</t>
    </r>
    <r>
      <rPr>
        <b/>
        <sz val="11"/>
        <color indexed="8"/>
        <rFont val="Times New Roman"/>
        <family val="1"/>
      </rPr>
      <t xml:space="preserve">  Г 28-54, Д</t>
    </r>
  </si>
  <si>
    <r>
      <t>ряд</t>
    </r>
    <r>
      <rPr>
        <b/>
        <sz val="11"/>
        <color indexed="8"/>
        <rFont val="Times New Roman"/>
        <family val="1"/>
      </rPr>
      <t xml:space="preserve"> С</t>
    </r>
  </si>
  <si>
    <r>
      <t xml:space="preserve"> </t>
    </r>
    <r>
      <rPr>
        <sz val="10"/>
        <color indexed="8"/>
        <rFont val="Times New Roman"/>
        <family val="1"/>
      </rPr>
      <t>(не работает счётчик,откл. И опломбирован</t>
    </r>
    <r>
      <rPr>
        <sz val="11"/>
        <color indexed="8"/>
        <rFont val="Times New Roman"/>
        <family val="1"/>
      </rPr>
      <t>)</t>
    </r>
  </si>
  <si>
    <t>Декабрь</t>
  </si>
  <si>
    <t>АКТ О РАСХОДЕ ЭЛЕКТРОЭНЕРГИИ</t>
  </si>
  <si>
    <t>Роллет:</t>
  </si>
  <si>
    <t>Текущие показания счетчика</t>
  </si>
  <si>
    <t>Предыдущие показания счетчика</t>
  </si>
  <si>
    <t>Потребленная электроэнергия</t>
  </si>
  <si>
    <t>Акт составлен в двух экземплярах</t>
  </si>
  <si>
    <t>Акт принял (подпись, ФИО)_____________________________________</t>
  </si>
  <si>
    <t>Акт сдал (подпись, ФИО)______________ Петров И.А.</t>
  </si>
  <si>
    <r>
      <t xml:space="preserve">По состоянию на </t>
    </r>
    <r>
      <rPr>
        <b/>
        <sz val="11"/>
        <color indexed="8"/>
        <rFont val="Times New Roman"/>
        <family val="1"/>
      </rPr>
      <t>28.12.2018 г.</t>
    </r>
  </si>
  <si>
    <t>Обслуживающая организация в лице ООО "Мамба"</t>
  </si>
  <si>
    <t xml:space="preserve">Реестр роллетов, имеющих электросчетчики на рынке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</si>
</sst>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53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/>
      <right style="medium"/>
      <top style="medium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9" fillId="0" borderId="25" xfId="0" applyFont="1" applyBorder="1" applyAlignment="1">
      <alignment horizontal="center" vertical="top" wrapText="1"/>
    </xf>
    <xf numFmtId="0" fontId="60" fillId="0" borderId="26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12" fillId="0" borderId="31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60" fillId="0" borderId="17" xfId="0" applyFont="1" applyBorder="1" applyAlignment="1">
      <alignment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34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 quotePrefix="1">
      <alignment horizontal="center" vertical="center" wrapText="1"/>
    </xf>
    <xf numFmtId="0" fontId="11" fillId="0" borderId="15" xfId="0" applyFont="1" applyBorder="1" applyAlignment="1" quotePrefix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57" fillId="0" borderId="16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34" borderId="17" xfId="0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4" fontId="57" fillId="0" borderId="0" xfId="0" applyNumberFormat="1" applyFont="1" applyAlignment="1">
      <alignment/>
    </xf>
    <xf numFmtId="0" fontId="15" fillId="0" borderId="16" xfId="0" applyFont="1" applyBorder="1" applyAlignment="1">
      <alignment vertical="top" wrapText="1"/>
    </xf>
    <xf numFmtId="1" fontId="5" fillId="0" borderId="18" xfId="0" applyNumberFormat="1" applyFont="1" applyBorder="1" applyAlignment="1">
      <alignment horizontal="center" vertical="top" wrapText="1"/>
    </xf>
    <xf numFmtId="0" fontId="61" fillId="0" borderId="0" xfId="0" applyFont="1" applyAlignment="1">
      <alignment/>
    </xf>
    <xf numFmtId="1" fontId="57" fillId="0" borderId="0" xfId="0" applyNumberFormat="1" applyFont="1" applyAlignment="1">
      <alignment/>
    </xf>
    <xf numFmtId="0" fontId="3" fillId="0" borderId="38" xfId="0" applyFont="1" applyBorder="1" applyAlignment="1">
      <alignment horizontal="center" vertical="top" wrapText="1"/>
    </xf>
    <xf numFmtId="0" fontId="3" fillId="0" borderId="37" xfId="0" applyFont="1" applyBorder="1" applyAlignment="1">
      <alignment vertical="top" wrapText="1"/>
    </xf>
    <xf numFmtId="0" fontId="7" fillId="0" borderId="3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57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9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 vertical="center"/>
    </xf>
    <xf numFmtId="0" fontId="57" fillId="0" borderId="17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34"/>
  <sheetViews>
    <sheetView workbookViewId="0" topLeftCell="A1">
      <selection activeCell="B11" sqref="B11"/>
    </sheetView>
  </sheetViews>
  <sheetFormatPr defaultColWidth="9.140625" defaultRowHeight="15"/>
  <cols>
    <col min="1" max="1" width="10.8515625" style="2" customWidth="1"/>
    <col min="2" max="2" width="19.7109375" style="2" customWidth="1"/>
    <col min="3" max="3" width="7.57421875" style="3" customWidth="1"/>
    <col min="4" max="4" width="9.140625" style="3" customWidth="1"/>
    <col min="5" max="5" width="9.140625" style="4" customWidth="1"/>
    <col min="6" max="6" width="14.57421875" style="4" customWidth="1"/>
    <col min="7" max="7" width="19.00390625" style="4" bestFit="1" customWidth="1"/>
    <col min="8" max="8" width="10.140625" style="2" bestFit="1" customWidth="1"/>
    <col min="9" max="9" width="8.00390625" style="2" customWidth="1"/>
    <col min="10" max="10" width="9.140625" style="2" customWidth="1"/>
    <col min="11" max="11" width="5.00390625" style="2" bestFit="1" customWidth="1"/>
    <col min="12" max="12" width="4.00390625" style="2" bestFit="1" customWidth="1"/>
    <col min="13" max="16384" width="9.140625" style="2" customWidth="1"/>
  </cols>
  <sheetData>
    <row r="1" ht="15.75">
      <c r="A1" s="1" t="s">
        <v>245</v>
      </c>
    </row>
    <row r="2" spans="1:3" ht="15">
      <c r="A2" s="5" t="s">
        <v>182</v>
      </c>
      <c r="B2" s="6" t="s">
        <v>234</v>
      </c>
      <c r="C2" s="3" t="s">
        <v>185</v>
      </c>
    </row>
    <row r="3" spans="1:2" ht="8.25" customHeight="1" thickBot="1">
      <c r="A3" s="7"/>
      <c r="B3" s="8"/>
    </row>
    <row r="4" spans="1:7" ht="17.25" customHeight="1" thickBot="1">
      <c r="A4" s="171" t="s">
        <v>0</v>
      </c>
      <c r="B4" s="160" t="s">
        <v>1</v>
      </c>
      <c r="C4" s="160" t="s">
        <v>2</v>
      </c>
      <c r="D4" s="169" t="s">
        <v>3</v>
      </c>
      <c r="E4" s="170"/>
      <c r="F4" s="160" t="s">
        <v>201</v>
      </c>
      <c r="G4" s="9" t="s">
        <v>4</v>
      </c>
    </row>
    <row r="5" spans="1:7" ht="15" customHeight="1">
      <c r="A5" s="172"/>
      <c r="B5" s="161"/>
      <c r="C5" s="161"/>
      <c r="D5" s="168" t="s">
        <v>5</v>
      </c>
      <c r="E5" s="168" t="s">
        <v>6</v>
      </c>
      <c r="F5" s="161"/>
      <c r="G5" s="139" t="s">
        <v>202</v>
      </c>
    </row>
    <row r="6" spans="1:7" ht="8.25" customHeight="1">
      <c r="A6" s="172"/>
      <c r="B6" s="161"/>
      <c r="C6" s="161"/>
      <c r="D6" s="161"/>
      <c r="E6" s="161"/>
      <c r="F6" s="161"/>
      <c r="G6" s="140"/>
    </row>
    <row r="7" spans="1:7" ht="9" customHeight="1" thickBot="1">
      <c r="A7" s="173"/>
      <c r="B7" s="162"/>
      <c r="C7" s="162"/>
      <c r="D7" s="162"/>
      <c r="E7" s="162"/>
      <c r="F7" s="162"/>
      <c r="G7" s="141"/>
    </row>
    <row r="8" spans="1:7" ht="18" customHeight="1" thickBot="1">
      <c r="A8" s="136" t="s">
        <v>225</v>
      </c>
      <c r="B8" s="159"/>
      <c r="C8" s="159"/>
      <c r="D8" s="159"/>
      <c r="E8" s="159"/>
      <c r="F8" s="159"/>
      <c r="G8" s="159"/>
    </row>
    <row r="9" spans="1:7" ht="15">
      <c r="A9" s="10" t="s">
        <v>7</v>
      </c>
      <c r="B9" s="11" t="s">
        <v>8</v>
      </c>
      <c r="C9" s="12">
        <v>69</v>
      </c>
      <c r="D9" s="13">
        <v>5575</v>
      </c>
      <c r="E9" s="13">
        <v>5720</v>
      </c>
      <c r="F9" s="13">
        <f>E9-D9</f>
        <v>145</v>
      </c>
      <c r="G9" s="14">
        <v>80333442600</v>
      </c>
    </row>
    <row r="10" spans="1:7" ht="14.25" customHeight="1">
      <c r="A10" s="15" t="s">
        <v>9</v>
      </c>
      <c r="B10" s="16" t="s">
        <v>10</v>
      </c>
      <c r="C10" s="17">
        <v>511</v>
      </c>
      <c r="D10" s="18">
        <v>5098</v>
      </c>
      <c r="E10" s="18">
        <v>5150</v>
      </c>
      <c r="F10" s="18">
        <f aca="true" t="shared" si="0" ref="F10:F34">E10-D10</f>
        <v>52</v>
      </c>
      <c r="G10" s="19" t="s">
        <v>11</v>
      </c>
    </row>
    <row r="11" spans="1:7" ht="15">
      <c r="A11" s="15" t="s">
        <v>12</v>
      </c>
      <c r="B11" s="16" t="s">
        <v>10</v>
      </c>
      <c r="C11" s="17">
        <v>996</v>
      </c>
      <c r="D11" s="18">
        <v>3542</v>
      </c>
      <c r="E11" s="18">
        <v>3631</v>
      </c>
      <c r="F11" s="18">
        <f t="shared" si="0"/>
        <v>89</v>
      </c>
      <c r="G11" s="142" t="s">
        <v>13</v>
      </c>
    </row>
    <row r="12" spans="1:7" ht="15">
      <c r="A12" s="15" t="s">
        <v>212</v>
      </c>
      <c r="B12" s="16" t="s">
        <v>10</v>
      </c>
      <c r="C12" s="18">
        <v>12116</v>
      </c>
      <c r="D12" s="18">
        <v>20773</v>
      </c>
      <c r="E12" s="18">
        <v>20774</v>
      </c>
      <c r="F12" s="18">
        <f t="shared" si="0"/>
        <v>1</v>
      </c>
      <c r="G12" s="147"/>
    </row>
    <row r="13" spans="1:7" ht="15">
      <c r="A13" s="15" t="s">
        <v>14</v>
      </c>
      <c r="B13" s="16" t="s">
        <v>10</v>
      </c>
      <c r="C13" s="17">
        <v>353</v>
      </c>
      <c r="D13" s="18">
        <v>2942</v>
      </c>
      <c r="E13" s="18">
        <v>2958</v>
      </c>
      <c r="F13" s="18">
        <f t="shared" si="0"/>
        <v>16</v>
      </c>
      <c r="G13" s="143"/>
    </row>
    <row r="14" spans="1:7" ht="15">
      <c r="A14" s="15" t="s">
        <v>15</v>
      </c>
      <c r="B14" s="16" t="s">
        <v>16</v>
      </c>
      <c r="C14" s="17">
        <v>52920</v>
      </c>
      <c r="D14" s="18">
        <v>758</v>
      </c>
      <c r="E14" s="18">
        <v>777</v>
      </c>
      <c r="F14" s="18">
        <f t="shared" si="0"/>
        <v>19</v>
      </c>
      <c r="G14" s="19" t="s">
        <v>17</v>
      </c>
    </row>
    <row r="15" spans="1:7" ht="15">
      <c r="A15" s="15" t="s">
        <v>18</v>
      </c>
      <c r="B15" s="16" t="s">
        <v>16</v>
      </c>
      <c r="C15" s="17">
        <v>716</v>
      </c>
      <c r="D15" s="18">
        <v>956</v>
      </c>
      <c r="E15" s="18">
        <v>985</v>
      </c>
      <c r="F15" s="18">
        <f t="shared" si="0"/>
        <v>29</v>
      </c>
      <c r="G15" s="19" t="s">
        <v>17</v>
      </c>
    </row>
    <row r="16" spans="1:7" ht="15">
      <c r="A16" s="15" t="s">
        <v>19</v>
      </c>
      <c r="B16" s="16" t="s">
        <v>20</v>
      </c>
      <c r="C16" s="17">
        <v>658</v>
      </c>
      <c r="D16" s="18">
        <v>3430</v>
      </c>
      <c r="E16" s="18">
        <v>3545</v>
      </c>
      <c r="F16" s="18">
        <f t="shared" si="0"/>
        <v>115</v>
      </c>
      <c r="G16" s="19">
        <v>5348814</v>
      </c>
    </row>
    <row r="17" spans="1:7" ht="23.25" customHeight="1">
      <c r="A17" s="15" t="s">
        <v>21</v>
      </c>
      <c r="B17" s="16" t="s">
        <v>10</v>
      </c>
      <c r="C17" s="20" t="s">
        <v>22</v>
      </c>
      <c r="D17" s="18">
        <v>846</v>
      </c>
      <c r="E17" s="18">
        <v>887</v>
      </c>
      <c r="F17" s="18">
        <f t="shared" si="0"/>
        <v>41</v>
      </c>
      <c r="G17" s="142" t="s">
        <v>13</v>
      </c>
    </row>
    <row r="18" spans="1:7" ht="15">
      <c r="A18" s="15" t="s">
        <v>23</v>
      </c>
      <c r="B18" s="16" t="s">
        <v>10</v>
      </c>
      <c r="C18" s="17">
        <v>928</v>
      </c>
      <c r="D18" s="18">
        <v>238</v>
      </c>
      <c r="E18" s="18">
        <v>247</v>
      </c>
      <c r="F18" s="18">
        <f t="shared" si="0"/>
        <v>9</v>
      </c>
      <c r="G18" s="147"/>
    </row>
    <row r="19" spans="1:7" ht="15">
      <c r="A19" s="15" t="s">
        <v>24</v>
      </c>
      <c r="B19" s="16" t="s">
        <v>10</v>
      </c>
      <c r="C19" s="17">
        <v>848</v>
      </c>
      <c r="D19" s="18">
        <v>906</v>
      </c>
      <c r="E19" s="18">
        <v>918</v>
      </c>
      <c r="F19" s="18">
        <f t="shared" si="0"/>
        <v>12</v>
      </c>
      <c r="G19" s="147"/>
    </row>
    <row r="20" spans="1:7" ht="15">
      <c r="A20" s="21" t="s">
        <v>25</v>
      </c>
      <c r="B20" s="22" t="s">
        <v>10</v>
      </c>
      <c r="C20" s="18">
        <v>160</v>
      </c>
      <c r="D20" s="18">
        <v>3174</v>
      </c>
      <c r="E20" s="18">
        <v>3174</v>
      </c>
      <c r="F20" s="18">
        <f t="shared" si="0"/>
        <v>0</v>
      </c>
      <c r="G20" s="147"/>
    </row>
    <row r="21" spans="1:7" ht="15">
      <c r="A21" s="15" t="s">
        <v>26</v>
      </c>
      <c r="B21" s="16" t="s">
        <v>10</v>
      </c>
      <c r="C21" s="17">
        <v>801</v>
      </c>
      <c r="D21" s="23">
        <v>2177</v>
      </c>
      <c r="E21" s="23">
        <v>2181</v>
      </c>
      <c r="F21" s="18">
        <f t="shared" si="0"/>
        <v>4</v>
      </c>
      <c r="G21" s="143"/>
    </row>
    <row r="22" spans="1:7" ht="27" thickBot="1">
      <c r="A22" s="24" t="s">
        <v>226</v>
      </c>
      <c r="B22" s="132"/>
      <c r="C22" s="133"/>
      <c r="D22" s="133"/>
      <c r="E22" s="134"/>
      <c r="F22" s="25">
        <f>SUM(F9:F21)</f>
        <v>532</v>
      </c>
      <c r="G22" s="26"/>
    </row>
    <row r="23" spans="1:7" ht="30">
      <c r="A23" s="10" t="s">
        <v>178</v>
      </c>
      <c r="B23" s="27" t="s">
        <v>194</v>
      </c>
      <c r="C23" s="12">
        <v>509583</v>
      </c>
      <c r="D23" s="13">
        <v>5854</v>
      </c>
      <c r="E23" s="13">
        <v>6212</v>
      </c>
      <c r="F23" s="13">
        <f>E23-D23</f>
        <v>358</v>
      </c>
      <c r="G23" s="14"/>
    </row>
    <row r="24" spans="1:7" ht="30">
      <c r="A24" s="28" t="s">
        <v>178</v>
      </c>
      <c r="B24" s="29" t="s">
        <v>197</v>
      </c>
      <c r="C24" s="30">
        <v>34894679</v>
      </c>
      <c r="D24" s="18">
        <v>521</v>
      </c>
      <c r="E24" s="18">
        <v>708</v>
      </c>
      <c r="F24" s="18">
        <f>E24-D24</f>
        <v>187</v>
      </c>
      <c r="G24" s="19"/>
    </row>
    <row r="25" spans="1:7" ht="30" customHeight="1" thickBot="1">
      <c r="A25" s="163" t="s">
        <v>213</v>
      </c>
      <c r="B25" s="164"/>
      <c r="C25" s="164"/>
      <c r="D25" s="164"/>
      <c r="E25" s="165"/>
      <c r="F25" s="31">
        <f>SUM(F23:F24)</f>
        <v>545</v>
      </c>
      <c r="G25" s="32"/>
    </row>
    <row r="26" spans="1:7" ht="30.75" customHeight="1" thickBot="1">
      <c r="A26" s="129" t="s">
        <v>214</v>
      </c>
      <c r="B26" s="130"/>
      <c r="C26" s="130"/>
      <c r="D26" s="130"/>
      <c r="E26" s="131"/>
      <c r="F26" s="33">
        <f>F25-F22</f>
        <v>13</v>
      </c>
      <c r="G26" s="34" t="s">
        <v>219</v>
      </c>
    </row>
    <row r="27" spans="1:7" ht="15.75" thickBot="1">
      <c r="A27" s="157" t="s">
        <v>227</v>
      </c>
      <c r="B27" s="158"/>
      <c r="C27" s="158"/>
      <c r="D27" s="158"/>
      <c r="E27" s="158"/>
      <c r="F27" s="158"/>
      <c r="G27" s="158"/>
    </row>
    <row r="28" spans="1:7" ht="15">
      <c r="A28" s="35" t="s">
        <v>27</v>
      </c>
      <c r="B28" s="36" t="s">
        <v>28</v>
      </c>
      <c r="C28" s="37">
        <v>973</v>
      </c>
      <c r="D28" s="37" t="s">
        <v>29</v>
      </c>
      <c r="E28" s="13"/>
      <c r="F28" s="13"/>
      <c r="G28" s="38" t="s">
        <v>30</v>
      </c>
    </row>
    <row r="29" spans="1:7" ht="15">
      <c r="A29" s="15" t="s">
        <v>31</v>
      </c>
      <c r="B29" s="16" t="s">
        <v>32</v>
      </c>
      <c r="C29" s="17">
        <v>402</v>
      </c>
      <c r="D29" s="18">
        <v>8956</v>
      </c>
      <c r="E29" s="18">
        <v>9199</v>
      </c>
      <c r="F29" s="18">
        <f t="shared" si="0"/>
        <v>243</v>
      </c>
      <c r="G29" s="19">
        <v>80447890585</v>
      </c>
    </row>
    <row r="30" spans="1:7" ht="15">
      <c r="A30" s="39" t="s">
        <v>33</v>
      </c>
      <c r="B30" s="40" t="s">
        <v>34</v>
      </c>
      <c r="C30" s="41">
        <v>647</v>
      </c>
      <c r="D30" s="41" t="s">
        <v>29</v>
      </c>
      <c r="E30" s="42"/>
      <c r="F30" s="18"/>
      <c r="G30" s="43" t="s">
        <v>30</v>
      </c>
    </row>
    <row r="31" spans="1:7" ht="15">
      <c r="A31" s="15" t="s">
        <v>35</v>
      </c>
      <c r="B31" s="16" t="s">
        <v>36</v>
      </c>
      <c r="C31" s="17">
        <v>133</v>
      </c>
      <c r="D31" s="18">
        <v>5432</v>
      </c>
      <c r="E31" s="18">
        <v>5488</v>
      </c>
      <c r="F31" s="18">
        <f t="shared" si="0"/>
        <v>56</v>
      </c>
      <c r="G31" s="19" t="s">
        <v>37</v>
      </c>
    </row>
    <row r="32" spans="1:7" ht="30">
      <c r="A32" s="15" t="s">
        <v>38</v>
      </c>
      <c r="B32" s="16" t="s">
        <v>39</v>
      </c>
      <c r="C32" s="17">
        <v>505</v>
      </c>
      <c r="D32" s="18">
        <v>1159</v>
      </c>
      <c r="E32" s="18">
        <v>1182</v>
      </c>
      <c r="F32" s="23">
        <f t="shared" si="0"/>
        <v>23</v>
      </c>
      <c r="G32" s="43"/>
    </row>
    <row r="33" spans="1:7" ht="30">
      <c r="A33" s="15" t="s">
        <v>40</v>
      </c>
      <c r="B33" s="16" t="s">
        <v>39</v>
      </c>
      <c r="C33" s="17">
        <v>969</v>
      </c>
      <c r="D33" s="18">
        <v>1262</v>
      </c>
      <c r="E33" s="18">
        <v>1274</v>
      </c>
      <c r="F33" s="18">
        <f t="shared" si="0"/>
        <v>12</v>
      </c>
      <c r="G33" s="19" t="s">
        <v>41</v>
      </c>
    </row>
    <row r="34" spans="1:7" ht="15">
      <c r="A34" s="15" t="s">
        <v>42</v>
      </c>
      <c r="B34" s="16" t="s">
        <v>43</v>
      </c>
      <c r="C34" s="17">
        <v>825</v>
      </c>
      <c r="D34" s="18">
        <v>5839</v>
      </c>
      <c r="E34" s="18">
        <v>5954</v>
      </c>
      <c r="F34" s="18">
        <f t="shared" si="0"/>
        <v>115</v>
      </c>
      <c r="G34" s="19">
        <v>80333057507</v>
      </c>
    </row>
    <row r="35" spans="1:7" ht="15">
      <c r="A35" s="15" t="s">
        <v>44</v>
      </c>
      <c r="B35" s="16" t="s">
        <v>45</v>
      </c>
      <c r="C35" s="17">
        <v>553</v>
      </c>
      <c r="D35" s="18">
        <v>3956</v>
      </c>
      <c r="E35" s="18">
        <v>3988</v>
      </c>
      <c r="F35" s="18">
        <f>E35-D35</f>
        <v>32</v>
      </c>
      <c r="G35" s="19" t="s">
        <v>46</v>
      </c>
    </row>
    <row r="36" spans="1:7" ht="27" thickBot="1">
      <c r="A36" s="24" t="s">
        <v>226</v>
      </c>
      <c r="B36" s="148"/>
      <c r="C36" s="149"/>
      <c r="D36" s="149"/>
      <c r="E36" s="150"/>
      <c r="F36" s="25">
        <f>SUM(F28:F35)</f>
        <v>481</v>
      </c>
      <c r="G36" s="44"/>
    </row>
    <row r="37" spans="1:7" ht="30.75" thickBot="1">
      <c r="A37" s="45" t="s">
        <v>178</v>
      </c>
      <c r="B37" s="46" t="s">
        <v>208</v>
      </c>
      <c r="C37" s="47">
        <v>35289862</v>
      </c>
      <c r="D37" s="48">
        <v>171</v>
      </c>
      <c r="E37" s="48">
        <v>475</v>
      </c>
      <c r="F37" s="49">
        <f>E37-D37</f>
        <v>304</v>
      </c>
      <c r="G37" s="50"/>
    </row>
    <row r="38" spans="1:7" ht="30.75" customHeight="1" thickBot="1">
      <c r="A38" s="129" t="s">
        <v>215</v>
      </c>
      <c r="B38" s="130"/>
      <c r="C38" s="130"/>
      <c r="D38" s="130"/>
      <c r="E38" s="131"/>
      <c r="F38" s="51">
        <f>F37-F36</f>
        <v>-177</v>
      </c>
      <c r="G38" s="52" t="s">
        <v>220</v>
      </c>
    </row>
    <row r="39" spans="1:7" ht="15.75" thickBot="1">
      <c r="A39" s="157" t="s">
        <v>228</v>
      </c>
      <c r="B39" s="158"/>
      <c r="C39" s="158"/>
      <c r="D39" s="158"/>
      <c r="E39" s="158"/>
      <c r="F39" s="158"/>
      <c r="G39" s="158"/>
    </row>
    <row r="40" spans="1:7" ht="15">
      <c r="A40" s="39" t="s">
        <v>47</v>
      </c>
      <c r="B40" s="40"/>
      <c r="C40" s="41">
        <v>6711</v>
      </c>
      <c r="D40" s="18"/>
      <c r="E40" s="18"/>
      <c r="F40" s="18"/>
      <c r="G40" s="43" t="s">
        <v>30</v>
      </c>
    </row>
    <row r="41" spans="1:7" ht="15">
      <c r="A41" s="176" t="s">
        <v>50</v>
      </c>
      <c r="B41" s="144" t="s">
        <v>48</v>
      </c>
      <c r="C41" s="18">
        <v>173438</v>
      </c>
      <c r="D41" s="145">
        <v>54242</v>
      </c>
      <c r="E41" s="145">
        <v>54255</v>
      </c>
      <c r="F41" s="145">
        <f>E41-D41</f>
        <v>13</v>
      </c>
      <c r="G41" s="54" t="s">
        <v>49</v>
      </c>
    </row>
    <row r="42" spans="1:7" ht="14.25" customHeight="1">
      <c r="A42" s="176"/>
      <c r="B42" s="144"/>
      <c r="C42" s="18">
        <v>963</v>
      </c>
      <c r="D42" s="145"/>
      <c r="E42" s="145"/>
      <c r="F42" s="145"/>
      <c r="G42" s="19"/>
    </row>
    <row r="43" spans="1:7" ht="15">
      <c r="A43" s="39" t="s">
        <v>189</v>
      </c>
      <c r="B43" s="40"/>
      <c r="C43" s="41"/>
      <c r="D43" s="18"/>
      <c r="E43" s="23"/>
      <c r="F43" s="18"/>
      <c r="G43" s="43" t="s">
        <v>30</v>
      </c>
    </row>
    <row r="44" spans="1:7" ht="16.5" customHeight="1">
      <c r="A44" s="15" t="s">
        <v>51</v>
      </c>
      <c r="B44" s="16" t="s">
        <v>52</v>
      </c>
      <c r="C44" s="17">
        <v>463</v>
      </c>
      <c r="D44" s="18">
        <v>8942</v>
      </c>
      <c r="E44" s="18">
        <v>9084</v>
      </c>
      <c r="F44" s="18">
        <f>E44-D44</f>
        <v>142</v>
      </c>
      <c r="G44" s="19" t="s">
        <v>53</v>
      </c>
    </row>
    <row r="45" spans="1:7" ht="15">
      <c r="A45" s="39" t="s">
        <v>54</v>
      </c>
      <c r="B45" s="40"/>
      <c r="C45" s="41">
        <v>852</v>
      </c>
      <c r="D45" s="18"/>
      <c r="E45" s="18"/>
      <c r="F45" s="18"/>
      <c r="G45" s="43" t="s">
        <v>55</v>
      </c>
    </row>
    <row r="46" spans="1:7" ht="15">
      <c r="A46" s="55" t="s">
        <v>56</v>
      </c>
      <c r="B46" s="56" t="s">
        <v>57</v>
      </c>
      <c r="C46" s="57">
        <v>850</v>
      </c>
      <c r="D46" s="58">
        <v>1956</v>
      </c>
      <c r="E46" s="58">
        <v>1985</v>
      </c>
      <c r="F46" s="59">
        <f aca="true" t="shared" si="1" ref="F46:F51">E46-D46</f>
        <v>29</v>
      </c>
      <c r="G46" s="60" t="s">
        <v>58</v>
      </c>
    </row>
    <row r="47" spans="1:7" ht="15">
      <c r="A47" s="53" t="s">
        <v>59</v>
      </c>
      <c r="B47" s="61" t="s">
        <v>57</v>
      </c>
      <c r="C47" s="62">
        <v>110</v>
      </c>
      <c r="D47" s="18">
        <v>43</v>
      </c>
      <c r="E47" s="18">
        <v>43</v>
      </c>
      <c r="F47" s="18">
        <f t="shared" si="1"/>
        <v>0</v>
      </c>
      <c r="G47" s="63" t="s">
        <v>58</v>
      </c>
    </row>
    <row r="48" spans="1:7" ht="30.75" customHeight="1">
      <c r="A48" s="53" t="s">
        <v>60</v>
      </c>
      <c r="B48" s="64" t="s">
        <v>207</v>
      </c>
      <c r="C48" s="65">
        <v>931</v>
      </c>
      <c r="D48" s="18">
        <v>747</v>
      </c>
      <c r="E48" s="18">
        <v>755</v>
      </c>
      <c r="F48" s="18">
        <f t="shared" si="1"/>
        <v>8</v>
      </c>
      <c r="G48" s="66" t="s">
        <v>93</v>
      </c>
    </row>
    <row r="49" spans="1:7" ht="15">
      <c r="A49" s="15" t="s">
        <v>62</v>
      </c>
      <c r="B49" s="16" t="s">
        <v>63</v>
      </c>
      <c r="C49" s="17">
        <v>889</v>
      </c>
      <c r="D49" s="18">
        <v>4897</v>
      </c>
      <c r="E49" s="18">
        <v>4930</v>
      </c>
      <c r="F49" s="18">
        <f t="shared" si="1"/>
        <v>33</v>
      </c>
      <c r="G49" s="19" t="s">
        <v>64</v>
      </c>
    </row>
    <row r="50" spans="1:7" ht="15">
      <c r="A50" s="21" t="s">
        <v>65</v>
      </c>
      <c r="B50" s="22" t="s">
        <v>66</v>
      </c>
      <c r="C50" s="18" t="s">
        <v>67</v>
      </c>
      <c r="D50" s="18">
        <v>28</v>
      </c>
      <c r="E50" s="23">
        <v>36</v>
      </c>
      <c r="F50" s="18">
        <f t="shared" si="1"/>
        <v>8</v>
      </c>
      <c r="G50" s="54" t="s">
        <v>69</v>
      </c>
    </row>
    <row r="51" spans="1:7" ht="15">
      <c r="A51" s="15" t="s">
        <v>91</v>
      </c>
      <c r="B51" s="16" t="s">
        <v>92</v>
      </c>
      <c r="C51" s="17">
        <v>36</v>
      </c>
      <c r="D51" s="18">
        <v>22169</v>
      </c>
      <c r="E51" s="18">
        <v>22393</v>
      </c>
      <c r="F51" s="18">
        <f t="shared" si="1"/>
        <v>224</v>
      </c>
      <c r="G51" s="19" t="s">
        <v>93</v>
      </c>
    </row>
    <row r="52" spans="1:7" ht="27" thickBot="1">
      <c r="A52" s="24" t="s">
        <v>226</v>
      </c>
      <c r="B52" s="132"/>
      <c r="C52" s="133"/>
      <c r="D52" s="133"/>
      <c r="E52" s="134"/>
      <c r="F52" s="25">
        <f>SUM(F40:F51)</f>
        <v>457</v>
      </c>
      <c r="G52" s="26"/>
    </row>
    <row r="53" spans="1:7" ht="30">
      <c r="A53" s="67" t="s">
        <v>178</v>
      </c>
      <c r="B53" s="154" t="s">
        <v>211</v>
      </c>
      <c r="C53" s="155"/>
      <c r="D53" s="155"/>
      <c r="E53" s="156"/>
      <c r="F53" s="68" t="s">
        <v>161</v>
      </c>
      <c r="G53" s="69"/>
    </row>
    <row r="54" spans="1:7" ht="57.75" thickBot="1">
      <c r="A54" s="70" t="s">
        <v>178</v>
      </c>
      <c r="B54" s="71" t="s">
        <v>209</v>
      </c>
      <c r="C54" s="72">
        <v>35929253</v>
      </c>
      <c r="D54" s="73">
        <v>324</v>
      </c>
      <c r="E54" s="73">
        <v>897</v>
      </c>
      <c r="F54" s="25">
        <f>E54-D54</f>
        <v>573</v>
      </c>
      <c r="G54" s="26"/>
    </row>
    <row r="55" spans="1:7" ht="30.75" customHeight="1" thickBot="1">
      <c r="A55" s="129" t="s">
        <v>215</v>
      </c>
      <c r="B55" s="130"/>
      <c r="C55" s="130"/>
      <c r="D55" s="130"/>
      <c r="E55" s="131"/>
      <c r="F55" s="51">
        <f>F54-F52</f>
        <v>116</v>
      </c>
      <c r="G55" s="52" t="s">
        <v>220</v>
      </c>
    </row>
    <row r="56" spans="1:7" ht="15.75" thickBot="1">
      <c r="A56" s="157" t="s">
        <v>229</v>
      </c>
      <c r="B56" s="158"/>
      <c r="C56" s="158"/>
      <c r="D56" s="158"/>
      <c r="E56" s="158"/>
      <c r="F56" s="158"/>
      <c r="G56" s="158"/>
    </row>
    <row r="57" spans="1:7" ht="15">
      <c r="A57" s="15" t="s">
        <v>70</v>
      </c>
      <c r="B57" s="16" t="s">
        <v>71</v>
      </c>
      <c r="C57" s="17">
        <v>360</v>
      </c>
      <c r="D57" s="18">
        <v>10340</v>
      </c>
      <c r="E57" s="18">
        <v>10443</v>
      </c>
      <c r="F57" s="18">
        <f>E57-D57</f>
        <v>103</v>
      </c>
      <c r="G57" s="19">
        <v>6967225</v>
      </c>
    </row>
    <row r="58" spans="1:7" ht="15">
      <c r="A58" s="15" t="s">
        <v>72</v>
      </c>
      <c r="B58" s="16" t="s">
        <v>73</v>
      </c>
      <c r="C58" s="17">
        <v>189</v>
      </c>
      <c r="D58" s="18">
        <v>3661</v>
      </c>
      <c r="E58" s="18">
        <v>3708</v>
      </c>
      <c r="F58" s="18">
        <f>E58-D58</f>
        <v>47</v>
      </c>
      <c r="G58" s="19" t="s">
        <v>74</v>
      </c>
    </row>
    <row r="59" spans="1:7" ht="30" customHeight="1">
      <c r="A59" s="15" t="s">
        <v>75</v>
      </c>
      <c r="B59" s="16" t="s">
        <v>76</v>
      </c>
      <c r="C59" s="17">
        <v>502</v>
      </c>
      <c r="D59" s="18">
        <v>3725</v>
      </c>
      <c r="E59" s="18">
        <v>3802</v>
      </c>
      <c r="F59" s="23">
        <f>E59-D59</f>
        <v>77</v>
      </c>
      <c r="G59" s="19" t="s">
        <v>77</v>
      </c>
    </row>
    <row r="60" spans="1:7" ht="15">
      <c r="A60" s="15" t="s">
        <v>78</v>
      </c>
      <c r="B60" s="16" t="s">
        <v>71</v>
      </c>
      <c r="C60" s="17">
        <v>447</v>
      </c>
      <c r="D60" s="18">
        <v>10670</v>
      </c>
      <c r="E60" s="18">
        <v>10816</v>
      </c>
      <c r="F60" s="18">
        <f>E60-D60</f>
        <v>146</v>
      </c>
      <c r="G60" s="19"/>
    </row>
    <row r="61" spans="1:7" ht="15">
      <c r="A61" s="15" t="s">
        <v>79</v>
      </c>
      <c r="B61" s="16" t="s">
        <v>80</v>
      </c>
      <c r="C61" s="17">
        <v>551</v>
      </c>
      <c r="D61" s="18">
        <v>12897</v>
      </c>
      <c r="E61" s="18">
        <v>13190</v>
      </c>
      <c r="F61" s="18">
        <f>E61-D61</f>
        <v>293</v>
      </c>
      <c r="G61" s="19" t="s">
        <v>81</v>
      </c>
    </row>
    <row r="62" spans="1:7" ht="15">
      <c r="A62" s="39" t="s">
        <v>82</v>
      </c>
      <c r="B62" s="40" t="s">
        <v>34</v>
      </c>
      <c r="C62" s="41">
        <v>962</v>
      </c>
      <c r="D62" s="41" t="s">
        <v>29</v>
      </c>
      <c r="E62" s="18"/>
      <c r="F62" s="18"/>
      <c r="G62" s="43" t="s">
        <v>30</v>
      </c>
    </row>
    <row r="63" spans="1:7" ht="15">
      <c r="A63" s="39" t="s">
        <v>83</v>
      </c>
      <c r="B63" s="40" t="s">
        <v>61</v>
      </c>
      <c r="C63" s="41">
        <v>601</v>
      </c>
      <c r="D63" s="41" t="s">
        <v>29</v>
      </c>
      <c r="E63" s="18"/>
      <c r="F63" s="18"/>
      <c r="G63" s="43" t="s">
        <v>30</v>
      </c>
    </row>
    <row r="64" spans="1:7" ht="15">
      <c r="A64" s="15" t="s">
        <v>84</v>
      </c>
      <c r="B64" s="16" t="s">
        <v>85</v>
      </c>
      <c r="C64" s="17">
        <v>743</v>
      </c>
      <c r="D64" s="18">
        <v>3559</v>
      </c>
      <c r="E64" s="18">
        <v>3601</v>
      </c>
      <c r="F64" s="18">
        <f aca="true" t="shared" si="2" ref="F64:F71">E64-D64</f>
        <v>42</v>
      </c>
      <c r="G64" s="142" t="s">
        <v>86</v>
      </c>
    </row>
    <row r="65" spans="1:7" ht="15">
      <c r="A65" s="15" t="s">
        <v>87</v>
      </c>
      <c r="B65" s="16" t="s">
        <v>88</v>
      </c>
      <c r="C65" s="17">
        <v>820</v>
      </c>
      <c r="D65" s="18">
        <v>3757</v>
      </c>
      <c r="E65" s="18">
        <v>3787</v>
      </c>
      <c r="F65" s="18">
        <f t="shared" si="2"/>
        <v>30</v>
      </c>
      <c r="G65" s="143"/>
    </row>
    <row r="66" spans="1:7" ht="30">
      <c r="A66" s="15" t="s">
        <v>89</v>
      </c>
      <c r="B66" s="16" t="s">
        <v>90</v>
      </c>
      <c r="C66" s="17">
        <v>371</v>
      </c>
      <c r="D66" s="18">
        <v>2644</v>
      </c>
      <c r="E66" s="18">
        <v>2809</v>
      </c>
      <c r="F66" s="18">
        <f t="shared" si="2"/>
        <v>165</v>
      </c>
      <c r="G66" s="19">
        <v>5827744</v>
      </c>
    </row>
    <row r="67" spans="1:7" ht="27" thickBot="1">
      <c r="A67" s="24" t="s">
        <v>226</v>
      </c>
      <c r="B67" s="132"/>
      <c r="C67" s="133"/>
      <c r="D67" s="133"/>
      <c r="E67" s="134"/>
      <c r="F67" s="25">
        <f>SUM(F57:F66)</f>
        <v>903</v>
      </c>
      <c r="G67" s="26"/>
    </row>
    <row r="68" spans="1:7" ht="30.75" thickBot="1">
      <c r="A68" s="45" t="s">
        <v>178</v>
      </c>
      <c r="B68" s="46" t="s">
        <v>210</v>
      </c>
      <c r="C68" s="47">
        <v>35289867</v>
      </c>
      <c r="D68" s="48">
        <v>686</v>
      </c>
      <c r="E68" s="48">
        <v>1901</v>
      </c>
      <c r="F68" s="49">
        <f>E68-D68</f>
        <v>1215</v>
      </c>
      <c r="G68" s="50"/>
    </row>
    <row r="69" spans="1:7" ht="30.75" customHeight="1" thickBot="1">
      <c r="A69" s="129" t="s">
        <v>221</v>
      </c>
      <c r="B69" s="130"/>
      <c r="C69" s="130"/>
      <c r="D69" s="130"/>
      <c r="E69" s="131"/>
      <c r="F69" s="51">
        <f>F68-F67</f>
        <v>312</v>
      </c>
      <c r="G69" s="52" t="s">
        <v>220</v>
      </c>
    </row>
    <row r="70" spans="1:7" ht="15.75" thickBot="1">
      <c r="A70" s="136" t="s">
        <v>230</v>
      </c>
      <c r="B70" s="136"/>
      <c r="C70" s="136"/>
      <c r="D70" s="136"/>
      <c r="E70" s="136"/>
      <c r="F70" s="136"/>
      <c r="G70" s="136"/>
    </row>
    <row r="71" spans="1:7" ht="15">
      <c r="A71" s="10" t="s">
        <v>186</v>
      </c>
      <c r="B71" s="74" t="s">
        <v>187</v>
      </c>
      <c r="C71" s="13"/>
      <c r="D71" s="13">
        <v>192</v>
      </c>
      <c r="E71" s="13">
        <v>324</v>
      </c>
      <c r="F71" s="13">
        <f t="shared" si="2"/>
        <v>132</v>
      </c>
      <c r="G71" s="75"/>
    </row>
    <row r="72" spans="1:7" ht="15">
      <c r="A72" s="15" t="s">
        <v>198</v>
      </c>
      <c r="B72" s="16" t="s">
        <v>199</v>
      </c>
      <c r="C72" s="17"/>
      <c r="D72" s="23">
        <v>315</v>
      </c>
      <c r="E72" s="76"/>
      <c r="F72" s="59"/>
      <c r="G72" s="19">
        <v>80336323543</v>
      </c>
    </row>
    <row r="73" spans="1:7" ht="30">
      <c r="A73" s="15" t="s">
        <v>94</v>
      </c>
      <c r="B73" s="22" t="s">
        <v>95</v>
      </c>
      <c r="C73" s="18"/>
      <c r="D73" s="23">
        <v>41</v>
      </c>
      <c r="E73" s="76"/>
      <c r="F73" s="18"/>
      <c r="G73" s="54" t="s">
        <v>96</v>
      </c>
    </row>
    <row r="74" spans="1:7" ht="15">
      <c r="A74" s="15" t="s">
        <v>97</v>
      </c>
      <c r="B74" s="16" t="s">
        <v>99</v>
      </c>
      <c r="C74" s="17">
        <v>1510</v>
      </c>
      <c r="D74" s="145">
        <v>1538</v>
      </c>
      <c r="E74" s="135"/>
      <c r="F74" s="145"/>
      <c r="G74" s="19">
        <v>5979961</v>
      </c>
    </row>
    <row r="75" spans="1:7" ht="15">
      <c r="A75" s="39" t="s">
        <v>98</v>
      </c>
      <c r="B75" s="40" t="s">
        <v>28</v>
      </c>
      <c r="C75" s="41">
        <v>413</v>
      </c>
      <c r="D75" s="145"/>
      <c r="E75" s="135"/>
      <c r="F75" s="145"/>
      <c r="G75" s="43" t="s">
        <v>30</v>
      </c>
    </row>
    <row r="76" spans="1:7" ht="15">
      <c r="A76" s="39" t="s">
        <v>100</v>
      </c>
      <c r="B76" s="40" t="s">
        <v>28</v>
      </c>
      <c r="C76" s="41">
        <v>138</v>
      </c>
      <c r="D76" s="41" t="s">
        <v>101</v>
      </c>
      <c r="E76" s="18"/>
      <c r="F76" s="18"/>
      <c r="G76" s="43" t="s">
        <v>30</v>
      </c>
    </row>
    <row r="77" spans="1:7" ht="16.5" customHeight="1">
      <c r="A77" s="21" t="s">
        <v>102</v>
      </c>
      <c r="B77" s="22" t="s">
        <v>193</v>
      </c>
      <c r="C77" s="18">
        <v>535149</v>
      </c>
      <c r="D77" s="18">
        <v>1261</v>
      </c>
      <c r="E77" s="18">
        <v>1382</v>
      </c>
      <c r="F77" s="18">
        <f>E77-D77</f>
        <v>121</v>
      </c>
      <c r="G77" s="54" t="s">
        <v>196</v>
      </c>
    </row>
    <row r="78" spans="1:7" ht="15">
      <c r="A78" s="39" t="s">
        <v>103</v>
      </c>
      <c r="B78" s="40" t="s">
        <v>104</v>
      </c>
      <c r="C78" s="41" t="s">
        <v>68</v>
      </c>
      <c r="D78" s="41" t="s">
        <v>29</v>
      </c>
      <c r="E78" s="18"/>
      <c r="F78" s="18"/>
      <c r="G78" s="43" t="s">
        <v>30</v>
      </c>
    </row>
    <row r="79" spans="1:7" ht="15">
      <c r="A79" s="15" t="s">
        <v>105</v>
      </c>
      <c r="B79" s="16" t="s">
        <v>106</v>
      </c>
      <c r="C79" s="17">
        <v>948</v>
      </c>
      <c r="D79" s="23">
        <v>6612</v>
      </c>
      <c r="E79" s="23">
        <v>6618</v>
      </c>
      <c r="F79" s="18">
        <f>E79-D79</f>
        <v>6</v>
      </c>
      <c r="G79" s="19" t="s">
        <v>107</v>
      </c>
    </row>
    <row r="80" spans="1:7" ht="15">
      <c r="A80" s="39" t="s">
        <v>108</v>
      </c>
      <c r="B80" s="40" t="s">
        <v>104</v>
      </c>
      <c r="C80" s="41" t="s">
        <v>109</v>
      </c>
      <c r="D80" s="41" t="s">
        <v>29</v>
      </c>
      <c r="E80" s="18"/>
      <c r="F80" s="18"/>
      <c r="G80" s="43" t="s">
        <v>30</v>
      </c>
    </row>
    <row r="81" spans="1:7" ht="15">
      <c r="A81" s="15" t="s">
        <v>110</v>
      </c>
      <c r="B81" s="16" t="s">
        <v>192</v>
      </c>
      <c r="C81" s="17" t="s">
        <v>111</v>
      </c>
      <c r="D81" s="23">
        <v>776</v>
      </c>
      <c r="E81" s="76"/>
      <c r="F81" s="18"/>
      <c r="G81" s="19"/>
    </row>
    <row r="82" spans="1:7" ht="15">
      <c r="A82" s="15" t="s">
        <v>112</v>
      </c>
      <c r="B82" s="16" t="s">
        <v>113</v>
      </c>
      <c r="C82" s="17">
        <v>7995</v>
      </c>
      <c r="D82" s="18">
        <v>1238</v>
      </c>
      <c r="E82" s="18">
        <v>1276</v>
      </c>
      <c r="F82" s="18">
        <f aca="true" t="shared" si="3" ref="F82:F104">E82-D82</f>
        <v>38</v>
      </c>
      <c r="G82" s="19" t="s">
        <v>114</v>
      </c>
    </row>
    <row r="83" spans="1:7" ht="27" thickBot="1">
      <c r="A83" s="24" t="s">
        <v>226</v>
      </c>
      <c r="B83" s="132"/>
      <c r="C83" s="133"/>
      <c r="D83" s="133"/>
      <c r="E83" s="134"/>
      <c r="F83" s="25">
        <f>SUM(F71:F82)</f>
        <v>297</v>
      </c>
      <c r="G83" s="26"/>
    </row>
    <row r="84" spans="1:7" ht="15.75" thickBot="1">
      <c r="A84" s="157" t="s">
        <v>231</v>
      </c>
      <c r="B84" s="158"/>
      <c r="C84" s="158"/>
      <c r="D84" s="158"/>
      <c r="E84" s="158"/>
      <c r="F84" s="158"/>
      <c r="G84" s="158"/>
    </row>
    <row r="85" spans="1:7" ht="15">
      <c r="A85" s="15" t="s">
        <v>188</v>
      </c>
      <c r="B85" s="16" t="s">
        <v>191</v>
      </c>
      <c r="C85" s="17"/>
      <c r="D85" s="18">
        <v>9</v>
      </c>
      <c r="E85" s="76"/>
      <c r="F85" s="18"/>
      <c r="G85" s="19"/>
    </row>
    <row r="86" spans="1:7" ht="15">
      <c r="A86" s="39" t="s">
        <v>115</v>
      </c>
      <c r="B86" s="40" t="s">
        <v>104</v>
      </c>
      <c r="C86" s="41" t="s">
        <v>111</v>
      </c>
      <c r="D86" s="41" t="s">
        <v>116</v>
      </c>
      <c r="E86" s="18"/>
      <c r="F86" s="18"/>
      <c r="G86" s="43" t="s">
        <v>30</v>
      </c>
    </row>
    <row r="87" spans="1:7" ht="15.75" thickBot="1">
      <c r="A87" s="77" t="s">
        <v>117</v>
      </c>
      <c r="B87" s="78" t="s">
        <v>118</v>
      </c>
      <c r="C87" s="79"/>
      <c r="D87" s="80">
        <v>141</v>
      </c>
      <c r="E87" s="80">
        <v>141</v>
      </c>
      <c r="F87" s="80">
        <f t="shared" si="3"/>
        <v>0</v>
      </c>
      <c r="G87" s="81" t="s">
        <v>114</v>
      </c>
    </row>
    <row r="88" spans="1:7" ht="15" customHeight="1">
      <c r="A88" s="10" t="s">
        <v>119</v>
      </c>
      <c r="B88" s="11" t="s">
        <v>120</v>
      </c>
      <c r="C88" s="12">
        <v>306</v>
      </c>
      <c r="D88" s="13">
        <v>162</v>
      </c>
      <c r="E88" s="13">
        <v>164</v>
      </c>
      <c r="F88" s="13">
        <f t="shared" si="3"/>
        <v>2</v>
      </c>
      <c r="G88" s="146" t="s">
        <v>203</v>
      </c>
    </row>
    <row r="89" spans="1:7" ht="15">
      <c r="A89" s="15" t="s">
        <v>121</v>
      </c>
      <c r="B89" s="16" t="s">
        <v>120</v>
      </c>
      <c r="C89" s="17">
        <v>693</v>
      </c>
      <c r="D89" s="18">
        <v>1369</v>
      </c>
      <c r="E89" s="18">
        <v>1411</v>
      </c>
      <c r="F89" s="18">
        <f t="shared" si="3"/>
        <v>42</v>
      </c>
      <c r="G89" s="147"/>
    </row>
    <row r="90" spans="1:7" ht="15">
      <c r="A90" s="15" t="s">
        <v>122</v>
      </c>
      <c r="B90" s="16" t="s">
        <v>120</v>
      </c>
      <c r="C90" s="17">
        <v>859</v>
      </c>
      <c r="D90" s="18">
        <v>302</v>
      </c>
      <c r="E90" s="18">
        <v>320</v>
      </c>
      <c r="F90" s="18">
        <f t="shared" si="3"/>
        <v>18</v>
      </c>
      <c r="G90" s="147"/>
    </row>
    <row r="91" spans="1:7" ht="15">
      <c r="A91" s="15" t="s">
        <v>123</v>
      </c>
      <c r="B91" s="16" t="s">
        <v>124</v>
      </c>
      <c r="C91" s="17">
        <v>738</v>
      </c>
      <c r="D91" s="18">
        <v>793</v>
      </c>
      <c r="E91" s="76"/>
      <c r="F91" s="18"/>
      <c r="G91" s="143"/>
    </row>
    <row r="92" spans="1:7" ht="30">
      <c r="A92" s="15" t="s">
        <v>125</v>
      </c>
      <c r="B92" s="16" t="s">
        <v>126</v>
      </c>
      <c r="C92" s="17">
        <v>661538</v>
      </c>
      <c r="D92" s="18">
        <v>822</v>
      </c>
      <c r="E92" s="18">
        <v>874</v>
      </c>
      <c r="F92" s="23">
        <f t="shared" si="3"/>
        <v>52</v>
      </c>
      <c r="G92" s="19" t="s">
        <v>127</v>
      </c>
    </row>
    <row r="93" spans="1:7" ht="30">
      <c r="A93" s="82" t="s">
        <v>128</v>
      </c>
      <c r="B93" s="83" t="s">
        <v>129</v>
      </c>
      <c r="C93" s="84" t="s">
        <v>130</v>
      </c>
      <c r="D93" s="18">
        <v>570</v>
      </c>
      <c r="E93" s="18">
        <v>587</v>
      </c>
      <c r="F93" s="18">
        <f t="shared" si="3"/>
        <v>17</v>
      </c>
      <c r="G93" s="85" t="s">
        <v>131</v>
      </c>
    </row>
    <row r="94" spans="1:8" ht="15">
      <c r="A94" s="21" t="s">
        <v>132</v>
      </c>
      <c r="B94" s="16" t="s">
        <v>134</v>
      </c>
      <c r="C94" s="18">
        <v>612</v>
      </c>
      <c r="D94" s="18">
        <v>13</v>
      </c>
      <c r="E94" s="18">
        <v>13</v>
      </c>
      <c r="F94" s="18">
        <f t="shared" si="3"/>
        <v>0</v>
      </c>
      <c r="G94" s="19"/>
      <c r="H94" s="86"/>
    </row>
    <row r="95" spans="1:7" ht="15">
      <c r="A95" s="15" t="s">
        <v>133</v>
      </c>
      <c r="B95" s="16" t="s">
        <v>134</v>
      </c>
      <c r="C95" s="17"/>
      <c r="D95" s="18">
        <v>26</v>
      </c>
      <c r="E95" s="18">
        <v>26</v>
      </c>
      <c r="F95" s="18">
        <f t="shared" si="3"/>
        <v>0</v>
      </c>
      <c r="G95" s="142" t="s">
        <v>131</v>
      </c>
    </row>
    <row r="96" spans="1:7" ht="15">
      <c r="A96" s="15" t="s">
        <v>135</v>
      </c>
      <c r="B96" s="16" t="s">
        <v>134</v>
      </c>
      <c r="C96" s="17">
        <v>734</v>
      </c>
      <c r="D96" s="18">
        <v>286</v>
      </c>
      <c r="E96" s="18">
        <v>311</v>
      </c>
      <c r="F96" s="18">
        <f t="shared" si="3"/>
        <v>25</v>
      </c>
      <c r="G96" s="143"/>
    </row>
    <row r="97" spans="1:7" ht="15">
      <c r="A97" s="87" t="s">
        <v>136</v>
      </c>
      <c r="B97" s="88"/>
      <c r="C97" s="89">
        <v>188172</v>
      </c>
      <c r="D97" s="89" t="s">
        <v>30</v>
      </c>
      <c r="E97" s="90"/>
      <c r="F97" s="18"/>
      <c r="G97" s="19"/>
    </row>
    <row r="98" spans="1:7" ht="30">
      <c r="A98" s="15" t="s">
        <v>137</v>
      </c>
      <c r="B98" s="16" t="s">
        <v>183</v>
      </c>
      <c r="C98" s="17">
        <v>99552</v>
      </c>
      <c r="D98" s="18">
        <v>1899</v>
      </c>
      <c r="E98" s="18">
        <v>1913</v>
      </c>
      <c r="F98" s="18">
        <f t="shared" si="3"/>
        <v>14</v>
      </c>
      <c r="G98" s="19" t="s">
        <v>139</v>
      </c>
    </row>
    <row r="99" spans="1:7" ht="15">
      <c r="A99" s="15" t="s">
        <v>140</v>
      </c>
      <c r="B99" s="16" t="s">
        <v>141</v>
      </c>
      <c r="C99" s="17">
        <v>296</v>
      </c>
      <c r="D99" s="91">
        <v>770</v>
      </c>
      <c r="E99" s="91">
        <v>778</v>
      </c>
      <c r="F99" s="18">
        <f t="shared" si="3"/>
        <v>8</v>
      </c>
      <c r="G99" s="19" t="s">
        <v>142</v>
      </c>
    </row>
    <row r="100" spans="1:7" ht="15">
      <c r="A100" s="15" t="s">
        <v>143</v>
      </c>
      <c r="B100" s="16" t="s">
        <v>144</v>
      </c>
      <c r="C100" s="17">
        <v>480</v>
      </c>
      <c r="D100" s="18">
        <v>1424</v>
      </c>
      <c r="E100" s="18">
        <v>1425</v>
      </c>
      <c r="F100" s="18">
        <f t="shared" si="3"/>
        <v>1</v>
      </c>
      <c r="G100" s="142" t="s">
        <v>145</v>
      </c>
    </row>
    <row r="101" spans="1:7" ht="15">
      <c r="A101" s="15" t="s">
        <v>146</v>
      </c>
      <c r="B101" s="16" t="s">
        <v>147</v>
      </c>
      <c r="C101" s="17">
        <v>137</v>
      </c>
      <c r="D101" s="18">
        <v>5164</v>
      </c>
      <c r="E101" s="18">
        <v>5196</v>
      </c>
      <c r="F101" s="18">
        <f t="shared" si="3"/>
        <v>32</v>
      </c>
      <c r="G101" s="143"/>
    </row>
    <row r="102" spans="1:7" ht="15">
      <c r="A102" s="15" t="s">
        <v>148</v>
      </c>
      <c r="B102" s="16" t="s">
        <v>149</v>
      </c>
      <c r="C102" s="17">
        <v>684</v>
      </c>
      <c r="D102" s="18">
        <v>3189</v>
      </c>
      <c r="E102" s="18">
        <v>3189</v>
      </c>
      <c r="F102" s="18">
        <f t="shared" si="3"/>
        <v>0</v>
      </c>
      <c r="G102" s="19" t="s">
        <v>150</v>
      </c>
    </row>
    <row r="103" spans="1:7" ht="15">
      <c r="A103" s="15" t="s">
        <v>151</v>
      </c>
      <c r="B103" s="16" t="s">
        <v>152</v>
      </c>
      <c r="C103" s="17">
        <v>48</v>
      </c>
      <c r="D103" s="18">
        <v>895</v>
      </c>
      <c r="E103" s="18">
        <v>946</v>
      </c>
      <c r="F103" s="18">
        <f t="shared" si="3"/>
        <v>51</v>
      </c>
      <c r="G103" s="19">
        <v>80336760869</v>
      </c>
    </row>
    <row r="104" spans="1:7" ht="15">
      <c r="A104" s="15" t="s">
        <v>153</v>
      </c>
      <c r="B104" s="16" t="s">
        <v>154</v>
      </c>
      <c r="C104" s="17">
        <v>483</v>
      </c>
      <c r="D104" s="18">
        <v>3394</v>
      </c>
      <c r="E104" s="18">
        <v>3565</v>
      </c>
      <c r="F104" s="18">
        <f t="shared" si="3"/>
        <v>171</v>
      </c>
      <c r="G104" s="19" t="s">
        <v>155</v>
      </c>
    </row>
    <row r="105" spans="1:7" ht="27" thickBot="1">
      <c r="A105" s="24" t="s">
        <v>226</v>
      </c>
      <c r="B105" s="132"/>
      <c r="C105" s="133"/>
      <c r="D105" s="133"/>
      <c r="E105" s="134"/>
      <c r="F105" s="25">
        <f>SUM(F85:F104)</f>
        <v>433</v>
      </c>
      <c r="G105" s="26"/>
    </row>
    <row r="106" spans="1:7" ht="30">
      <c r="A106" s="55" t="s">
        <v>178</v>
      </c>
      <c r="B106" s="151" t="s">
        <v>216</v>
      </c>
      <c r="C106" s="152"/>
      <c r="D106" s="152"/>
      <c r="E106" s="153"/>
      <c r="F106" s="92">
        <v>30</v>
      </c>
      <c r="G106" s="93"/>
    </row>
    <row r="107" spans="1:7" ht="30.75" thickBot="1">
      <c r="A107" s="70" t="s">
        <v>178</v>
      </c>
      <c r="B107" s="71" t="s">
        <v>205</v>
      </c>
      <c r="C107" s="72">
        <v>33385619</v>
      </c>
      <c r="D107" s="94">
        <v>1349</v>
      </c>
      <c r="E107" s="94">
        <v>1874</v>
      </c>
      <c r="F107" s="95">
        <f>E107-D107</f>
        <v>525</v>
      </c>
      <c r="G107" s="26"/>
    </row>
    <row r="108" spans="1:7" ht="30.75" customHeight="1" thickBot="1">
      <c r="A108" s="129" t="s">
        <v>217</v>
      </c>
      <c r="B108" s="130"/>
      <c r="C108" s="130"/>
      <c r="D108" s="130"/>
      <c r="E108" s="131"/>
      <c r="F108" s="51">
        <f>F107-F105-F106</f>
        <v>62</v>
      </c>
      <c r="G108" s="52" t="s">
        <v>220</v>
      </c>
    </row>
    <row r="109" spans="1:7" ht="15.75" thickBot="1">
      <c r="A109" s="136" t="s">
        <v>232</v>
      </c>
      <c r="B109" s="136"/>
      <c r="C109" s="136"/>
      <c r="D109" s="136"/>
      <c r="E109" s="136"/>
      <c r="F109" s="136"/>
      <c r="G109" s="136"/>
    </row>
    <row r="110" spans="1:7" ht="15">
      <c r="A110" s="10" t="s">
        <v>156</v>
      </c>
      <c r="B110" s="11"/>
      <c r="C110" s="12"/>
      <c r="D110" s="12"/>
      <c r="E110" s="12"/>
      <c r="F110" s="13"/>
      <c r="G110" s="14"/>
    </row>
    <row r="111" spans="1:7" ht="15">
      <c r="A111" s="39" t="s">
        <v>157</v>
      </c>
      <c r="B111" s="40"/>
      <c r="C111" s="41">
        <v>978</v>
      </c>
      <c r="D111" s="41">
        <v>176</v>
      </c>
      <c r="E111" s="96"/>
      <c r="F111" s="18"/>
      <c r="G111" s="43" t="s">
        <v>30</v>
      </c>
    </row>
    <row r="112" spans="1:9" ht="15">
      <c r="A112" s="39" t="s">
        <v>158</v>
      </c>
      <c r="B112" s="40" t="s">
        <v>159</v>
      </c>
      <c r="C112" s="41">
        <v>783</v>
      </c>
      <c r="D112" s="41" t="s">
        <v>160</v>
      </c>
      <c r="E112" s="41"/>
      <c r="F112" s="41" t="s">
        <v>161</v>
      </c>
      <c r="G112" s="43" t="s">
        <v>30</v>
      </c>
      <c r="I112" s="97"/>
    </row>
    <row r="113" spans="1:7" ht="45" customHeight="1">
      <c r="A113" s="15" t="s">
        <v>162</v>
      </c>
      <c r="B113" s="16" t="s">
        <v>36</v>
      </c>
      <c r="C113" s="17">
        <v>744</v>
      </c>
      <c r="D113" s="17" t="s">
        <v>101</v>
      </c>
      <c r="E113" s="17"/>
      <c r="F113" s="17" t="s">
        <v>233</v>
      </c>
      <c r="G113" s="19" t="s">
        <v>35</v>
      </c>
    </row>
    <row r="114" spans="1:7" ht="15">
      <c r="A114" s="15" t="s">
        <v>163</v>
      </c>
      <c r="B114" s="16" t="s">
        <v>36</v>
      </c>
      <c r="C114" s="17">
        <v>205</v>
      </c>
      <c r="D114" s="23">
        <v>344</v>
      </c>
      <c r="E114" s="23">
        <v>346</v>
      </c>
      <c r="F114" s="18">
        <f>E114-D114</f>
        <v>2</v>
      </c>
      <c r="G114" s="19" t="s">
        <v>164</v>
      </c>
    </row>
    <row r="115" spans="1:7" ht="15">
      <c r="A115" s="39" t="s">
        <v>165</v>
      </c>
      <c r="B115" s="40" t="s">
        <v>166</v>
      </c>
      <c r="C115" s="41">
        <v>79</v>
      </c>
      <c r="D115" s="41"/>
      <c r="E115" s="41"/>
      <c r="F115" s="41" t="s">
        <v>167</v>
      </c>
      <c r="G115" s="43" t="s">
        <v>30</v>
      </c>
    </row>
    <row r="116" spans="1:7" ht="15">
      <c r="A116" s="177" t="s">
        <v>168</v>
      </c>
      <c r="B116" s="166" t="s">
        <v>169</v>
      </c>
      <c r="C116" s="17">
        <v>913</v>
      </c>
      <c r="D116" s="135">
        <v>448</v>
      </c>
      <c r="E116" s="167"/>
      <c r="F116" s="137"/>
      <c r="G116" s="138" t="s">
        <v>170</v>
      </c>
    </row>
    <row r="117" spans="1:7" ht="15">
      <c r="A117" s="177"/>
      <c r="B117" s="166"/>
      <c r="C117" s="17">
        <v>187060</v>
      </c>
      <c r="D117" s="135"/>
      <c r="E117" s="167"/>
      <c r="F117" s="137"/>
      <c r="G117" s="138"/>
    </row>
    <row r="118" spans="1:7" ht="18" customHeight="1">
      <c r="A118" s="15" t="s">
        <v>171</v>
      </c>
      <c r="B118" s="16" t="s">
        <v>138</v>
      </c>
      <c r="C118" s="17"/>
      <c r="D118" s="18">
        <v>177</v>
      </c>
      <c r="E118" s="76"/>
      <c r="F118" s="18"/>
      <c r="G118" s="19"/>
    </row>
    <row r="119" spans="1:7" ht="30.75" customHeight="1">
      <c r="A119" s="53"/>
      <c r="B119" s="22" t="s">
        <v>200</v>
      </c>
      <c r="C119" s="18">
        <v>1115</v>
      </c>
      <c r="D119" s="18">
        <v>52</v>
      </c>
      <c r="E119" s="18">
        <v>114</v>
      </c>
      <c r="F119" s="18">
        <f>E119-D119</f>
        <v>62</v>
      </c>
      <c r="G119" s="63"/>
    </row>
    <row r="120" spans="1:7" ht="27" thickBot="1">
      <c r="A120" s="24" t="s">
        <v>226</v>
      </c>
      <c r="B120" s="132"/>
      <c r="C120" s="133"/>
      <c r="D120" s="133"/>
      <c r="E120" s="134"/>
      <c r="F120" s="25">
        <f>SUM(F110:F119)</f>
        <v>64</v>
      </c>
      <c r="G120" s="26"/>
    </row>
    <row r="121" spans="1:7" ht="30.75" thickBot="1">
      <c r="A121" s="70" t="s">
        <v>178</v>
      </c>
      <c r="B121" s="71" t="s">
        <v>195</v>
      </c>
      <c r="C121" s="72">
        <v>34886833</v>
      </c>
      <c r="D121" s="73">
        <v>181</v>
      </c>
      <c r="E121" s="73">
        <v>224</v>
      </c>
      <c r="F121" s="49">
        <f>E121-D121</f>
        <v>43</v>
      </c>
      <c r="G121" s="26"/>
    </row>
    <row r="122" spans="1:7" ht="30.75" customHeight="1" thickBot="1">
      <c r="A122" s="129" t="s">
        <v>218</v>
      </c>
      <c r="B122" s="130"/>
      <c r="C122" s="130"/>
      <c r="D122" s="130"/>
      <c r="E122" s="131"/>
      <c r="F122" s="51">
        <f>F121-F120</f>
        <v>-21</v>
      </c>
      <c r="G122" s="52" t="s">
        <v>220</v>
      </c>
    </row>
    <row r="123" spans="1:7" ht="15.75" customHeight="1" thickBot="1">
      <c r="A123" s="158" t="s">
        <v>204</v>
      </c>
      <c r="B123" s="158"/>
      <c r="C123" s="158"/>
      <c r="D123" s="158"/>
      <c r="E123" s="158"/>
      <c r="F123" s="158"/>
      <c r="G123" s="158"/>
    </row>
    <row r="124" spans="1:7" ht="44.25" customHeight="1">
      <c r="A124" s="98" t="s">
        <v>172</v>
      </c>
      <c r="B124" s="11" t="s">
        <v>173</v>
      </c>
      <c r="C124" s="12">
        <v>923</v>
      </c>
      <c r="D124" s="13">
        <v>19490</v>
      </c>
      <c r="E124" s="13">
        <v>19619</v>
      </c>
      <c r="F124" s="13">
        <f>E124-D124</f>
        <v>129</v>
      </c>
      <c r="G124" s="14" t="s">
        <v>174</v>
      </c>
    </row>
    <row r="125" spans="1:7" ht="15">
      <c r="A125" s="174" t="s">
        <v>10</v>
      </c>
      <c r="B125" s="166" t="s">
        <v>175</v>
      </c>
      <c r="C125" s="175">
        <v>144</v>
      </c>
      <c r="D125" s="145">
        <v>1510</v>
      </c>
      <c r="E125" s="145">
        <v>1511</v>
      </c>
      <c r="F125" s="145">
        <f>E125-D125</f>
        <v>1</v>
      </c>
      <c r="G125" s="19" t="s">
        <v>4</v>
      </c>
    </row>
    <row r="126" spans="1:8" ht="15">
      <c r="A126" s="174"/>
      <c r="B126" s="166"/>
      <c r="C126" s="175"/>
      <c r="D126" s="145"/>
      <c r="E126" s="145"/>
      <c r="F126" s="145"/>
      <c r="G126" s="19" t="s">
        <v>176</v>
      </c>
      <c r="H126" s="100"/>
    </row>
    <row r="127" spans="1:8" ht="31.5">
      <c r="A127" s="101" t="s">
        <v>223</v>
      </c>
      <c r="B127" s="22" t="s">
        <v>224</v>
      </c>
      <c r="C127" s="18"/>
      <c r="D127" s="18">
        <v>0.606</v>
      </c>
      <c r="E127" s="76"/>
      <c r="F127" s="18"/>
      <c r="G127" s="102">
        <v>375298902167</v>
      </c>
      <c r="H127" s="100"/>
    </row>
    <row r="128" spans="1:11" ht="30">
      <c r="A128" s="99" t="s">
        <v>178</v>
      </c>
      <c r="B128" s="16" t="s">
        <v>180</v>
      </c>
      <c r="C128" s="17">
        <v>73836</v>
      </c>
      <c r="D128" s="18">
        <v>5423</v>
      </c>
      <c r="E128" s="18">
        <v>5469</v>
      </c>
      <c r="F128" s="18">
        <f>E128-D128</f>
        <v>46</v>
      </c>
      <c r="G128" s="19"/>
      <c r="H128" s="103"/>
      <c r="I128" s="104"/>
      <c r="K128" s="104"/>
    </row>
    <row r="129" spans="1:12" ht="30.75" thickBot="1">
      <c r="A129" s="105" t="s">
        <v>178</v>
      </c>
      <c r="B129" s="106" t="s">
        <v>206</v>
      </c>
      <c r="C129" s="107">
        <v>34895488</v>
      </c>
      <c r="D129" s="108">
        <v>302</v>
      </c>
      <c r="E129" s="108">
        <v>445</v>
      </c>
      <c r="F129" s="108">
        <f>E129-D129</f>
        <v>143</v>
      </c>
      <c r="G129" s="109"/>
      <c r="I129" s="100"/>
      <c r="J129" s="104"/>
      <c r="K129" s="100"/>
      <c r="L129" s="104"/>
    </row>
    <row r="130" spans="1:12" ht="33.75" customHeight="1">
      <c r="A130" s="110" t="s">
        <v>178</v>
      </c>
      <c r="B130" s="11" t="s">
        <v>179</v>
      </c>
      <c r="C130" s="12">
        <v>169</v>
      </c>
      <c r="D130" s="111">
        <v>14016</v>
      </c>
      <c r="E130" s="111">
        <v>14202</v>
      </c>
      <c r="F130" s="112">
        <f>(E130-D130)*30</f>
        <v>5580</v>
      </c>
      <c r="G130" s="14"/>
      <c r="H130" s="113"/>
      <c r="I130" s="104"/>
      <c r="J130" s="113"/>
      <c r="K130" s="104"/>
      <c r="L130" s="113"/>
    </row>
    <row r="131" spans="1:7" ht="30" customHeight="1">
      <c r="A131" s="99" t="s">
        <v>178</v>
      </c>
      <c r="B131" s="16" t="s">
        <v>181</v>
      </c>
      <c r="C131" s="17">
        <v>558</v>
      </c>
      <c r="D131" s="18">
        <v>10720</v>
      </c>
      <c r="E131" s="18">
        <v>10979</v>
      </c>
      <c r="F131" s="18">
        <f>E131-D131</f>
        <v>259</v>
      </c>
      <c r="G131" s="19"/>
    </row>
    <row r="132" spans="1:7" ht="15">
      <c r="A132" s="180" t="s">
        <v>177</v>
      </c>
      <c r="B132" s="175" t="s">
        <v>184</v>
      </c>
      <c r="C132" s="175">
        <v>70414</v>
      </c>
      <c r="D132" s="135">
        <v>15522</v>
      </c>
      <c r="E132" s="135">
        <v>15719</v>
      </c>
      <c r="F132" s="137">
        <f>(E132-D132)*30</f>
        <v>5910</v>
      </c>
      <c r="G132" s="138" t="s">
        <v>190</v>
      </c>
    </row>
    <row r="133" spans="1:7" ht="30.75" customHeight="1" thickBot="1">
      <c r="A133" s="181"/>
      <c r="B133" s="182"/>
      <c r="C133" s="182"/>
      <c r="D133" s="183"/>
      <c r="E133" s="183"/>
      <c r="F133" s="179"/>
      <c r="G133" s="178"/>
    </row>
    <row r="134" spans="1:7" ht="30" customHeight="1" thickBot="1">
      <c r="A134" s="129" t="s">
        <v>222</v>
      </c>
      <c r="B134" s="130"/>
      <c r="C134" s="130"/>
      <c r="D134" s="130"/>
      <c r="E134" s="131"/>
      <c r="F134" s="51">
        <f>F132-F130-F131</f>
        <v>71</v>
      </c>
      <c r="G134" s="52" t="s">
        <v>220</v>
      </c>
    </row>
  </sheetData>
  <sheetProtection/>
  <mergeCells count="66">
    <mergeCell ref="D125:D126"/>
    <mergeCell ref="A41:A42"/>
    <mergeCell ref="A116:A117"/>
    <mergeCell ref="G132:G133"/>
    <mergeCell ref="F132:F133"/>
    <mergeCell ref="A132:A133"/>
    <mergeCell ref="B132:B133"/>
    <mergeCell ref="C132:C133"/>
    <mergeCell ref="D132:D133"/>
    <mergeCell ref="E132:E133"/>
    <mergeCell ref="D4:E4"/>
    <mergeCell ref="D5:D7"/>
    <mergeCell ref="C4:C7"/>
    <mergeCell ref="A4:A7"/>
    <mergeCell ref="A123:G123"/>
    <mergeCell ref="A125:A126"/>
    <mergeCell ref="B125:B126"/>
    <mergeCell ref="E125:E126"/>
    <mergeCell ref="F125:F126"/>
    <mergeCell ref="C125:C126"/>
    <mergeCell ref="A38:E38"/>
    <mergeCell ref="B116:B117"/>
    <mergeCell ref="D116:D117"/>
    <mergeCell ref="E116:E117"/>
    <mergeCell ref="E41:E42"/>
    <mergeCell ref="D74:D75"/>
    <mergeCell ref="A8:G8"/>
    <mergeCell ref="F4:F7"/>
    <mergeCell ref="B22:E22"/>
    <mergeCell ref="A27:G27"/>
    <mergeCell ref="G11:G13"/>
    <mergeCell ref="G17:G21"/>
    <mergeCell ref="A25:E25"/>
    <mergeCell ref="A26:E26"/>
    <mergeCell ref="B4:B7"/>
    <mergeCell ref="E5:E7"/>
    <mergeCell ref="A55:E55"/>
    <mergeCell ref="B52:E52"/>
    <mergeCell ref="B106:E106"/>
    <mergeCell ref="B53:E53"/>
    <mergeCell ref="A84:G84"/>
    <mergeCell ref="A39:G39"/>
    <mergeCell ref="B67:E67"/>
    <mergeCell ref="F74:F75"/>
    <mergeCell ref="A56:G56"/>
    <mergeCell ref="F41:F42"/>
    <mergeCell ref="A108:E108"/>
    <mergeCell ref="G5:G7"/>
    <mergeCell ref="B105:E105"/>
    <mergeCell ref="G100:G101"/>
    <mergeCell ref="G95:G96"/>
    <mergeCell ref="B41:B42"/>
    <mergeCell ref="G64:G65"/>
    <mergeCell ref="D41:D42"/>
    <mergeCell ref="G88:G91"/>
    <mergeCell ref="B36:E36"/>
    <mergeCell ref="A122:E122"/>
    <mergeCell ref="A69:E69"/>
    <mergeCell ref="A134:E134"/>
    <mergeCell ref="B83:E83"/>
    <mergeCell ref="E74:E75"/>
    <mergeCell ref="A70:G70"/>
    <mergeCell ref="B120:E120"/>
    <mergeCell ref="F116:F117"/>
    <mergeCell ref="G116:G117"/>
    <mergeCell ref="A109:G109"/>
  </mergeCells>
  <printOptions/>
  <pageMargins left="0.7" right="0.41" top="0.75" bottom="0.75" header="0.3" footer="0.3"/>
  <pageSetup horizontalDpi="180" verticalDpi="180" orientation="portrait" paperSize="9" r:id="rId1"/>
  <rowBreaks count="3" manualBreakCount="3">
    <brk id="38" max="255" man="1"/>
    <brk id="69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155"/>
  <sheetViews>
    <sheetView tabSelected="1" zoomScalePageLayoutView="0" workbookViewId="0" topLeftCell="A1">
      <selection activeCell="K6" sqref="K6"/>
    </sheetView>
  </sheetViews>
  <sheetFormatPr defaultColWidth="9.140625" defaultRowHeight="24.75" customHeight="1"/>
  <cols>
    <col min="9" max="9" width="9.140625" style="0" customWidth="1"/>
    <col min="10" max="10" width="14.421875" style="0" customWidth="1"/>
    <col min="12" max="12" width="8.28125" style="114" customWidth="1"/>
    <col min="13" max="13" width="21.421875" style="114" customWidth="1"/>
    <col min="14" max="14" width="14.421875" style="114" customWidth="1"/>
    <col min="16" max="16" width="19.57421875" style="0" customWidth="1"/>
    <col min="17" max="17" width="14.00390625" style="0" customWidth="1"/>
  </cols>
  <sheetData>
    <row r="1" spans="1:14" s="115" customFormat="1" ht="24.75" customHeight="1">
      <c r="A1" s="189" t="s">
        <v>235</v>
      </c>
      <c r="B1" s="189"/>
      <c r="C1" s="189"/>
      <c r="D1" s="189"/>
      <c r="E1" s="189"/>
      <c r="F1" s="189"/>
      <c r="G1" s="189"/>
      <c r="H1" s="189"/>
      <c r="I1" s="189"/>
      <c r="J1" s="189"/>
      <c r="L1" s="116"/>
      <c r="M1" s="116"/>
      <c r="N1" s="116"/>
    </row>
    <row r="2" spans="1:23" s="115" customFormat="1" ht="24.75" customHeight="1">
      <c r="A2" s="190" t="s">
        <v>243</v>
      </c>
      <c r="B2" s="190"/>
      <c r="C2" s="190"/>
      <c r="D2" s="190"/>
      <c r="E2" s="190" t="s">
        <v>236</v>
      </c>
      <c r="F2" s="190"/>
      <c r="G2" s="188" t="s">
        <v>10</v>
      </c>
      <c r="H2" s="188"/>
      <c r="I2" s="188"/>
      <c r="J2" s="128" t="s">
        <v>7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s="115" customFormat="1" ht="24.75" customHeight="1">
      <c r="A3" s="186" t="s">
        <v>244</v>
      </c>
      <c r="B3" s="186"/>
      <c r="C3" s="186"/>
      <c r="D3" s="186"/>
      <c r="E3" s="186"/>
      <c r="F3" s="186"/>
      <c r="G3" s="186"/>
      <c r="H3" s="186"/>
      <c r="I3" s="186"/>
      <c r="J3" s="186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3" s="115" customFormat="1" ht="24.75" customHeight="1">
      <c r="A4" s="187" t="s">
        <v>237</v>
      </c>
      <c r="B4" s="187"/>
      <c r="C4" s="187"/>
      <c r="D4" s="187"/>
      <c r="E4" s="187">
        <f>SUMIF(Лист1!A9:E21,Лист2!J2,Лист1!E9:E21)</f>
        <v>5720</v>
      </c>
      <c r="F4" s="187"/>
      <c r="G4" s="187"/>
      <c r="H4" s="117"/>
      <c r="I4" s="117"/>
      <c r="J4" s="11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3" s="115" customFormat="1" ht="24.75" customHeight="1">
      <c r="A5" s="187" t="s">
        <v>238</v>
      </c>
      <c r="B5" s="187"/>
      <c r="C5" s="187"/>
      <c r="D5" s="187"/>
      <c r="E5" s="187">
        <f>SUMIF(Лист1!A9:E21,Лист2!J2,Лист1!D9:D21)</f>
        <v>5575</v>
      </c>
      <c r="F5" s="187"/>
      <c r="G5" s="187"/>
      <c r="H5" s="117"/>
      <c r="I5" s="117"/>
      <c r="J5" s="11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1:23" s="115" customFormat="1" ht="24.75" customHeight="1">
      <c r="A6" s="187" t="s">
        <v>239</v>
      </c>
      <c r="B6" s="187"/>
      <c r="C6" s="187"/>
      <c r="D6" s="187"/>
      <c r="E6" s="187">
        <f>E4-E5</f>
        <v>145</v>
      </c>
      <c r="F6" s="187"/>
      <c r="G6" s="187"/>
      <c r="H6" s="117"/>
      <c r="I6" s="117"/>
      <c r="J6" s="11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1:23" s="115" customFormat="1" ht="24.75" customHeight="1">
      <c r="A7" s="118"/>
      <c r="B7" s="118"/>
      <c r="C7" s="118"/>
      <c r="D7" s="118"/>
      <c r="E7" s="117"/>
      <c r="F7" s="117"/>
      <c r="G7" s="117"/>
      <c r="H7" s="117"/>
      <c r="I7" s="117"/>
      <c r="J7" s="11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</row>
    <row r="8" spans="1:23" s="115" customFormat="1" ht="24.75" customHeight="1">
      <c r="A8" s="184" t="s">
        <v>242</v>
      </c>
      <c r="B8" s="184"/>
      <c r="C8" s="184"/>
      <c r="D8" s="184"/>
      <c r="E8" s="184"/>
      <c r="F8" s="184"/>
      <c r="G8" s="184"/>
      <c r="H8" s="184"/>
      <c r="I8" s="184"/>
      <c r="J8" s="184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</row>
    <row r="9" spans="1:23" s="115" customFormat="1" ht="24.75" customHeight="1">
      <c r="A9" s="184" t="s">
        <v>241</v>
      </c>
      <c r="B9" s="184"/>
      <c r="C9" s="184"/>
      <c r="D9" s="184"/>
      <c r="E9" s="184"/>
      <c r="F9" s="184"/>
      <c r="G9" s="184"/>
      <c r="H9" s="184"/>
      <c r="I9" s="184"/>
      <c r="J9" s="184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</row>
    <row r="10" spans="1:23" ht="24.75" customHeight="1">
      <c r="A10" s="185" t="s">
        <v>240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</row>
    <row r="11" spans="1:23" s="121" customFormat="1" ht="24.75" customHeight="1">
      <c r="A11" s="189" t="s">
        <v>235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</row>
    <row r="12" spans="1:23" s="121" customFormat="1" ht="24.75" customHeight="1">
      <c r="A12" s="190" t="s">
        <v>243</v>
      </c>
      <c r="B12" s="190"/>
      <c r="C12" s="190"/>
      <c r="D12" s="190"/>
      <c r="E12" s="190" t="s">
        <v>236</v>
      </c>
      <c r="F12" s="190"/>
      <c r="G12" s="191">
        <f>M14</f>
        <v>0</v>
      </c>
      <c r="H12" s="191"/>
      <c r="I12" s="191"/>
      <c r="J12" s="123">
        <f>L14</f>
        <v>0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</row>
    <row r="13" spans="1:23" s="121" customFormat="1" ht="24.75" customHeight="1">
      <c r="A13" s="186" t="s">
        <v>244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</row>
    <row r="14" spans="1:23" s="121" customFormat="1" ht="24.75" customHeight="1">
      <c r="A14" s="187" t="s">
        <v>237</v>
      </c>
      <c r="B14" s="187"/>
      <c r="C14" s="187"/>
      <c r="D14" s="187"/>
      <c r="E14" s="187"/>
      <c r="F14" s="187"/>
      <c r="G14" s="187"/>
      <c r="H14" s="117"/>
      <c r="I14" s="117"/>
      <c r="J14" s="11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</row>
    <row r="15" spans="1:23" s="121" customFormat="1" ht="24.75" customHeight="1">
      <c r="A15" s="187" t="s">
        <v>238</v>
      </c>
      <c r="B15" s="187"/>
      <c r="C15" s="187"/>
      <c r="D15" s="187"/>
      <c r="E15" s="187">
        <f>N14</f>
        <v>0</v>
      </c>
      <c r="F15" s="187"/>
      <c r="G15" s="187"/>
      <c r="H15" s="117"/>
      <c r="I15" s="117"/>
      <c r="J15" s="11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</row>
    <row r="16" spans="1:23" s="121" customFormat="1" ht="24.75" customHeight="1">
      <c r="A16" s="187" t="s">
        <v>239</v>
      </c>
      <c r="B16" s="187"/>
      <c r="C16" s="187"/>
      <c r="D16" s="187"/>
      <c r="E16" s="187"/>
      <c r="F16" s="187"/>
      <c r="G16" s="187"/>
      <c r="H16" s="117"/>
      <c r="I16" s="117"/>
      <c r="J16" s="11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</row>
    <row r="17" spans="1:23" s="121" customFormat="1" ht="24.75" customHeight="1">
      <c r="A17" s="122"/>
      <c r="B17" s="122"/>
      <c r="C17" s="122"/>
      <c r="D17" s="122"/>
      <c r="E17" s="117"/>
      <c r="F17" s="117"/>
      <c r="G17" s="117"/>
      <c r="H17" s="117"/>
      <c r="I17" s="117"/>
      <c r="J17" s="11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</row>
    <row r="18" spans="1:23" s="121" customFormat="1" ht="24.75" customHeight="1">
      <c r="A18" s="184" t="s">
        <v>242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</row>
    <row r="19" spans="1:23" s="121" customFormat="1" ht="24.75" customHeight="1">
      <c r="A19" s="184" t="s">
        <v>241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</row>
    <row r="20" spans="1:23" s="121" customFormat="1" ht="24.75" customHeight="1">
      <c r="A20" s="185" t="s">
        <v>240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</row>
    <row r="21" spans="1:23" s="121" customFormat="1" ht="24.7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</row>
    <row r="22" spans="11:23" s="121" customFormat="1" ht="24.75" customHeight="1"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</row>
    <row r="23" spans="1:23" s="121" customFormat="1" ht="24.7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1:23" s="121" customFormat="1" ht="24.75" customHeight="1">
      <c r="A24" s="117"/>
      <c r="B24" s="117"/>
      <c r="C24" s="117"/>
      <c r="D24" s="117"/>
      <c r="E24" s="117"/>
      <c r="F24" s="117"/>
      <c r="G24" s="125"/>
      <c r="H24" s="125"/>
      <c r="I24" s="125"/>
      <c r="J24" s="120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</row>
    <row r="25" spans="1:23" s="121" customFormat="1" ht="24.7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</row>
    <row r="26" spans="1:23" s="121" customFormat="1" ht="24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</row>
    <row r="27" spans="1:23" s="121" customFormat="1" ht="24.7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</row>
    <row r="28" spans="1:23" s="121" customFormat="1" ht="24.7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</row>
    <row r="29" spans="1:23" s="121" customFormat="1" ht="24.75" customHeight="1">
      <c r="A29" s="119"/>
      <c r="B29" s="119"/>
      <c r="C29" s="119"/>
      <c r="D29" s="119"/>
      <c r="E29" s="117"/>
      <c r="F29" s="117"/>
      <c r="G29" s="117"/>
      <c r="H29" s="117"/>
      <c r="I29" s="117"/>
      <c r="J29" s="11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</row>
    <row r="30" spans="1:23" s="121" customFormat="1" ht="24.7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</row>
    <row r="31" spans="1:23" s="121" customFormat="1" ht="24.7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</row>
    <row r="32" spans="1:23" s="121" customFormat="1" ht="24.7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</row>
    <row r="33" spans="11:23" s="121" customFormat="1" ht="24.75" customHeight="1"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</row>
    <row r="34" spans="11:23" s="121" customFormat="1" ht="24.75" customHeight="1"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</row>
    <row r="35" spans="11:23" s="121" customFormat="1" ht="24.75" customHeight="1"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</row>
    <row r="36" spans="11:23" s="121" customFormat="1" ht="24.75" customHeight="1"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</row>
    <row r="37" spans="11:23" s="121" customFormat="1" ht="24.75" customHeight="1"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11:23" s="121" customFormat="1" ht="24.75" customHeight="1"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</row>
    <row r="39" spans="11:23" s="121" customFormat="1" ht="24.75" customHeight="1"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</row>
    <row r="40" spans="11:23" s="121" customFormat="1" ht="24.75" customHeight="1"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</row>
    <row r="41" spans="11:23" s="121" customFormat="1" ht="24.75" customHeight="1"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</row>
    <row r="42" spans="11:23" s="121" customFormat="1" ht="24.75" customHeight="1"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</row>
    <row r="43" spans="11:23" s="121" customFormat="1" ht="24.75" customHeight="1"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</row>
    <row r="44" spans="1:23" ht="24.7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</row>
    <row r="45" spans="1:23" ht="24.7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</row>
    <row r="46" spans="1:23" ht="24.7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</row>
    <row r="47" spans="1:23" ht="24.7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</row>
    <row r="48" spans="1:23" ht="24.7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</row>
    <row r="49" spans="1:23" ht="24.7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</row>
    <row r="50" spans="1:23" ht="24.75" customHeigh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</row>
    <row r="51" spans="1:23" ht="24.7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</row>
    <row r="52" spans="1:23" ht="24.75" customHeight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</row>
    <row r="53" spans="1:23" ht="24.7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</row>
    <row r="54" spans="1:23" ht="24.75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</row>
    <row r="55" spans="1:23" ht="24.7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</row>
    <row r="56" spans="1:23" ht="24.75" customHeight="1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</row>
    <row r="57" spans="1:23" ht="24.7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</row>
    <row r="58" spans="1:23" ht="24.7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</row>
    <row r="59" spans="1:23" ht="24.75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</row>
    <row r="60" spans="1:23" ht="24.75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</row>
    <row r="61" spans="1:23" ht="24.7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</row>
    <row r="62" spans="1:23" ht="24.75" customHeight="1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</row>
    <row r="63" spans="1:10" ht="24.75" customHeigh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</row>
    <row r="64" spans="1:10" ht="24.75" customHeight="1">
      <c r="A64" s="121"/>
      <c r="B64" s="121"/>
      <c r="C64" s="121"/>
      <c r="D64" s="121"/>
      <c r="E64" s="121"/>
      <c r="F64" s="121"/>
      <c r="G64" s="121"/>
      <c r="H64" s="121"/>
      <c r="I64" s="121"/>
      <c r="J64" s="121"/>
    </row>
    <row r="65" spans="1:10" ht="24.75" customHeight="1">
      <c r="A65" s="121"/>
      <c r="B65" s="121"/>
      <c r="C65" s="121"/>
      <c r="D65" s="121"/>
      <c r="E65" s="121"/>
      <c r="F65" s="121"/>
      <c r="G65" s="121"/>
      <c r="H65" s="121"/>
      <c r="I65" s="121"/>
      <c r="J65" s="121"/>
    </row>
    <row r="66" spans="1:10" ht="24.75" customHeight="1">
      <c r="A66" s="121"/>
      <c r="B66" s="121"/>
      <c r="C66" s="121"/>
      <c r="D66" s="121"/>
      <c r="E66" s="121"/>
      <c r="F66" s="121"/>
      <c r="G66" s="121"/>
      <c r="H66" s="121"/>
      <c r="I66" s="121"/>
      <c r="J66" s="121"/>
    </row>
    <row r="67" spans="1:10" ht="24.75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0" ht="24.75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</row>
    <row r="69" spans="1:10" ht="24.75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</row>
    <row r="70" spans="1:10" ht="24.75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</row>
    <row r="71" spans="1:10" ht="24.75" customHeight="1">
      <c r="A71" s="121"/>
      <c r="B71" s="121"/>
      <c r="C71" s="121"/>
      <c r="D71" s="121"/>
      <c r="E71" s="121"/>
      <c r="F71" s="121"/>
      <c r="G71" s="121"/>
      <c r="H71" s="121"/>
      <c r="I71" s="121"/>
      <c r="J71" s="121"/>
    </row>
    <row r="72" spans="1:10" ht="24.75" customHeight="1">
      <c r="A72" s="121"/>
      <c r="B72" s="121"/>
      <c r="C72" s="121"/>
      <c r="D72" s="121"/>
      <c r="E72" s="121"/>
      <c r="F72" s="121"/>
      <c r="G72" s="121"/>
      <c r="H72" s="121"/>
      <c r="I72" s="121"/>
      <c r="J72" s="121"/>
    </row>
    <row r="73" spans="1:10" ht="24.75" customHeight="1">
      <c r="A73" s="121"/>
      <c r="B73" s="121"/>
      <c r="C73" s="121"/>
      <c r="D73" s="121"/>
      <c r="E73" s="121"/>
      <c r="F73" s="121"/>
      <c r="G73" s="121"/>
      <c r="H73" s="121"/>
      <c r="I73" s="121"/>
      <c r="J73" s="121"/>
    </row>
    <row r="74" spans="1:10" ht="24.75" customHeight="1">
      <c r="A74" s="121"/>
      <c r="B74" s="121"/>
      <c r="C74" s="121"/>
      <c r="D74" s="121"/>
      <c r="E74" s="121"/>
      <c r="F74" s="121"/>
      <c r="G74" s="121"/>
      <c r="H74" s="121"/>
      <c r="I74" s="121"/>
      <c r="J74" s="121"/>
    </row>
    <row r="75" spans="1:10" ht="24.75" customHeight="1">
      <c r="A75" s="121"/>
      <c r="B75" s="121"/>
      <c r="C75" s="121"/>
      <c r="D75" s="121"/>
      <c r="E75" s="121"/>
      <c r="F75" s="121"/>
      <c r="G75" s="121"/>
      <c r="H75" s="121"/>
      <c r="I75" s="121"/>
      <c r="J75" s="121"/>
    </row>
    <row r="76" spans="1:10" ht="24.75" customHeight="1">
      <c r="A76" s="121"/>
      <c r="B76" s="121"/>
      <c r="C76" s="121"/>
      <c r="D76" s="121"/>
      <c r="E76" s="121"/>
      <c r="F76" s="121"/>
      <c r="G76" s="121"/>
      <c r="H76" s="121"/>
      <c r="I76" s="121"/>
      <c r="J76" s="121"/>
    </row>
    <row r="77" spans="1:10" ht="24.75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</row>
    <row r="78" spans="1:10" ht="24.75" customHeight="1">
      <c r="A78" s="121"/>
      <c r="B78" s="121"/>
      <c r="C78" s="121"/>
      <c r="D78" s="121"/>
      <c r="E78" s="121"/>
      <c r="F78" s="121"/>
      <c r="G78" s="121"/>
      <c r="H78" s="121"/>
      <c r="I78" s="121"/>
      <c r="J78" s="121"/>
    </row>
    <row r="79" spans="1:10" ht="24.75" customHeight="1">
      <c r="A79" s="121"/>
      <c r="B79" s="121"/>
      <c r="C79" s="121"/>
      <c r="D79" s="121"/>
      <c r="E79" s="121"/>
      <c r="F79" s="121"/>
      <c r="G79" s="121"/>
      <c r="H79" s="121"/>
      <c r="I79" s="121"/>
      <c r="J79" s="121"/>
    </row>
    <row r="80" spans="1:10" ht="24.75" customHeight="1">
      <c r="A80" s="121"/>
      <c r="B80" s="121"/>
      <c r="C80" s="121"/>
      <c r="D80" s="121"/>
      <c r="E80" s="121"/>
      <c r="F80" s="121"/>
      <c r="G80" s="121"/>
      <c r="H80" s="121"/>
      <c r="I80" s="121"/>
      <c r="J80" s="121"/>
    </row>
    <row r="81" spans="1:10" ht="24.75" customHeight="1">
      <c r="A81" s="121"/>
      <c r="B81" s="121"/>
      <c r="C81" s="121"/>
      <c r="D81" s="121"/>
      <c r="E81" s="121"/>
      <c r="F81" s="121"/>
      <c r="G81" s="121"/>
      <c r="H81" s="121"/>
      <c r="I81" s="121"/>
      <c r="J81" s="121"/>
    </row>
    <row r="82" spans="1:10" ht="24.75" customHeight="1">
      <c r="A82" s="121"/>
      <c r="B82" s="121"/>
      <c r="C82" s="121"/>
      <c r="D82" s="121"/>
      <c r="E82" s="121"/>
      <c r="F82" s="121"/>
      <c r="G82" s="121"/>
      <c r="H82" s="121"/>
      <c r="I82" s="121"/>
      <c r="J82" s="121"/>
    </row>
    <row r="83" spans="1:10" ht="24.75" customHeight="1">
      <c r="A83" s="121"/>
      <c r="B83" s="121"/>
      <c r="C83" s="121"/>
      <c r="D83" s="121"/>
      <c r="E83" s="121"/>
      <c r="F83" s="121"/>
      <c r="G83" s="121"/>
      <c r="H83" s="121"/>
      <c r="I83" s="121"/>
      <c r="J83" s="121"/>
    </row>
    <row r="84" spans="1:10" ht="24.75" customHeight="1">
      <c r="A84" s="121"/>
      <c r="B84" s="121"/>
      <c r="C84" s="121"/>
      <c r="D84" s="121"/>
      <c r="E84" s="121"/>
      <c r="F84" s="121"/>
      <c r="G84" s="121"/>
      <c r="H84" s="121"/>
      <c r="I84" s="121"/>
      <c r="J84" s="121"/>
    </row>
    <row r="85" spans="1:10" ht="24.75" customHeight="1">
      <c r="A85" s="121"/>
      <c r="B85" s="121"/>
      <c r="C85" s="121"/>
      <c r="D85" s="121"/>
      <c r="E85" s="121"/>
      <c r="F85" s="121"/>
      <c r="G85" s="121"/>
      <c r="H85" s="121"/>
      <c r="I85" s="121"/>
      <c r="J85" s="121"/>
    </row>
    <row r="86" spans="1:10" ht="24.75" customHeight="1">
      <c r="A86" s="121"/>
      <c r="B86" s="121"/>
      <c r="C86" s="121"/>
      <c r="D86" s="121"/>
      <c r="E86" s="121"/>
      <c r="F86" s="121"/>
      <c r="G86" s="121"/>
      <c r="H86" s="121"/>
      <c r="I86" s="121"/>
      <c r="J86" s="121"/>
    </row>
    <row r="87" spans="1:10" ht="24.75" customHeight="1">
      <c r="A87" s="121"/>
      <c r="B87" s="121"/>
      <c r="C87" s="121"/>
      <c r="D87" s="121"/>
      <c r="E87" s="121"/>
      <c r="F87" s="121"/>
      <c r="G87" s="121"/>
      <c r="H87" s="121"/>
      <c r="I87" s="121"/>
      <c r="J87" s="121"/>
    </row>
    <row r="88" spans="1:10" ht="24.75" customHeight="1">
      <c r="A88" s="121"/>
      <c r="B88" s="121"/>
      <c r="C88" s="121"/>
      <c r="D88" s="121"/>
      <c r="E88" s="121"/>
      <c r="F88" s="121"/>
      <c r="G88" s="121"/>
      <c r="H88" s="121"/>
      <c r="I88" s="121"/>
      <c r="J88" s="121"/>
    </row>
    <row r="89" spans="1:10" ht="24.75" customHeight="1">
      <c r="A89" s="121"/>
      <c r="B89" s="121"/>
      <c r="C89" s="121"/>
      <c r="D89" s="121"/>
      <c r="E89" s="121"/>
      <c r="F89" s="121"/>
      <c r="G89" s="121"/>
      <c r="H89" s="121"/>
      <c r="I89" s="121"/>
      <c r="J89" s="121"/>
    </row>
    <row r="90" spans="1:10" ht="24.75" customHeight="1">
      <c r="A90" s="121"/>
      <c r="B90" s="121"/>
      <c r="C90" s="121"/>
      <c r="D90" s="121"/>
      <c r="E90" s="121"/>
      <c r="F90" s="121"/>
      <c r="G90" s="121"/>
      <c r="H90" s="121"/>
      <c r="I90" s="121"/>
      <c r="J90" s="121"/>
    </row>
    <row r="91" spans="1:10" ht="24.75" customHeight="1">
      <c r="A91" s="121"/>
      <c r="B91" s="121"/>
      <c r="C91" s="121"/>
      <c r="D91" s="121"/>
      <c r="E91" s="121"/>
      <c r="F91" s="121"/>
      <c r="G91" s="121"/>
      <c r="H91" s="121"/>
      <c r="I91" s="121"/>
      <c r="J91" s="121"/>
    </row>
    <row r="92" spans="1:10" ht="24.75" customHeight="1">
      <c r="A92" s="121"/>
      <c r="B92" s="121"/>
      <c r="C92" s="121"/>
      <c r="D92" s="121"/>
      <c r="E92" s="121"/>
      <c r="F92" s="121"/>
      <c r="G92" s="121"/>
      <c r="H92" s="121"/>
      <c r="I92" s="121"/>
      <c r="J92" s="121"/>
    </row>
    <row r="93" spans="1:10" ht="24.75" customHeight="1">
      <c r="A93" s="121"/>
      <c r="B93" s="121"/>
      <c r="C93" s="121"/>
      <c r="D93" s="121"/>
      <c r="E93" s="121"/>
      <c r="F93" s="121"/>
      <c r="G93" s="121"/>
      <c r="H93" s="121"/>
      <c r="I93" s="121"/>
      <c r="J93" s="121"/>
    </row>
    <row r="94" spans="1:10" ht="24.75" customHeight="1">
      <c r="A94" s="121"/>
      <c r="B94" s="121"/>
      <c r="C94" s="121"/>
      <c r="D94" s="121"/>
      <c r="E94" s="121"/>
      <c r="F94" s="121"/>
      <c r="G94" s="121"/>
      <c r="H94" s="121"/>
      <c r="I94" s="121"/>
      <c r="J94" s="121"/>
    </row>
    <row r="95" spans="1:10" ht="24.75" customHeight="1">
      <c r="A95" s="121"/>
      <c r="B95" s="121"/>
      <c r="C95" s="121"/>
      <c r="D95" s="121"/>
      <c r="E95" s="121"/>
      <c r="F95" s="121"/>
      <c r="G95" s="121"/>
      <c r="H95" s="121"/>
      <c r="I95" s="121"/>
      <c r="J95" s="121"/>
    </row>
    <row r="96" spans="1:10" ht="24.75" customHeight="1">
      <c r="A96" s="121"/>
      <c r="B96" s="121"/>
      <c r="C96" s="121"/>
      <c r="D96" s="121"/>
      <c r="E96" s="121"/>
      <c r="F96" s="121"/>
      <c r="G96" s="121"/>
      <c r="H96" s="121"/>
      <c r="I96" s="121"/>
      <c r="J96" s="121"/>
    </row>
    <row r="97" spans="1:10" ht="24.75" customHeight="1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ht="24.75" customHeight="1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ht="24.75" customHeight="1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ht="24.75" customHeight="1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ht="24.75" customHeight="1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</row>
    <row r="102" spans="1:10" ht="24.75" customHeight="1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ht="24.75" customHeight="1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</row>
    <row r="104" spans="1:10" ht="24.75" customHeight="1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</row>
    <row r="105" spans="1:10" ht="24.75" customHeigh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</row>
    <row r="106" spans="1:10" ht="24.75" customHeight="1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</row>
    <row r="107" spans="1:10" ht="24.75" customHeight="1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</row>
    <row r="108" spans="1:10" ht="24.75" customHeight="1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</row>
    <row r="109" spans="1:10" ht="24.75" customHeight="1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</row>
    <row r="110" spans="1:10" ht="24.75" customHeight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</row>
    <row r="111" spans="1:10" ht="24.75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</row>
    <row r="112" spans="1:10" ht="24.75" customHeight="1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</row>
    <row r="113" spans="1:10" ht="24.75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</row>
    <row r="114" spans="1:10" ht="24.75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</row>
    <row r="115" spans="1:10" ht="24.75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</row>
    <row r="116" spans="1:10" ht="24.7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</row>
    <row r="117" spans="1:10" ht="24.75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</row>
    <row r="118" spans="1:10" ht="24.75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</row>
    <row r="119" spans="1:10" ht="24.75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</row>
    <row r="120" spans="1:10" ht="24.75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</row>
    <row r="121" spans="1:10" ht="24.75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</row>
    <row r="122" spans="1:10" ht="24.75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</row>
    <row r="123" spans="1:10" ht="24.75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</row>
    <row r="124" spans="1:10" ht="24.75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</row>
    <row r="125" spans="1:10" ht="24.75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</row>
    <row r="126" spans="1:10" ht="24.75" customHeight="1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</row>
    <row r="127" spans="1:10" ht="24.75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</row>
    <row r="128" spans="1:10" ht="24.75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</row>
    <row r="129" spans="1:10" ht="24.75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</row>
    <row r="130" spans="1:10" ht="24.75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</row>
    <row r="131" spans="1:10" ht="24.75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</row>
    <row r="132" spans="1:10" ht="24.75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</row>
    <row r="133" spans="1:10" ht="24.75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</row>
    <row r="134" spans="1:10" ht="24.75" customHeight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</row>
    <row r="135" spans="1:10" ht="24.75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</row>
    <row r="136" spans="1:10" ht="24.75" customHeight="1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</row>
    <row r="137" spans="1:10" ht="24.75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</row>
    <row r="138" spans="1:10" ht="24.75" customHeight="1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</row>
    <row r="139" spans="1:10" ht="24.75" customHeight="1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</row>
    <row r="140" spans="1:10" ht="24.75" customHeight="1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</row>
    <row r="141" spans="1:10" ht="24.75" customHeight="1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</row>
    <row r="142" spans="1:10" ht="24.75" customHeight="1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</row>
    <row r="143" spans="1:10" ht="24.75" customHeight="1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</row>
    <row r="144" spans="1:10" ht="24.75" customHeight="1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</row>
    <row r="145" spans="1:10" ht="24.75" customHeight="1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</row>
    <row r="146" spans="1:10" ht="24.75" customHeight="1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</row>
    <row r="147" spans="1:10" ht="24.75" customHeight="1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</row>
    <row r="148" spans="1:10" ht="24.75" customHeight="1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</row>
    <row r="149" spans="1:10" ht="24.75" customHeight="1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</row>
    <row r="150" spans="1:10" ht="24.75" customHeight="1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</row>
    <row r="151" spans="1:10" ht="24.75" customHeight="1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</row>
    <row r="152" spans="1:10" ht="24.75" customHeight="1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</row>
    <row r="153" spans="1:10" ht="24.75" customHeight="1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</row>
    <row r="154" spans="1:10" ht="24.75" customHeight="1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</row>
    <row r="155" spans="1:10" ht="24.75" customHeight="1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</row>
  </sheetData>
  <sheetProtection/>
  <mergeCells count="28">
    <mergeCell ref="A1:J1"/>
    <mergeCell ref="A2:D2"/>
    <mergeCell ref="E2:F2"/>
    <mergeCell ref="A10:J10"/>
    <mergeCell ref="A9:J9"/>
    <mergeCell ref="E4:G4"/>
    <mergeCell ref="E5:G5"/>
    <mergeCell ref="E6:G6"/>
    <mergeCell ref="A3:J3"/>
    <mergeCell ref="A4:D4"/>
    <mergeCell ref="A5:D5"/>
    <mergeCell ref="A6:D6"/>
    <mergeCell ref="A8:J8"/>
    <mergeCell ref="G2:I2"/>
    <mergeCell ref="A11:J11"/>
    <mergeCell ref="A12:D12"/>
    <mergeCell ref="E12:F12"/>
    <mergeCell ref="G12:I12"/>
    <mergeCell ref="A18:J18"/>
    <mergeCell ref="A19:J19"/>
    <mergeCell ref="A20:J20"/>
    <mergeCell ref="A13:J13"/>
    <mergeCell ref="A14:D14"/>
    <mergeCell ref="E14:G14"/>
    <mergeCell ref="A15:D15"/>
    <mergeCell ref="E15:G15"/>
    <mergeCell ref="A16:D16"/>
    <mergeCell ref="E16:G16"/>
  </mergeCells>
  <printOptions/>
  <pageMargins left="0.31496062992125984" right="0.31496062992125984" top="0.31496062992125984" bottom="0.31496062992125984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2018-08-30T06:25:44Z</cp:lastPrinted>
  <dcterms:created xsi:type="dcterms:W3CDTF">2006-09-28T05:33:49Z</dcterms:created>
  <dcterms:modified xsi:type="dcterms:W3CDTF">2018-12-05T10:47:54Z</dcterms:modified>
  <cp:category/>
  <cp:version/>
  <cp:contentType/>
  <cp:contentStatus/>
</cp:coreProperties>
</file>