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465" windowHeight="12390"/>
  </bookViews>
  <sheets>
    <sheet name="Октябрь 18" sheetId="7" r:id="rId1"/>
    <sheet name="Лист1 (3)" sheetId="6" r:id="rId2"/>
    <sheet name="Лист1 (2)" sheetId="4" r:id="rId3"/>
    <sheet name="Лист1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N72" i="7" l="1" a="1"/>
  <c r="N72" i="7" s="1"/>
  <c r="M72" i="7" a="1"/>
  <c r="M72" i="7" s="1"/>
  <c r="L72" i="7" a="1"/>
  <c r="L72" i="7" s="1"/>
  <c r="K72" i="7" a="1"/>
  <c r="K72" i="7" s="1"/>
  <c r="L70" i="7" a="1"/>
  <c r="L70" i="7" s="1"/>
  <c r="U69" i="7" a="1"/>
  <c r="U69" i="7" s="1"/>
  <c r="T69" i="7" a="1"/>
  <c r="T69" i="7" s="1"/>
  <c r="S69" i="7" a="1"/>
  <c r="S69" i="7" s="1"/>
  <c r="R69" i="7" a="1"/>
  <c r="R69" i="7" s="1"/>
  <c r="Q69" i="7" a="1"/>
  <c r="Q69" i="7" s="1"/>
  <c r="P69" i="7" a="1"/>
  <c r="P69" i="7" s="1"/>
  <c r="O69" i="7" a="1"/>
  <c r="O69" i="7" s="1"/>
  <c r="N69" i="7" a="1"/>
  <c r="N69" i="7" s="1"/>
  <c r="M69" i="7" a="1"/>
  <c r="M69" i="7" s="1"/>
  <c r="L69" i="7"/>
  <c r="AF67" i="7" a="1"/>
  <c r="AF67" i="7" s="1"/>
  <c r="AE67" i="7" a="1"/>
  <c r="AE67" i="7" s="1"/>
  <c r="AD67" i="7" a="1"/>
  <c r="AD67" i="7" s="1"/>
  <c r="AC67" i="7" a="1"/>
  <c r="AC67" i="7" s="1"/>
  <c r="AB67" i="7" a="1"/>
  <c r="AB67" i="7" s="1"/>
  <c r="AA67" i="7" a="1"/>
  <c r="AA67" i="7" s="1"/>
  <c r="Z67" i="7" a="1"/>
  <c r="Z67" i="7" s="1"/>
  <c r="Y67" i="7" a="1"/>
  <c r="Y67" i="7" s="1"/>
  <c r="X67" i="7" a="1"/>
  <c r="X67" i="7" s="1"/>
  <c r="W67" i="7" a="1"/>
  <c r="W67" i="7" s="1"/>
  <c r="V67" i="7" a="1"/>
  <c r="V67" i="7" s="1"/>
  <c r="U67" i="7" a="1"/>
  <c r="U67" i="7" s="1"/>
  <c r="T67" i="7" a="1"/>
  <c r="T67" i="7" s="1"/>
  <c r="S67" i="7" a="1"/>
  <c r="S67" i="7" s="1"/>
  <c r="R67" i="7" a="1"/>
  <c r="R67" i="7" s="1"/>
  <c r="Q67" i="7" a="1"/>
  <c r="Q67" i="7" s="1"/>
  <c r="P67" i="7" a="1"/>
  <c r="P67" i="7" s="1"/>
  <c r="O67" i="7" a="1"/>
  <c r="O67" i="7" s="1"/>
  <c r="N67" i="7" a="1"/>
  <c r="N67" i="7" s="1"/>
  <c r="M67" i="7" a="1"/>
  <c r="M67" i="7" s="1"/>
  <c r="L67" i="7" a="1"/>
  <c r="L67" i="7" s="1"/>
  <c r="K67" i="7" a="1"/>
  <c r="K67" i="7" s="1"/>
  <c r="AF66" i="7" a="1"/>
  <c r="AF66" i="7" s="1"/>
  <c r="AE66" i="7" a="1"/>
  <c r="AE66" i="7" s="1"/>
  <c r="AD66" i="7" a="1"/>
  <c r="AD66" i="7" s="1"/>
  <c r="AC66" i="7" a="1"/>
  <c r="AC66" i="7" s="1"/>
  <c r="AB66" i="7" a="1"/>
  <c r="AB66" i="7" s="1"/>
  <c r="AA66" i="7" a="1"/>
  <c r="AA66" i="7" s="1"/>
  <c r="Z66" i="7" a="1"/>
  <c r="Z66" i="7" s="1"/>
  <c r="Y66" i="7" a="1"/>
  <c r="Y66" i="7" s="1"/>
  <c r="X66" i="7" a="1"/>
  <c r="X66" i="7" s="1"/>
  <c r="W66" i="7" a="1"/>
  <c r="W66" i="7" s="1"/>
  <c r="V66" i="7" a="1"/>
  <c r="V66" i="7" s="1"/>
  <c r="U66" i="7" a="1"/>
  <c r="U66" i="7" s="1"/>
  <c r="T66" i="7" a="1"/>
  <c r="T66" i="7" s="1"/>
  <c r="S66" i="7" a="1"/>
  <c r="S66" i="7" s="1"/>
  <c r="R66" i="7" a="1"/>
  <c r="R66" i="7" s="1"/>
  <c r="Q66" i="7" a="1"/>
  <c r="Q66" i="7" s="1"/>
  <c r="P66" i="7" a="1"/>
  <c r="P66" i="7" s="1"/>
  <c r="O66" i="7" a="1"/>
  <c r="O66" i="7" s="1"/>
  <c r="N66" i="7" a="1"/>
  <c r="N66" i="7" s="1"/>
  <c r="M66" i="7" a="1"/>
  <c r="M66" i="7" s="1"/>
  <c r="L66" i="7" a="1"/>
  <c r="L66" i="7" s="1"/>
  <c r="K66" i="7" a="1"/>
  <c r="K66" i="7" s="1"/>
  <c r="M65" i="7"/>
  <c r="K65" i="7"/>
  <c r="AH56" i="7"/>
  <c r="H26" i="6" a="1"/>
  <c r="H26" i="6" s="1"/>
  <c r="I26" i="6" a="1"/>
  <c r="I26" i="6" s="1"/>
  <c r="J26" i="6" a="1"/>
  <c r="J26" i="6" s="1"/>
  <c r="K26" i="6" a="1"/>
  <c r="K26" i="6" s="1"/>
  <c r="L26" i="6" a="1"/>
  <c r="L26" i="6" s="1"/>
  <c r="M26" i="6" a="1"/>
  <c r="M26" i="6" s="1"/>
  <c r="N26" i="6" a="1"/>
  <c r="N26" i="6" s="1"/>
  <c r="O26" i="6" a="1"/>
  <c r="O26" i="6" s="1"/>
  <c r="P26" i="6" a="1"/>
  <c r="P26" i="6" s="1"/>
  <c r="H29" i="6" a="1"/>
  <c r="H29" i="6" s="1"/>
  <c r="I29" i="6" a="1"/>
  <c r="I29" i="6" s="1"/>
  <c r="J29" i="6" a="1"/>
  <c r="J29" i="6" s="1"/>
  <c r="K29" i="6" a="1"/>
  <c r="K29" i="6" s="1"/>
  <c r="L29" i="6" a="1"/>
  <c r="L29" i="6" s="1"/>
  <c r="M29" i="6" a="1"/>
  <c r="M29" i="6" s="1"/>
  <c r="N29" i="6" a="1"/>
  <c r="N29" i="6" s="1"/>
  <c r="O29" i="6" a="1"/>
  <c r="O29" i="6" s="1"/>
  <c r="G29" i="6" a="1"/>
  <c r="G29" i="6" s="1"/>
  <c r="G26" i="6" a="1"/>
  <c r="G26" i="6" s="1"/>
  <c r="H28" i="6" a="1"/>
  <c r="H28" i="6" s="1"/>
  <c r="I28" i="6" a="1"/>
  <c r="I28" i="6" s="1"/>
  <c r="J28" i="6" a="1"/>
  <c r="J28" i="6" s="1"/>
  <c r="K28" i="6" a="1"/>
  <c r="K28" i="6" s="1"/>
  <c r="L28" i="6" a="1"/>
  <c r="L28" i="6" s="1"/>
  <c r="M28" i="6" a="1"/>
  <c r="M28" i="6" s="1"/>
  <c r="N28" i="6" a="1"/>
  <c r="N28" i="6" s="1"/>
  <c r="O28" i="6" a="1"/>
  <c r="O28" i="6" s="1"/>
  <c r="P28" i="6" a="1"/>
  <c r="P28" i="6" s="1"/>
  <c r="G28" i="6" a="1"/>
  <c r="G28" i="6" s="1"/>
  <c r="H27" i="6" a="1"/>
  <c r="H27" i="6" s="1"/>
  <c r="I27" i="6" a="1"/>
  <c r="I27" i="6" s="1"/>
  <c r="J27" i="6" a="1"/>
  <c r="J27" i="6" s="1"/>
  <c r="K27" i="6" a="1"/>
  <c r="K27" i="6" s="1"/>
  <c r="L27" i="6" a="1"/>
  <c r="L27" i="6" s="1"/>
  <c r="M27" i="6" a="1"/>
  <c r="M27" i="6" s="1"/>
  <c r="N27" i="6" a="1"/>
  <c r="N27" i="6" s="1"/>
  <c r="O27" i="6" a="1"/>
  <c r="O27" i="6" s="1"/>
  <c r="P27" i="6" a="1"/>
  <c r="P27" i="6" s="1"/>
  <c r="G27" i="6" a="1"/>
  <c r="G27" i="6" s="1"/>
  <c r="H25" i="6" a="1"/>
  <c r="H25" i="6" s="1"/>
  <c r="I25" i="6" a="1"/>
  <c r="I25" i="6" s="1"/>
  <c r="J25" i="6" a="1"/>
  <c r="J25" i="6" s="1"/>
  <c r="K25" i="6" a="1"/>
  <c r="K25" i="6" s="1"/>
  <c r="L25" i="6" a="1"/>
  <c r="L25" i="6" s="1"/>
  <c r="M25" i="6" a="1"/>
  <c r="M25" i="6" s="1"/>
  <c r="N25" i="6" a="1"/>
  <c r="N25" i="6" s="1"/>
  <c r="O25" i="6" a="1"/>
  <c r="O25" i="6" s="1"/>
  <c r="P25" i="6" a="1"/>
  <c r="P25" i="6" s="1"/>
  <c r="G25" i="6" a="1"/>
  <c r="G25" i="6" s="1"/>
  <c r="G8" i="4" l="1"/>
  <c r="F8" i="4"/>
  <c r="D8" i="4"/>
  <c r="D7" i="4"/>
  <c r="C7" i="4"/>
  <c r="B7" i="4"/>
  <c r="K68" i="7" l="1"/>
</calcChain>
</file>

<file path=xl/comments1.xml><?xml version="1.0" encoding="utf-8"?>
<comments xmlns="http://schemas.openxmlformats.org/spreadsheetml/2006/main">
  <authors>
    <author>Эльдорадо</author>
  </authors>
  <commentLis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Эльдорадо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включаются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  <charset val="204"/>
          </rPr>
          <t>в сумму 2 не вкючаются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<sst xmlns="http://schemas.openxmlformats.org/spreadsheetml/2006/main" count="45" uniqueCount="23">
  <si>
    <t>Месяц 1</t>
  </si>
  <si>
    <t>Месяц 2</t>
  </si>
  <si>
    <t>Месяц 3</t>
  </si>
  <si>
    <t>Месяц 4</t>
  </si>
  <si>
    <t>Месяц 5</t>
  </si>
  <si>
    <t>Месяц 6</t>
  </si>
  <si>
    <t>Месяц 7</t>
  </si>
  <si>
    <t>Месяц 8</t>
  </si>
  <si>
    <t>Месяц 9</t>
  </si>
  <si>
    <t>Месяц 10</t>
  </si>
  <si>
    <t>Сумма 1 (только первое вхождение за месяц)</t>
  </si>
  <si>
    <t>Сумма 2 (только первые три значения по строке)</t>
  </si>
  <si>
    <t>Нужно выбрать две суммы</t>
  </si>
  <si>
    <t>1 суммируется первое вхождение по периоду</t>
  </si>
  <si>
    <t>2 суммируется 3 первых значения, могут быть пропуски</t>
  </si>
  <si>
    <t>Признак 1</t>
  </si>
  <si>
    <t>Признак 2</t>
  </si>
  <si>
    <t>Признак 3</t>
  </si>
  <si>
    <t>Признак 4</t>
  </si>
  <si>
    <t>Признак 5</t>
  </si>
  <si>
    <t>требуется сложить первые вхождения каждого признака (в примере столбец А), каждый признак уникальный. В нашем случае по первому месяцу складываются Признак 1  и Признак 2 (100+200 = 300), по месяцу 2 появился признак 3, он и складывается = 50. В месяце 3 появляются Признак 4 и Признак 5 (300+230 = 530). Возможна ситуация когда новых признаков нет</t>
  </si>
  <si>
    <t xml:space="preserve">в этом случае нужно сложить первые 3 значения признака по месяцам (возможно внутри диапозона отсутствие значений как в Признаке 3). По Признаку 1 - 100+30+80 = 210 (B2:D2) по Признак 2 - 200+50+60=310, итого 520, в примере значение D8, значения признаков 1 и 2 = 30 и 40 в суммирование не входят. По Признак 3 - 50+20+30 = 100, и в этот же период входит Признак 4 -300+200+400 = 900 итого 1000 значение F8 и т.д 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</si>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</sst>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₽&quot;;[Red]\-#,##0.00\ &quot;₽&quot;"/>
    <numFmt numFmtId="164" formatCode="_-* #,##0.00\ _р_._-;\-* #,##0.00\ _р_._-;_-* \-??\ _р_._-;_-@_-"/>
    <numFmt numFmtId="165" formatCode="#,##0.00;[Red]\-#,##0.00"/>
    <numFmt numFmtId="166" formatCode="#,##0.00\ [$руб.-419];[Red]\-#,##0.00\ [$руб.-419]"/>
    <numFmt numFmtId="167" formatCode="#,##0.0\ [$руб.-419];[Red]\-#,##0.0\ [$руб.-419]"/>
  </numFmts>
  <fonts count="14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rgb="FF000000"/>
      <name val="Arial Unicode MS"/>
      <family val="2"/>
      <charset val="204"/>
    </font>
    <font>
      <sz val="12"/>
      <color rgb="FF0A010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2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72">
    <xf numFmtId="0" fontId="0" fillId="0" borderId="0" xfId="0"/>
    <xf numFmtId="0" fontId="1" fillId="0" borderId="0" xfId="1"/>
    <xf numFmtId="17" fontId="2" fillId="0" borderId="1" xfId="1" applyNumberFormat="1" applyFont="1" applyBorder="1"/>
    <xf numFmtId="4" fontId="4" fillId="2" borderId="1" xfId="2" applyNumberFormat="1" applyFont="1" applyFill="1" applyBorder="1" applyAlignment="1">
      <alignment horizontal="center" vertical="center"/>
    </xf>
    <xf numFmtId="0" fontId="1" fillId="2" borderId="0" xfId="1" applyFill="1"/>
    <xf numFmtId="4" fontId="1" fillId="0" borderId="0" xfId="1" applyNumberFormat="1"/>
    <xf numFmtId="0" fontId="7" fillId="0" borderId="0" xfId="0" applyFont="1"/>
    <xf numFmtId="0" fontId="1" fillId="3" borderId="0" xfId="1" applyFill="1"/>
    <xf numFmtId="4" fontId="4" fillId="2" borderId="0" xfId="2" applyNumberFormat="1" applyFont="1" applyFill="1" applyBorder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/>
    </xf>
    <xf numFmtId="17" fontId="1" fillId="0" borderId="0" xfId="3" applyNumberFormat="1"/>
    <xf numFmtId="0" fontId="8" fillId="0" borderId="2" xfId="7" applyFont="1" applyBorder="1" applyAlignment="1">
      <alignment vertical="top" wrapText="1"/>
    </xf>
    <xf numFmtId="165" fontId="8" fillId="3" borderId="3" xfId="7" applyNumberFormat="1" applyFont="1" applyFill="1" applyBorder="1" applyAlignment="1">
      <alignment horizontal="right" vertical="top"/>
    </xf>
    <xf numFmtId="0" fontId="8" fillId="0" borderId="4" xfId="7" applyFont="1" applyBorder="1" applyAlignment="1">
      <alignment vertical="top" wrapText="1"/>
    </xf>
    <xf numFmtId="0" fontId="8" fillId="0" borderId="5" xfId="7" applyFont="1" applyBorder="1" applyAlignment="1">
      <alignment vertical="top" wrapText="1"/>
    </xf>
    <xf numFmtId="0" fontId="3" fillId="4" borderId="2" xfId="7" applyFont="1" applyFill="1" applyBorder="1" applyAlignment="1">
      <alignment vertical="top" wrapText="1"/>
    </xf>
    <xf numFmtId="165" fontId="3" fillId="4" borderId="3" xfId="7" applyNumberFormat="1" applyFont="1" applyFill="1" applyBorder="1" applyAlignment="1">
      <alignment horizontal="right" vertical="top"/>
    </xf>
    <xf numFmtId="0" fontId="3" fillId="4" borderId="4" xfId="7" applyFont="1" applyFill="1" applyBorder="1" applyAlignment="1">
      <alignment vertical="top" wrapText="1"/>
    </xf>
    <xf numFmtId="0" fontId="3" fillId="4" borderId="5" xfId="7" applyFont="1" applyFill="1" applyBorder="1" applyAlignment="1">
      <alignment vertical="top" wrapText="1"/>
    </xf>
    <xf numFmtId="165" fontId="1" fillId="0" borderId="0" xfId="3" applyNumberFormat="1"/>
    <xf numFmtId="166" fontId="1" fillId="0" borderId="0" xfId="3" applyNumberFormat="1"/>
    <xf numFmtId="10" fontId="1" fillId="0" borderId="0" xfId="3" applyNumberFormat="1" applyAlignment="1">
      <alignment horizontal="center"/>
    </xf>
    <xf numFmtId="0" fontId="1" fillId="0" borderId="0" xfId="3" applyFont="1" applyAlignment="1">
      <alignment wrapText="1"/>
    </xf>
    <xf numFmtId="4" fontId="1" fillId="0" borderId="0" xfId="3" applyNumberFormat="1"/>
    <xf numFmtId="4" fontId="1" fillId="5" borderId="0" xfId="3" applyNumberFormat="1" applyFill="1"/>
    <xf numFmtId="3" fontId="1" fillId="6" borderId="0" xfId="3" applyNumberFormat="1" applyFill="1" applyAlignment="1">
      <alignment horizontal="center" vertical="center"/>
    </xf>
    <xf numFmtId="4" fontId="1" fillId="2" borderId="0" xfId="3" applyNumberFormat="1" applyFill="1"/>
    <xf numFmtId="10" fontId="1" fillId="0" borderId="0" xfId="3" applyNumberFormat="1"/>
    <xf numFmtId="166" fontId="1" fillId="2" borderId="0" xfId="3" applyNumberFormat="1" applyFill="1"/>
    <xf numFmtId="4" fontId="3" fillId="7" borderId="3" xfId="4" applyNumberFormat="1" applyFont="1" applyFill="1" applyBorder="1" applyAlignment="1">
      <alignment horizontal="right" vertical="top"/>
    </xf>
    <xf numFmtId="0" fontId="1" fillId="2" borderId="0" xfId="3" applyFill="1"/>
    <xf numFmtId="167" fontId="1" fillId="2" borderId="0" xfId="3" applyNumberFormat="1" applyFill="1"/>
    <xf numFmtId="167" fontId="1" fillId="0" borderId="0" xfId="3" applyNumberFormat="1"/>
    <xf numFmtId="166" fontId="1" fillId="5" borderId="0" xfId="3" applyNumberFormat="1" applyFill="1"/>
    <xf numFmtId="3" fontId="1" fillId="8" borderId="0" xfId="3" applyNumberFormat="1" applyFill="1" applyAlignment="1">
      <alignment horizontal="center" vertical="center"/>
    </xf>
    <xf numFmtId="0" fontId="1" fillId="3" borderId="0" xfId="3" applyFill="1"/>
    <xf numFmtId="10" fontId="1" fillId="3" borderId="0" xfId="3" applyNumberFormat="1" applyFill="1"/>
    <xf numFmtId="0" fontId="1" fillId="3" borderId="0" xfId="3" applyFill="1" applyAlignment="1">
      <alignment horizontal="center"/>
    </xf>
    <xf numFmtId="166" fontId="1" fillId="3" borderId="0" xfId="3" applyNumberFormat="1" applyFill="1"/>
    <xf numFmtId="0" fontId="2" fillId="0" borderId="1" xfId="3" applyFont="1" applyBorder="1" applyAlignment="1">
      <alignment wrapText="1"/>
    </xf>
    <xf numFmtId="4" fontId="4" fillId="9" borderId="1" xfId="2" applyNumberFormat="1" applyFont="1" applyFill="1" applyBorder="1" applyAlignment="1">
      <alignment horizontal="center" vertical="center" wrapText="1"/>
    </xf>
    <xf numFmtId="17" fontId="2" fillId="0" borderId="1" xfId="3" applyNumberFormat="1" applyFont="1" applyBorder="1"/>
    <xf numFmtId="0" fontId="1" fillId="0" borderId="0" xfId="3" applyAlignment="1">
      <alignment wrapText="1"/>
    </xf>
    <xf numFmtId="0" fontId="2" fillId="0" borderId="1" xfId="3" applyFont="1" applyBorder="1" applyProtection="1">
      <protection locked="0"/>
    </xf>
    <xf numFmtId="4" fontId="4" fillId="9" borderId="1" xfId="2" applyNumberFormat="1" applyFont="1" applyFill="1" applyBorder="1" applyAlignment="1">
      <alignment horizontal="center" vertical="center"/>
    </xf>
    <xf numFmtId="0" fontId="4" fillId="9" borderId="1" xfId="2" applyNumberFormat="1" applyFont="1" applyFill="1" applyBorder="1" applyAlignment="1">
      <alignment horizontal="center" vertical="center"/>
    </xf>
    <xf numFmtId="3" fontId="4" fillId="9" borderId="1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2" fontId="2" fillId="0" borderId="1" xfId="3" applyNumberFormat="1" applyFont="1" applyBorder="1" applyProtection="1">
      <protection locked="0"/>
    </xf>
    <xf numFmtId="0" fontId="2" fillId="0" borderId="6" xfId="3" applyFont="1" applyBorder="1" applyProtection="1">
      <protection locked="0"/>
    </xf>
    <xf numFmtId="2" fontId="2" fillId="0" borderId="6" xfId="3" applyNumberFormat="1" applyFont="1" applyBorder="1" applyProtection="1">
      <protection locked="0"/>
    </xf>
    <xf numFmtId="0" fontId="9" fillId="0" borderId="7" xfId="3" applyFont="1" applyBorder="1"/>
    <xf numFmtId="4" fontId="9" fillId="0" borderId="7" xfId="3" applyNumberFormat="1" applyFont="1" applyBorder="1"/>
    <xf numFmtId="4" fontId="1" fillId="0" borderId="7" xfId="3" applyNumberFormat="1" applyBorder="1"/>
    <xf numFmtId="0" fontId="1" fillId="0" borderId="7" xfId="3" applyBorder="1"/>
    <xf numFmtId="0" fontId="1" fillId="0" borderId="8" xfId="3" applyBorder="1"/>
    <xf numFmtId="4" fontId="10" fillId="5" borderId="1" xfId="3" applyNumberFormat="1" applyFont="1" applyFill="1" applyBorder="1"/>
    <xf numFmtId="0" fontId="1" fillId="0" borderId="1" xfId="3" applyBorder="1"/>
    <xf numFmtId="0" fontId="7" fillId="0" borderId="1" xfId="3" applyFont="1" applyBorder="1"/>
    <xf numFmtId="0" fontId="7" fillId="0" borderId="0" xfId="3" applyFont="1"/>
    <xf numFmtId="0" fontId="11" fillId="0" borderId="9" xfId="3" applyFont="1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vertical="center"/>
    </xf>
    <xf numFmtId="8" fontId="1" fillId="5" borderId="1" xfId="3" applyNumberFormat="1" applyFill="1" applyBorder="1" applyAlignment="1">
      <alignment vertical="center"/>
    </xf>
    <xf numFmtId="0" fontId="1" fillId="0" borderId="1" xfId="3" applyBorder="1" applyAlignment="1">
      <alignment vertical="center"/>
    </xf>
    <xf numFmtId="0" fontId="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/>
    <xf numFmtId="0" fontId="7" fillId="3" borderId="0" xfId="3" applyFont="1" applyFill="1"/>
    <xf numFmtId="0" fontId="7" fillId="0" borderId="0" xfId="0" applyFont="1" applyAlignment="1">
      <alignment horizontal="center" wrapText="1"/>
    </xf>
  </cellXfs>
  <cellStyles count="10">
    <cellStyle name="Обычный" xfId="0" builtinId="0"/>
    <cellStyle name="Обычный 10" xfId="3"/>
    <cellStyle name="Обычный 15" xfId="4"/>
    <cellStyle name="Обычный 2" xfId="1"/>
    <cellStyle name="Обычный 3" xfId="5"/>
    <cellStyle name="Обычный 4 2" xfId="6"/>
    <cellStyle name="Обычный 7" xfId="7"/>
    <cellStyle name="Обычный_П-Ф Май 18" xfId="2"/>
    <cellStyle name="Процентный 5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tabSelected="1" topLeftCell="H43" zoomScale="90" zoomScaleNormal="90" workbookViewId="0">
      <selection activeCell="P76" sqref="P76"/>
    </sheetView>
  </sheetViews>
  <sheetFormatPr defaultRowHeight="15" customHeight="1" x14ac:dyDescent="0.25"/>
  <cols>
    <col min="1" max="1" width="52.7109375" style="9" customWidth="1"/>
    <col min="2" max="2" width="15.140625" style="9" customWidth="1"/>
    <col min="3" max="3" width="22.28515625" style="9" customWidth="1"/>
    <col min="4" max="4" width="17.28515625" style="9" bestFit="1" customWidth="1"/>
    <col min="5" max="5" width="17" style="10" customWidth="1"/>
    <col min="6" max="6" width="20.85546875" style="9" customWidth="1"/>
    <col min="7" max="7" width="16" style="9" customWidth="1"/>
    <col min="8" max="8" width="22.5703125" style="9" customWidth="1"/>
    <col min="9" max="9" width="13.85546875" style="9" customWidth="1"/>
    <col min="10" max="10" width="21.42578125" style="9" customWidth="1"/>
    <col min="11" max="11" width="15.28515625" style="9" customWidth="1"/>
    <col min="12" max="12" width="20.42578125" style="9" customWidth="1"/>
    <col min="13" max="256" width="9.140625" style="9"/>
    <col min="257" max="257" width="52.7109375" style="9" customWidth="1"/>
    <col min="258" max="258" width="15.140625" style="9" customWidth="1"/>
    <col min="259" max="259" width="22.28515625" style="9" customWidth="1"/>
    <col min="260" max="260" width="17.28515625" style="9" bestFit="1" customWidth="1"/>
    <col min="261" max="261" width="17" style="9" customWidth="1"/>
    <col min="262" max="262" width="20.85546875" style="9" customWidth="1"/>
    <col min="263" max="263" width="16" style="9" customWidth="1"/>
    <col min="264" max="264" width="22.5703125" style="9" customWidth="1"/>
    <col min="265" max="265" width="13.85546875" style="9" customWidth="1"/>
    <col min="266" max="266" width="21.42578125" style="9" customWidth="1"/>
    <col min="267" max="267" width="15.28515625" style="9" customWidth="1"/>
    <col min="268" max="268" width="20.42578125" style="9" customWidth="1"/>
    <col min="269" max="512" width="9.140625" style="9"/>
    <col min="513" max="513" width="52.7109375" style="9" customWidth="1"/>
    <col min="514" max="514" width="15.140625" style="9" customWidth="1"/>
    <col min="515" max="515" width="22.28515625" style="9" customWidth="1"/>
    <col min="516" max="516" width="17.28515625" style="9" bestFit="1" customWidth="1"/>
    <col min="517" max="517" width="17" style="9" customWidth="1"/>
    <col min="518" max="518" width="20.85546875" style="9" customWidth="1"/>
    <col min="519" max="519" width="16" style="9" customWidth="1"/>
    <col min="520" max="520" width="22.5703125" style="9" customWidth="1"/>
    <col min="521" max="521" width="13.85546875" style="9" customWidth="1"/>
    <col min="522" max="522" width="21.42578125" style="9" customWidth="1"/>
    <col min="523" max="523" width="15.28515625" style="9" customWidth="1"/>
    <col min="524" max="524" width="20.42578125" style="9" customWidth="1"/>
    <col min="525" max="768" width="9.140625" style="9"/>
    <col min="769" max="769" width="52.7109375" style="9" customWidth="1"/>
    <col min="770" max="770" width="15.140625" style="9" customWidth="1"/>
    <col min="771" max="771" width="22.28515625" style="9" customWidth="1"/>
    <col min="772" max="772" width="17.28515625" style="9" bestFit="1" customWidth="1"/>
    <col min="773" max="773" width="17" style="9" customWidth="1"/>
    <col min="774" max="774" width="20.85546875" style="9" customWidth="1"/>
    <col min="775" max="775" width="16" style="9" customWidth="1"/>
    <col min="776" max="776" width="22.5703125" style="9" customWidth="1"/>
    <col min="777" max="777" width="13.85546875" style="9" customWidth="1"/>
    <col min="778" max="778" width="21.42578125" style="9" customWidth="1"/>
    <col min="779" max="779" width="15.28515625" style="9" customWidth="1"/>
    <col min="780" max="780" width="20.42578125" style="9" customWidth="1"/>
    <col min="781" max="1024" width="9.140625" style="9"/>
    <col min="1025" max="1025" width="52.7109375" style="9" customWidth="1"/>
    <col min="1026" max="1026" width="15.140625" style="9" customWidth="1"/>
    <col min="1027" max="1027" width="22.28515625" style="9" customWidth="1"/>
    <col min="1028" max="1028" width="17.28515625" style="9" bestFit="1" customWidth="1"/>
    <col min="1029" max="1029" width="17" style="9" customWidth="1"/>
    <col min="1030" max="1030" width="20.85546875" style="9" customWidth="1"/>
    <col min="1031" max="1031" width="16" style="9" customWidth="1"/>
    <col min="1032" max="1032" width="22.5703125" style="9" customWidth="1"/>
    <col min="1033" max="1033" width="13.85546875" style="9" customWidth="1"/>
    <col min="1034" max="1034" width="21.42578125" style="9" customWidth="1"/>
    <col min="1035" max="1035" width="15.28515625" style="9" customWidth="1"/>
    <col min="1036" max="1036" width="20.42578125" style="9" customWidth="1"/>
    <col min="1037" max="1280" width="9.140625" style="9"/>
    <col min="1281" max="1281" width="52.7109375" style="9" customWidth="1"/>
    <col min="1282" max="1282" width="15.140625" style="9" customWidth="1"/>
    <col min="1283" max="1283" width="22.28515625" style="9" customWidth="1"/>
    <col min="1284" max="1284" width="17.28515625" style="9" bestFit="1" customWidth="1"/>
    <col min="1285" max="1285" width="17" style="9" customWidth="1"/>
    <col min="1286" max="1286" width="20.85546875" style="9" customWidth="1"/>
    <col min="1287" max="1287" width="16" style="9" customWidth="1"/>
    <col min="1288" max="1288" width="22.5703125" style="9" customWidth="1"/>
    <col min="1289" max="1289" width="13.85546875" style="9" customWidth="1"/>
    <col min="1290" max="1290" width="21.42578125" style="9" customWidth="1"/>
    <col min="1291" max="1291" width="15.28515625" style="9" customWidth="1"/>
    <col min="1292" max="1292" width="20.42578125" style="9" customWidth="1"/>
    <col min="1293" max="1536" width="9.140625" style="9"/>
    <col min="1537" max="1537" width="52.7109375" style="9" customWidth="1"/>
    <col min="1538" max="1538" width="15.140625" style="9" customWidth="1"/>
    <col min="1539" max="1539" width="22.28515625" style="9" customWidth="1"/>
    <col min="1540" max="1540" width="17.28515625" style="9" bestFit="1" customWidth="1"/>
    <col min="1541" max="1541" width="17" style="9" customWidth="1"/>
    <col min="1542" max="1542" width="20.85546875" style="9" customWidth="1"/>
    <col min="1543" max="1543" width="16" style="9" customWidth="1"/>
    <col min="1544" max="1544" width="22.5703125" style="9" customWidth="1"/>
    <col min="1545" max="1545" width="13.85546875" style="9" customWidth="1"/>
    <col min="1546" max="1546" width="21.42578125" style="9" customWidth="1"/>
    <col min="1547" max="1547" width="15.28515625" style="9" customWidth="1"/>
    <col min="1548" max="1548" width="20.42578125" style="9" customWidth="1"/>
    <col min="1549" max="1792" width="9.140625" style="9"/>
    <col min="1793" max="1793" width="52.7109375" style="9" customWidth="1"/>
    <col min="1794" max="1794" width="15.140625" style="9" customWidth="1"/>
    <col min="1795" max="1795" width="22.28515625" style="9" customWidth="1"/>
    <col min="1796" max="1796" width="17.28515625" style="9" bestFit="1" customWidth="1"/>
    <col min="1797" max="1797" width="17" style="9" customWidth="1"/>
    <col min="1798" max="1798" width="20.85546875" style="9" customWidth="1"/>
    <col min="1799" max="1799" width="16" style="9" customWidth="1"/>
    <col min="1800" max="1800" width="22.5703125" style="9" customWidth="1"/>
    <col min="1801" max="1801" width="13.85546875" style="9" customWidth="1"/>
    <col min="1802" max="1802" width="21.42578125" style="9" customWidth="1"/>
    <col min="1803" max="1803" width="15.28515625" style="9" customWidth="1"/>
    <col min="1804" max="1804" width="20.42578125" style="9" customWidth="1"/>
    <col min="1805" max="2048" width="9.140625" style="9"/>
    <col min="2049" max="2049" width="52.7109375" style="9" customWidth="1"/>
    <col min="2050" max="2050" width="15.140625" style="9" customWidth="1"/>
    <col min="2051" max="2051" width="22.28515625" style="9" customWidth="1"/>
    <col min="2052" max="2052" width="17.28515625" style="9" bestFit="1" customWidth="1"/>
    <col min="2053" max="2053" width="17" style="9" customWidth="1"/>
    <col min="2054" max="2054" width="20.85546875" style="9" customWidth="1"/>
    <col min="2055" max="2055" width="16" style="9" customWidth="1"/>
    <col min="2056" max="2056" width="22.5703125" style="9" customWidth="1"/>
    <col min="2057" max="2057" width="13.85546875" style="9" customWidth="1"/>
    <col min="2058" max="2058" width="21.42578125" style="9" customWidth="1"/>
    <col min="2059" max="2059" width="15.28515625" style="9" customWidth="1"/>
    <col min="2060" max="2060" width="20.42578125" style="9" customWidth="1"/>
    <col min="2061" max="2304" width="9.140625" style="9"/>
    <col min="2305" max="2305" width="52.7109375" style="9" customWidth="1"/>
    <col min="2306" max="2306" width="15.140625" style="9" customWidth="1"/>
    <col min="2307" max="2307" width="22.28515625" style="9" customWidth="1"/>
    <col min="2308" max="2308" width="17.28515625" style="9" bestFit="1" customWidth="1"/>
    <col min="2309" max="2309" width="17" style="9" customWidth="1"/>
    <col min="2310" max="2310" width="20.85546875" style="9" customWidth="1"/>
    <col min="2311" max="2311" width="16" style="9" customWidth="1"/>
    <col min="2312" max="2312" width="22.5703125" style="9" customWidth="1"/>
    <col min="2313" max="2313" width="13.85546875" style="9" customWidth="1"/>
    <col min="2314" max="2314" width="21.42578125" style="9" customWidth="1"/>
    <col min="2315" max="2315" width="15.28515625" style="9" customWidth="1"/>
    <col min="2316" max="2316" width="20.42578125" style="9" customWidth="1"/>
    <col min="2317" max="2560" width="9.140625" style="9"/>
    <col min="2561" max="2561" width="52.7109375" style="9" customWidth="1"/>
    <col min="2562" max="2562" width="15.140625" style="9" customWidth="1"/>
    <col min="2563" max="2563" width="22.28515625" style="9" customWidth="1"/>
    <col min="2564" max="2564" width="17.28515625" style="9" bestFit="1" customWidth="1"/>
    <col min="2565" max="2565" width="17" style="9" customWidth="1"/>
    <col min="2566" max="2566" width="20.85546875" style="9" customWidth="1"/>
    <col min="2567" max="2567" width="16" style="9" customWidth="1"/>
    <col min="2568" max="2568" width="22.5703125" style="9" customWidth="1"/>
    <col min="2569" max="2569" width="13.85546875" style="9" customWidth="1"/>
    <col min="2570" max="2570" width="21.42578125" style="9" customWidth="1"/>
    <col min="2571" max="2571" width="15.28515625" style="9" customWidth="1"/>
    <col min="2572" max="2572" width="20.42578125" style="9" customWidth="1"/>
    <col min="2573" max="2816" width="9.140625" style="9"/>
    <col min="2817" max="2817" width="52.7109375" style="9" customWidth="1"/>
    <col min="2818" max="2818" width="15.140625" style="9" customWidth="1"/>
    <col min="2819" max="2819" width="22.28515625" style="9" customWidth="1"/>
    <col min="2820" max="2820" width="17.28515625" style="9" bestFit="1" customWidth="1"/>
    <col min="2821" max="2821" width="17" style="9" customWidth="1"/>
    <col min="2822" max="2822" width="20.85546875" style="9" customWidth="1"/>
    <col min="2823" max="2823" width="16" style="9" customWidth="1"/>
    <col min="2824" max="2824" width="22.5703125" style="9" customWidth="1"/>
    <col min="2825" max="2825" width="13.85546875" style="9" customWidth="1"/>
    <col min="2826" max="2826" width="21.42578125" style="9" customWidth="1"/>
    <col min="2827" max="2827" width="15.28515625" style="9" customWidth="1"/>
    <col min="2828" max="2828" width="20.42578125" style="9" customWidth="1"/>
    <col min="2829" max="3072" width="9.140625" style="9"/>
    <col min="3073" max="3073" width="52.7109375" style="9" customWidth="1"/>
    <col min="3074" max="3074" width="15.140625" style="9" customWidth="1"/>
    <col min="3075" max="3075" width="22.28515625" style="9" customWidth="1"/>
    <col min="3076" max="3076" width="17.28515625" style="9" bestFit="1" customWidth="1"/>
    <col min="3077" max="3077" width="17" style="9" customWidth="1"/>
    <col min="3078" max="3078" width="20.85546875" style="9" customWidth="1"/>
    <col min="3079" max="3079" width="16" style="9" customWidth="1"/>
    <col min="3080" max="3080" width="22.5703125" style="9" customWidth="1"/>
    <col min="3081" max="3081" width="13.85546875" style="9" customWidth="1"/>
    <col min="3082" max="3082" width="21.42578125" style="9" customWidth="1"/>
    <col min="3083" max="3083" width="15.28515625" style="9" customWidth="1"/>
    <col min="3084" max="3084" width="20.42578125" style="9" customWidth="1"/>
    <col min="3085" max="3328" width="9.140625" style="9"/>
    <col min="3329" max="3329" width="52.7109375" style="9" customWidth="1"/>
    <col min="3330" max="3330" width="15.140625" style="9" customWidth="1"/>
    <col min="3331" max="3331" width="22.28515625" style="9" customWidth="1"/>
    <col min="3332" max="3332" width="17.28515625" style="9" bestFit="1" customWidth="1"/>
    <col min="3333" max="3333" width="17" style="9" customWidth="1"/>
    <col min="3334" max="3334" width="20.85546875" style="9" customWidth="1"/>
    <col min="3335" max="3335" width="16" style="9" customWidth="1"/>
    <col min="3336" max="3336" width="22.5703125" style="9" customWidth="1"/>
    <col min="3337" max="3337" width="13.85546875" style="9" customWidth="1"/>
    <col min="3338" max="3338" width="21.42578125" style="9" customWidth="1"/>
    <col min="3339" max="3339" width="15.28515625" style="9" customWidth="1"/>
    <col min="3340" max="3340" width="20.42578125" style="9" customWidth="1"/>
    <col min="3341" max="3584" width="9.140625" style="9"/>
    <col min="3585" max="3585" width="52.7109375" style="9" customWidth="1"/>
    <col min="3586" max="3586" width="15.140625" style="9" customWidth="1"/>
    <col min="3587" max="3587" width="22.28515625" style="9" customWidth="1"/>
    <col min="3588" max="3588" width="17.28515625" style="9" bestFit="1" customWidth="1"/>
    <col min="3589" max="3589" width="17" style="9" customWidth="1"/>
    <col min="3590" max="3590" width="20.85546875" style="9" customWidth="1"/>
    <col min="3591" max="3591" width="16" style="9" customWidth="1"/>
    <col min="3592" max="3592" width="22.5703125" style="9" customWidth="1"/>
    <col min="3593" max="3593" width="13.85546875" style="9" customWidth="1"/>
    <col min="3594" max="3594" width="21.42578125" style="9" customWidth="1"/>
    <col min="3595" max="3595" width="15.28515625" style="9" customWidth="1"/>
    <col min="3596" max="3596" width="20.42578125" style="9" customWidth="1"/>
    <col min="3597" max="3840" width="9.140625" style="9"/>
    <col min="3841" max="3841" width="52.7109375" style="9" customWidth="1"/>
    <col min="3842" max="3842" width="15.140625" style="9" customWidth="1"/>
    <col min="3843" max="3843" width="22.28515625" style="9" customWidth="1"/>
    <col min="3844" max="3844" width="17.28515625" style="9" bestFit="1" customWidth="1"/>
    <col min="3845" max="3845" width="17" style="9" customWidth="1"/>
    <col min="3846" max="3846" width="20.85546875" style="9" customWidth="1"/>
    <col min="3847" max="3847" width="16" style="9" customWidth="1"/>
    <col min="3848" max="3848" width="22.5703125" style="9" customWidth="1"/>
    <col min="3849" max="3849" width="13.85546875" style="9" customWidth="1"/>
    <col min="3850" max="3850" width="21.42578125" style="9" customWidth="1"/>
    <col min="3851" max="3851" width="15.28515625" style="9" customWidth="1"/>
    <col min="3852" max="3852" width="20.42578125" style="9" customWidth="1"/>
    <col min="3853" max="4096" width="9.140625" style="9"/>
    <col min="4097" max="4097" width="52.7109375" style="9" customWidth="1"/>
    <col min="4098" max="4098" width="15.140625" style="9" customWidth="1"/>
    <col min="4099" max="4099" width="22.28515625" style="9" customWidth="1"/>
    <col min="4100" max="4100" width="17.28515625" style="9" bestFit="1" customWidth="1"/>
    <col min="4101" max="4101" width="17" style="9" customWidth="1"/>
    <col min="4102" max="4102" width="20.85546875" style="9" customWidth="1"/>
    <col min="4103" max="4103" width="16" style="9" customWidth="1"/>
    <col min="4104" max="4104" width="22.5703125" style="9" customWidth="1"/>
    <col min="4105" max="4105" width="13.85546875" style="9" customWidth="1"/>
    <col min="4106" max="4106" width="21.42578125" style="9" customWidth="1"/>
    <col min="4107" max="4107" width="15.28515625" style="9" customWidth="1"/>
    <col min="4108" max="4108" width="20.42578125" style="9" customWidth="1"/>
    <col min="4109" max="4352" width="9.140625" style="9"/>
    <col min="4353" max="4353" width="52.7109375" style="9" customWidth="1"/>
    <col min="4354" max="4354" width="15.140625" style="9" customWidth="1"/>
    <col min="4355" max="4355" width="22.28515625" style="9" customWidth="1"/>
    <col min="4356" max="4356" width="17.28515625" style="9" bestFit="1" customWidth="1"/>
    <col min="4357" max="4357" width="17" style="9" customWidth="1"/>
    <col min="4358" max="4358" width="20.85546875" style="9" customWidth="1"/>
    <col min="4359" max="4359" width="16" style="9" customWidth="1"/>
    <col min="4360" max="4360" width="22.5703125" style="9" customWidth="1"/>
    <col min="4361" max="4361" width="13.85546875" style="9" customWidth="1"/>
    <col min="4362" max="4362" width="21.42578125" style="9" customWidth="1"/>
    <col min="4363" max="4363" width="15.28515625" style="9" customWidth="1"/>
    <col min="4364" max="4364" width="20.42578125" style="9" customWidth="1"/>
    <col min="4365" max="4608" width="9.140625" style="9"/>
    <col min="4609" max="4609" width="52.7109375" style="9" customWidth="1"/>
    <col min="4610" max="4610" width="15.140625" style="9" customWidth="1"/>
    <col min="4611" max="4611" width="22.28515625" style="9" customWidth="1"/>
    <col min="4612" max="4612" width="17.28515625" style="9" bestFit="1" customWidth="1"/>
    <col min="4613" max="4613" width="17" style="9" customWidth="1"/>
    <col min="4614" max="4614" width="20.85546875" style="9" customWidth="1"/>
    <col min="4615" max="4615" width="16" style="9" customWidth="1"/>
    <col min="4616" max="4616" width="22.5703125" style="9" customWidth="1"/>
    <col min="4617" max="4617" width="13.85546875" style="9" customWidth="1"/>
    <col min="4618" max="4618" width="21.42578125" style="9" customWidth="1"/>
    <col min="4619" max="4619" width="15.28515625" style="9" customWidth="1"/>
    <col min="4620" max="4620" width="20.42578125" style="9" customWidth="1"/>
    <col min="4621" max="4864" width="9.140625" style="9"/>
    <col min="4865" max="4865" width="52.7109375" style="9" customWidth="1"/>
    <col min="4866" max="4866" width="15.140625" style="9" customWidth="1"/>
    <col min="4867" max="4867" width="22.28515625" style="9" customWidth="1"/>
    <col min="4868" max="4868" width="17.28515625" style="9" bestFit="1" customWidth="1"/>
    <col min="4869" max="4869" width="17" style="9" customWidth="1"/>
    <col min="4870" max="4870" width="20.85546875" style="9" customWidth="1"/>
    <col min="4871" max="4871" width="16" style="9" customWidth="1"/>
    <col min="4872" max="4872" width="22.5703125" style="9" customWidth="1"/>
    <col min="4873" max="4873" width="13.85546875" style="9" customWidth="1"/>
    <col min="4874" max="4874" width="21.42578125" style="9" customWidth="1"/>
    <col min="4875" max="4875" width="15.28515625" style="9" customWidth="1"/>
    <col min="4876" max="4876" width="20.42578125" style="9" customWidth="1"/>
    <col min="4877" max="5120" width="9.140625" style="9"/>
    <col min="5121" max="5121" width="52.7109375" style="9" customWidth="1"/>
    <col min="5122" max="5122" width="15.140625" style="9" customWidth="1"/>
    <col min="5123" max="5123" width="22.28515625" style="9" customWidth="1"/>
    <col min="5124" max="5124" width="17.28515625" style="9" bestFit="1" customWidth="1"/>
    <col min="5125" max="5125" width="17" style="9" customWidth="1"/>
    <col min="5126" max="5126" width="20.85546875" style="9" customWidth="1"/>
    <col min="5127" max="5127" width="16" style="9" customWidth="1"/>
    <col min="5128" max="5128" width="22.5703125" style="9" customWidth="1"/>
    <col min="5129" max="5129" width="13.85546875" style="9" customWidth="1"/>
    <col min="5130" max="5130" width="21.42578125" style="9" customWidth="1"/>
    <col min="5131" max="5131" width="15.28515625" style="9" customWidth="1"/>
    <col min="5132" max="5132" width="20.42578125" style="9" customWidth="1"/>
    <col min="5133" max="5376" width="9.140625" style="9"/>
    <col min="5377" max="5377" width="52.7109375" style="9" customWidth="1"/>
    <col min="5378" max="5378" width="15.140625" style="9" customWidth="1"/>
    <col min="5379" max="5379" width="22.28515625" style="9" customWidth="1"/>
    <col min="5380" max="5380" width="17.28515625" style="9" bestFit="1" customWidth="1"/>
    <col min="5381" max="5381" width="17" style="9" customWidth="1"/>
    <col min="5382" max="5382" width="20.85546875" style="9" customWidth="1"/>
    <col min="5383" max="5383" width="16" style="9" customWidth="1"/>
    <col min="5384" max="5384" width="22.5703125" style="9" customWidth="1"/>
    <col min="5385" max="5385" width="13.85546875" style="9" customWidth="1"/>
    <col min="5386" max="5386" width="21.42578125" style="9" customWidth="1"/>
    <col min="5387" max="5387" width="15.28515625" style="9" customWidth="1"/>
    <col min="5388" max="5388" width="20.42578125" style="9" customWidth="1"/>
    <col min="5389" max="5632" width="9.140625" style="9"/>
    <col min="5633" max="5633" width="52.7109375" style="9" customWidth="1"/>
    <col min="5634" max="5634" width="15.140625" style="9" customWidth="1"/>
    <col min="5635" max="5635" width="22.28515625" style="9" customWidth="1"/>
    <col min="5636" max="5636" width="17.28515625" style="9" bestFit="1" customWidth="1"/>
    <col min="5637" max="5637" width="17" style="9" customWidth="1"/>
    <col min="5638" max="5638" width="20.85546875" style="9" customWidth="1"/>
    <col min="5639" max="5639" width="16" style="9" customWidth="1"/>
    <col min="5640" max="5640" width="22.5703125" style="9" customWidth="1"/>
    <col min="5641" max="5641" width="13.85546875" style="9" customWidth="1"/>
    <col min="5642" max="5642" width="21.42578125" style="9" customWidth="1"/>
    <col min="5643" max="5643" width="15.28515625" style="9" customWidth="1"/>
    <col min="5644" max="5644" width="20.42578125" style="9" customWidth="1"/>
    <col min="5645" max="5888" width="9.140625" style="9"/>
    <col min="5889" max="5889" width="52.7109375" style="9" customWidth="1"/>
    <col min="5890" max="5890" width="15.140625" style="9" customWidth="1"/>
    <col min="5891" max="5891" width="22.28515625" style="9" customWidth="1"/>
    <col min="5892" max="5892" width="17.28515625" style="9" bestFit="1" customWidth="1"/>
    <col min="5893" max="5893" width="17" style="9" customWidth="1"/>
    <col min="5894" max="5894" width="20.85546875" style="9" customWidth="1"/>
    <col min="5895" max="5895" width="16" style="9" customWidth="1"/>
    <col min="5896" max="5896" width="22.5703125" style="9" customWidth="1"/>
    <col min="5897" max="5897" width="13.85546875" style="9" customWidth="1"/>
    <col min="5898" max="5898" width="21.42578125" style="9" customWidth="1"/>
    <col min="5899" max="5899" width="15.28515625" style="9" customWidth="1"/>
    <col min="5900" max="5900" width="20.42578125" style="9" customWidth="1"/>
    <col min="5901" max="6144" width="9.140625" style="9"/>
    <col min="6145" max="6145" width="52.7109375" style="9" customWidth="1"/>
    <col min="6146" max="6146" width="15.140625" style="9" customWidth="1"/>
    <col min="6147" max="6147" width="22.28515625" style="9" customWidth="1"/>
    <col min="6148" max="6148" width="17.28515625" style="9" bestFit="1" customWidth="1"/>
    <col min="6149" max="6149" width="17" style="9" customWidth="1"/>
    <col min="6150" max="6150" width="20.85546875" style="9" customWidth="1"/>
    <col min="6151" max="6151" width="16" style="9" customWidth="1"/>
    <col min="6152" max="6152" width="22.5703125" style="9" customWidth="1"/>
    <col min="6153" max="6153" width="13.85546875" style="9" customWidth="1"/>
    <col min="6154" max="6154" width="21.42578125" style="9" customWidth="1"/>
    <col min="6155" max="6155" width="15.28515625" style="9" customWidth="1"/>
    <col min="6156" max="6156" width="20.42578125" style="9" customWidth="1"/>
    <col min="6157" max="6400" width="9.140625" style="9"/>
    <col min="6401" max="6401" width="52.7109375" style="9" customWidth="1"/>
    <col min="6402" max="6402" width="15.140625" style="9" customWidth="1"/>
    <col min="6403" max="6403" width="22.28515625" style="9" customWidth="1"/>
    <col min="6404" max="6404" width="17.28515625" style="9" bestFit="1" customWidth="1"/>
    <col min="6405" max="6405" width="17" style="9" customWidth="1"/>
    <col min="6406" max="6406" width="20.85546875" style="9" customWidth="1"/>
    <col min="6407" max="6407" width="16" style="9" customWidth="1"/>
    <col min="6408" max="6408" width="22.5703125" style="9" customWidth="1"/>
    <col min="6409" max="6409" width="13.85546875" style="9" customWidth="1"/>
    <col min="6410" max="6410" width="21.42578125" style="9" customWidth="1"/>
    <col min="6411" max="6411" width="15.28515625" style="9" customWidth="1"/>
    <col min="6412" max="6412" width="20.42578125" style="9" customWidth="1"/>
    <col min="6413" max="6656" width="9.140625" style="9"/>
    <col min="6657" max="6657" width="52.7109375" style="9" customWidth="1"/>
    <col min="6658" max="6658" width="15.140625" style="9" customWidth="1"/>
    <col min="6659" max="6659" width="22.28515625" style="9" customWidth="1"/>
    <col min="6660" max="6660" width="17.28515625" style="9" bestFit="1" customWidth="1"/>
    <col min="6661" max="6661" width="17" style="9" customWidth="1"/>
    <col min="6662" max="6662" width="20.85546875" style="9" customWidth="1"/>
    <col min="6663" max="6663" width="16" style="9" customWidth="1"/>
    <col min="6664" max="6664" width="22.5703125" style="9" customWidth="1"/>
    <col min="6665" max="6665" width="13.85546875" style="9" customWidth="1"/>
    <col min="6666" max="6666" width="21.42578125" style="9" customWidth="1"/>
    <col min="6667" max="6667" width="15.28515625" style="9" customWidth="1"/>
    <col min="6668" max="6668" width="20.42578125" style="9" customWidth="1"/>
    <col min="6669" max="6912" width="9.140625" style="9"/>
    <col min="6913" max="6913" width="52.7109375" style="9" customWidth="1"/>
    <col min="6914" max="6914" width="15.140625" style="9" customWidth="1"/>
    <col min="6915" max="6915" width="22.28515625" style="9" customWidth="1"/>
    <col min="6916" max="6916" width="17.28515625" style="9" bestFit="1" customWidth="1"/>
    <col min="6917" max="6917" width="17" style="9" customWidth="1"/>
    <col min="6918" max="6918" width="20.85546875" style="9" customWidth="1"/>
    <col min="6919" max="6919" width="16" style="9" customWidth="1"/>
    <col min="6920" max="6920" width="22.5703125" style="9" customWidth="1"/>
    <col min="6921" max="6921" width="13.85546875" style="9" customWidth="1"/>
    <col min="6922" max="6922" width="21.42578125" style="9" customWidth="1"/>
    <col min="6923" max="6923" width="15.28515625" style="9" customWidth="1"/>
    <col min="6924" max="6924" width="20.42578125" style="9" customWidth="1"/>
    <col min="6925" max="7168" width="9.140625" style="9"/>
    <col min="7169" max="7169" width="52.7109375" style="9" customWidth="1"/>
    <col min="7170" max="7170" width="15.140625" style="9" customWidth="1"/>
    <col min="7171" max="7171" width="22.28515625" style="9" customWidth="1"/>
    <col min="7172" max="7172" width="17.28515625" style="9" bestFit="1" customWidth="1"/>
    <col min="7173" max="7173" width="17" style="9" customWidth="1"/>
    <col min="7174" max="7174" width="20.85546875" style="9" customWidth="1"/>
    <col min="7175" max="7175" width="16" style="9" customWidth="1"/>
    <col min="7176" max="7176" width="22.5703125" style="9" customWidth="1"/>
    <col min="7177" max="7177" width="13.85546875" style="9" customWidth="1"/>
    <col min="7178" max="7178" width="21.42578125" style="9" customWidth="1"/>
    <col min="7179" max="7179" width="15.28515625" style="9" customWidth="1"/>
    <col min="7180" max="7180" width="20.42578125" style="9" customWidth="1"/>
    <col min="7181" max="7424" width="9.140625" style="9"/>
    <col min="7425" max="7425" width="52.7109375" style="9" customWidth="1"/>
    <col min="7426" max="7426" width="15.140625" style="9" customWidth="1"/>
    <col min="7427" max="7427" width="22.28515625" style="9" customWidth="1"/>
    <col min="7428" max="7428" width="17.28515625" style="9" bestFit="1" customWidth="1"/>
    <col min="7429" max="7429" width="17" style="9" customWidth="1"/>
    <col min="7430" max="7430" width="20.85546875" style="9" customWidth="1"/>
    <col min="7431" max="7431" width="16" style="9" customWidth="1"/>
    <col min="7432" max="7432" width="22.5703125" style="9" customWidth="1"/>
    <col min="7433" max="7433" width="13.85546875" style="9" customWidth="1"/>
    <col min="7434" max="7434" width="21.42578125" style="9" customWidth="1"/>
    <col min="7435" max="7435" width="15.28515625" style="9" customWidth="1"/>
    <col min="7436" max="7436" width="20.42578125" style="9" customWidth="1"/>
    <col min="7437" max="7680" width="9.140625" style="9"/>
    <col min="7681" max="7681" width="52.7109375" style="9" customWidth="1"/>
    <col min="7682" max="7682" width="15.140625" style="9" customWidth="1"/>
    <col min="7683" max="7683" width="22.28515625" style="9" customWidth="1"/>
    <col min="7684" max="7684" width="17.28515625" style="9" bestFit="1" customWidth="1"/>
    <col min="7685" max="7685" width="17" style="9" customWidth="1"/>
    <col min="7686" max="7686" width="20.85546875" style="9" customWidth="1"/>
    <col min="7687" max="7687" width="16" style="9" customWidth="1"/>
    <col min="7688" max="7688" width="22.5703125" style="9" customWidth="1"/>
    <col min="7689" max="7689" width="13.85546875" style="9" customWidth="1"/>
    <col min="7690" max="7690" width="21.42578125" style="9" customWidth="1"/>
    <col min="7691" max="7691" width="15.28515625" style="9" customWidth="1"/>
    <col min="7692" max="7692" width="20.42578125" style="9" customWidth="1"/>
    <col min="7693" max="7936" width="9.140625" style="9"/>
    <col min="7937" max="7937" width="52.7109375" style="9" customWidth="1"/>
    <col min="7938" max="7938" width="15.140625" style="9" customWidth="1"/>
    <col min="7939" max="7939" width="22.28515625" style="9" customWidth="1"/>
    <col min="7940" max="7940" width="17.28515625" style="9" bestFit="1" customWidth="1"/>
    <col min="7941" max="7941" width="17" style="9" customWidth="1"/>
    <col min="7942" max="7942" width="20.85546875" style="9" customWidth="1"/>
    <col min="7943" max="7943" width="16" style="9" customWidth="1"/>
    <col min="7944" max="7944" width="22.5703125" style="9" customWidth="1"/>
    <col min="7945" max="7945" width="13.85546875" style="9" customWidth="1"/>
    <col min="7946" max="7946" width="21.42578125" style="9" customWidth="1"/>
    <col min="7947" max="7947" width="15.28515625" style="9" customWidth="1"/>
    <col min="7948" max="7948" width="20.42578125" style="9" customWidth="1"/>
    <col min="7949" max="8192" width="9.140625" style="9"/>
    <col min="8193" max="8193" width="52.7109375" style="9" customWidth="1"/>
    <col min="8194" max="8194" width="15.140625" style="9" customWidth="1"/>
    <col min="8195" max="8195" width="22.28515625" style="9" customWidth="1"/>
    <col min="8196" max="8196" width="17.28515625" style="9" bestFit="1" customWidth="1"/>
    <col min="8197" max="8197" width="17" style="9" customWidth="1"/>
    <col min="8198" max="8198" width="20.85546875" style="9" customWidth="1"/>
    <col min="8199" max="8199" width="16" style="9" customWidth="1"/>
    <col min="8200" max="8200" width="22.5703125" style="9" customWidth="1"/>
    <col min="8201" max="8201" width="13.85546875" style="9" customWidth="1"/>
    <col min="8202" max="8202" width="21.42578125" style="9" customWidth="1"/>
    <col min="8203" max="8203" width="15.28515625" style="9" customWidth="1"/>
    <col min="8204" max="8204" width="20.42578125" style="9" customWidth="1"/>
    <col min="8205" max="8448" width="9.140625" style="9"/>
    <col min="8449" max="8449" width="52.7109375" style="9" customWidth="1"/>
    <col min="8450" max="8450" width="15.140625" style="9" customWidth="1"/>
    <col min="8451" max="8451" width="22.28515625" style="9" customWidth="1"/>
    <col min="8452" max="8452" width="17.28515625" style="9" bestFit="1" customWidth="1"/>
    <col min="8453" max="8453" width="17" style="9" customWidth="1"/>
    <col min="8454" max="8454" width="20.85546875" style="9" customWidth="1"/>
    <col min="8455" max="8455" width="16" style="9" customWidth="1"/>
    <col min="8456" max="8456" width="22.5703125" style="9" customWidth="1"/>
    <col min="8457" max="8457" width="13.85546875" style="9" customWidth="1"/>
    <col min="8458" max="8458" width="21.42578125" style="9" customWidth="1"/>
    <col min="8459" max="8459" width="15.28515625" style="9" customWidth="1"/>
    <col min="8460" max="8460" width="20.42578125" style="9" customWidth="1"/>
    <col min="8461" max="8704" width="9.140625" style="9"/>
    <col min="8705" max="8705" width="52.7109375" style="9" customWidth="1"/>
    <col min="8706" max="8706" width="15.140625" style="9" customWidth="1"/>
    <col min="8707" max="8707" width="22.28515625" style="9" customWidth="1"/>
    <col min="8708" max="8708" width="17.28515625" style="9" bestFit="1" customWidth="1"/>
    <col min="8709" max="8709" width="17" style="9" customWidth="1"/>
    <col min="8710" max="8710" width="20.85546875" style="9" customWidth="1"/>
    <col min="8711" max="8711" width="16" style="9" customWidth="1"/>
    <col min="8712" max="8712" width="22.5703125" style="9" customWidth="1"/>
    <col min="8713" max="8713" width="13.85546875" style="9" customWidth="1"/>
    <col min="8714" max="8714" width="21.42578125" style="9" customWidth="1"/>
    <col min="8715" max="8715" width="15.28515625" style="9" customWidth="1"/>
    <col min="8716" max="8716" width="20.42578125" style="9" customWidth="1"/>
    <col min="8717" max="8960" width="9.140625" style="9"/>
    <col min="8961" max="8961" width="52.7109375" style="9" customWidth="1"/>
    <col min="8962" max="8962" width="15.140625" style="9" customWidth="1"/>
    <col min="8963" max="8963" width="22.28515625" style="9" customWidth="1"/>
    <col min="8964" max="8964" width="17.28515625" style="9" bestFit="1" customWidth="1"/>
    <col min="8965" max="8965" width="17" style="9" customWidth="1"/>
    <col min="8966" max="8966" width="20.85546875" style="9" customWidth="1"/>
    <col min="8967" max="8967" width="16" style="9" customWidth="1"/>
    <col min="8968" max="8968" width="22.5703125" style="9" customWidth="1"/>
    <col min="8969" max="8969" width="13.85546875" style="9" customWidth="1"/>
    <col min="8970" max="8970" width="21.42578125" style="9" customWidth="1"/>
    <col min="8971" max="8971" width="15.28515625" style="9" customWidth="1"/>
    <col min="8972" max="8972" width="20.42578125" style="9" customWidth="1"/>
    <col min="8973" max="9216" width="9.140625" style="9"/>
    <col min="9217" max="9217" width="52.7109375" style="9" customWidth="1"/>
    <col min="9218" max="9218" width="15.140625" style="9" customWidth="1"/>
    <col min="9219" max="9219" width="22.28515625" style="9" customWidth="1"/>
    <col min="9220" max="9220" width="17.28515625" style="9" bestFit="1" customWidth="1"/>
    <col min="9221" max="9221" width="17" style="9" customWidth="1"/>
    <col min="9222" max="9222" width="20.85546875" style="9" customWidth="1"/>
    <col min="9223" max="9223" width="16" style="9" customWidth="1"/>
    <col min="9224" max="9224" width="22.5703125" style="9" customWidth="1"/>
    <col min="9225" max="9225" width="13.85546875" style="9" customWidth="1"/>
    <col min="9226" max="9226" width="21.42578125" style="9" customWidth="1"/>
    <col min="9227" max="9227" width="15.28515625" style="9" customWidth="1"/>
    <col min="9228" max="9228" width="20.42578125" style="9" customWidth="1"/>
    <col min="9229" max="9472" width="9.140625" style="9"/>
    <col min="9473" max="9473" width="52.7109375" style="9" customWidth="1"/>
    <col min="9474" max="9474" width="15.140625" style="9" customWidth="1"/>
    <col min="9475" max="9475" width="22.28515625" style="9" customWidth="1"/>
    <col min="9476" max="9476" width="17.28515625" style="9" bestFit="1" customWidth="1"/>
    <col min="9477" max="9477" width="17" style="9" customWidth="1"/>
    <col min="9478" max="9478" width="20.85546875" style="9" customWidth="1"/>
    <col min="9479" max="9479" width="16" style="9" customWidth="1"/>
    <col min="9480" max="9480" width="22.5703125" style="9" customWidth="1"/>
    <col min="9481" max="9481" width="13.85546875" style="9" customWidth="1"/>
    <col min="9482" max="9482" width="21.42578125" style="9" customWidth="1"/>
    <col min="9483" max="9483" width="15.28515625" style="9" customWidth="1"/>
    <col min="9484" max="9484" width="20.42578125" style="9" customWidth="1"/>
    <col min="9485" max="9728" width="9.140625" style="9"/>
    <col min="9729" max="9729" width="52.7109375" style="9" customWidth="1"/>
    <col min="9730" max="9730" width="15.140625" style="9" customWidth="1"/>
    <col min="9731" max="9731" width="22.28515625" style="9" customWidth="1"/>
    <col min="9732" max="9732" width="17.28515625" style="9" bestFit="1" customWidth="1"/>
    <col min="9733" max="9733" width="17" style="9" customWidth="1"/>
    <col min="9734" max="9734" width="20.85546875" style="9" customWidth="1"/>
    <col min="9735" max="9735" width="16" style="9" customWidth="1"/>
    <col min="9736" max="9736" width="22.5703125" style="9" customWidth="1"/>
    <col min="9737" max="9737" width="13.85546875" style="9" customWidth="1"/>
    <col min="9738" max="9738" width="21.42578125" style="9" customWidth="1"/>
    <col min="9739" max="9739" width="15.28515625" style="9" customWidth="1"/>
    <col min="9740" max="9740" width="20.42578125" style="9" customWidth="1"/>
    <col min="9741" max="9984" width="9.140625" style="9"/>
    <col min="9985" max="9985" width="52.7109375" style="9" customWidth="1"/>
    <col min="9986" max="9986" width="15.140625" style="9" customWidth="1"/>
    <col min="9987" max="9987" width="22.28515625" style="9" customWidth="1"/>
    <col min="9988" max="9988" width="17.28515625" style="9" bestFit="1" customWidth="1"/>
    <col min="9989" max="9989" width="17" style="9" customWidth="1"/>
    <col min="9990" max="9990" width="20.85546875" style="9" customWidth="1"/>
    <col min="9991" max="9991" width="16" style="9" customWidth="1"/>
    <col min="9992" max="9992" width="22.5703125" style="9" customWidth="1"/>
    <col min="9993" max="9993" width="13.85546875" style="9" customWidth="1"/>
    <col min="9994" max="9994" width="21.42578125" style="9" customWidth="1"/>
    <col min="9995" max="9995" width="15.28515625" style="9" customWidth="1"/>
    <col min="9996" max="9996" width="20.42578125" style="9" customWidth="1"/>
    <col min="9997" max="10240" width="9.140625" style="9"/>
    <col min="10241" max="10241" width="52.7109375" style="9" customWidth="1"/>
    <col min="10242" max="10242" width="15.140625" style="9" customWidth="1"/>
    <col min="10243" max="10243" width="22.28515625" style="9" customWidth="1"/>
    <col min="10244" max="10244" width="17.28515625" style="9" bestFit="1" customWidth="1"/>
    <col min="10245" max="10245" width="17" style="9" customWidth="1"/>
    <col min="10246" max="10246" width="20.85546875" style="9" customWidth="1"/>
    <col min="10247" max="10247" width="16" style="9" customWidth="1"/>
    <col min="10248" max="10248" width="22.5703125" style="9" customWidth="1"/>
    <col min="10249" max="10249" width="13.85546875" style="9" customWidth="1"/>
    <col min="10250" max="10250" width="21.42578125" style="9" customWidth="1"/>
    <col min="10251" max="10251" width="15.28515625" style="9" customWidth="1"/>
    <col min="10252" max="10252" width="20.42578125" style="9" customWidth="1"/>
    <col min="10253" max="10496" width="9.140625" style="9"/>
    <col min="10497" max="10497" width="52.7109375" style="9" customWidth="1"/>
    <col min="10498" max="10498" width="15.140625" style="9" customWidth="1"/>
    <col min="10499" max="10499" width="22.28515625" style="9" customWidth="1"/>
    <col min="10500" max="10500" width="17.28515625" style="9" bestFit="1" customWidth="1"/>
    <col min="10501" max="10501" width="17" style="9" customWidth="1"/>
    <col min="10502" max="10502" width="20.85546875" style="9" customWidth="1"/>
    <col min="10503" max="10503" width="16" style="9" customWidth="1"/>
    <col min="10504" max="10504" width="22.5703125" style="9" customWidth="1"/>
    <col min="10505" max="10505" width="13.85546875" style="9" customWidth="1"/>
    <col min="10506" max="10506" width="21.42578125" style="9" customWidth="1"/>
    <col min="10507" max="10507" width="15.28515625" style="9" customWidth="1"/>
    <col min="10508" max="10508" width="20.42578125" style="9" customWidth="1"/>
    <col min="10509" max="10752" width="9.140625" style="9"/>
    <col min="10753" max="10753" width="52.7109375" style="9" customWidth="1"/>
    <col min="10754" max="10754" width="15.140625" style="9" customWidth="1"/>
    <col min="10755" max="10755" width="22.28515625" style="9" customWidth="1"/>
    <col min="10756" max="10756" width="17.28515625" style="9" bestFit="1" customWidth="1"/>
    <col min="10757" max="10757" width="17" style="9" customWidth="1"/>
    <col min="10758" max="10758" width="20.85546875" style="9" customWidth="1"/>
    <col min="10759" max="10759" width="16" style="9" customWidth="1"/>
    <col min="10760" max="10760" width="22.5703125" style="9" customWidth="1"/>
    <col min="10761" max="10761" width="13.85546875" style="9" customWidth="1"/>
    <col min="10762" max="10762" width="21.42578125" style="9" customWidth="1"/>
    <col min="10763" max="10763" width="15.28515625" style="9" customWidth="1"/>
    <col min="10764" max="10764" width="20.42578125" style="9" customWidth="1"/>
    <col min="10765" max="11008" width="9.140625" style="9"/>
    <col min="11009" max="11009" width="52.7109375" style="9" customWidth="1"/>
    <col min="11010" max="11010" width="15.140625" style="9" customWidth="1"/>
    <col min="11011" max="11011" width="22.28515625" style="9" customWidth="1"/>
    <col min="11012" max="11012" width="17.28515625" style="9" bestFit="1" customWidth="1"/>
    <col min="11013" max="11013" width="17" style="9" customWidth="1"/>
    <col min="11014" max="11014" width="20.85546875" style="9" customWidth="1"/>
    <col min="11015" max="11015" width="16" style="9" customWidth="1"/>
    <col min="11016" max="11016" width="22.5703125" style="9" customWidth="1"/>
    <col min="11017" max="11017" width="13.85546875" style="9" customWidth="1"/>
    <col min="11018" max="11018" width="21.42578125" style="9" customWidth="1"/>
    <col min="11019" max="11019" width="15.28515625" style="9" customWidth="1"/>
    <col min="11020" max="11020" width="20.42578125" style="9" customWidth="1"/>
    <col min="11021" max="11264" width="9.140625" style="9"/>
    <col min="11265" max="11265" width="52.7109375" style="9" customWidth="1"/>
    <col min="11266" max="11266" width="15.140625" style="9" customWidth="1"/>
    <col min="11267" max="11267" width="22.28515625" style="9" customWidth="1"/>
    <col min="11268" max="11268" width="17.28515625" style="9" bestFit="1" customWidth="1"/>
    <col min="11269" max="11269" width="17" style="9" customWidth="1"/>
    <col min="11270" max="11270" width="20.85546875" style="9" customWidth="1"/>
    <col min="11271" max="11271" width="16" style="9" customWidth="1"/>
    <col min="11272" max="11272" width="22.5703125" style="9" customWidth="1"/>
    <col min="11273" max="11273" width="13.85546875" style="9" customWidth="1"/>
    <col min="11274" max="11274" width="21.42578125" style="9" customWidth="1"/>
    <col min="11275" max="11275" width="15.28515625" style="9" customWidth="1"/>
    <col min="11276" max="11276" width="20.42578125" style="9" customWidth="1"/>
    <col min="11277" max="11520" width="9.140625" style="9"/>
    <col min="11521" max="11521" width="52.7109375" style="9" customWidth="1"/>
    <col min="11522" max="11522" width="15.140625" style="9" customWidth="1"/>
    <col min="11523" max="11523" width="22.28515625" style="9" customWidth="1"/>
    <col min="11524" max="11524" width="17.28515625" style="9" bestFit="1" customWidth="1"/>
    <col min="11525" max="11525" width="17" style="9" customWidth="1"/>
    <col min="11526" max="11526" width="20.85546875" style="9" customWidth="1"/>
    <col min="11527" max="11527" width="16" style="9" customWidth="1"/>
    <col min="11528" max="11528" width="22.5703125" style="9" customWidth="1"/>
    <col min="11529" max="11529" width="13.85546875" style="9" customWidth="1"/>
    <col min="11530" max="11530" width="21.42578125" style="9" customWidth="1"/>
    <col min="11531" max="11531" width="15.28515625" style="9" customWidth="1"/>
    <col min="11532" max="11532" width="20.42578125" style="9" customWidth="1"/>
    <col min="11533" max="11776" width="9.140625" style="9"/>
    <col min="11777" max="11777" width="52.7109375" style="9" customWidth="1"/>
    <col min="11778" max="11778" width="15.140625" style="9" customWidth="1"/>
    <col min="11779" max="11779" width="22.28515625" style="9" customWidth="1"/>
    <col min="11780" max="11780" width="17.28515625" style="9" bestFit="1" customWidth="1"/>
    <col min="11781" max="11781" width="17" style="9" customWidth="1"/>
    <col min="11782" max="11782" width="20.85546875" style="9" customWidth="1"/>
    <col min="11783" max="11783" width="16" style="9" customWidth="1"/>
    <col min="11784" max="11784" width="22.5703125" style="9" customWidth="1"/>
    <col min="11785" max="11785" width="13.85546875" style="9" customWidth="1"/>
    <col min="11786" max="11786" width="21.42578125" style="9" customWidth="1"/>
    <col min="11787" max="11787" width="15.28515625" style="9" customWidth="1"/>
    <col min="11788" max="11788" width="20.42578125" style="9" customWidth="1"/>
    <col min="11789" max="12032" width="9.140625" style="9"/>
    <col min="12033" max="12033" width="52.7109375" style="9" customWidth="1"/>
    <col min="12034" max="12034" width="15.140625" style="9" customWidth="1"/>
    <col min="12035" max="12035" width="22.28515625" style="9" customWidth="1"/>
    <col min="12036" max="12036" width="17.28515625" style="9" bestFit="1" customWidth="1"/>
    <col min="12037" max="12037" width="17" style="9" customWidth="1"/>
    <col min="12038" max="12038" width="20.85546875" style="9" customWidth="1"/>
    <col min="12039" max="12039" width="16" style="9" customWidth="1"/>
    <col min="12040" max="12040" width="22.5703125" style="9" customWidth="1"/>
    <col min="12041" max="12041" width="13.85546875" style="9" customWidth="1"/>
    <col min="12042" max="12042" width="21.42578125" style="9" customWidth="1"/>
    <col min="12043" max="12043" width="15.28515625" style="9" customWidth="1"/>
    <col min="12044" max="12044" width="20.42578125" style="9" customWidth="1"/>
    <col min="12045" max="12288" width="9.140625" style="9"/>
    <col min="12289" max="12289" width="52.7109375" style="9" customWidth="1"/>
    <col min="12290" max="12290" width="15.140625" style="9" customWidth="1"/>
    <col min="12291" max="12291" width="22.28515625" style="9" customWidth="1"/>
    <col min="12292" max="12292" width="17.28515625" style="9" bestFit="1" customWidth="1"/>
    <col min="12293" max="12293" width="17" style="9" customWidth="1"/>
    <col min="12294" max="12294" width="20.85546875" style="9" customWidth="1"/>
    <col min="12295" max="12295" width="16" style="9" customWidth="1"/>
    <col min="12296" max="12296" width="22.5703125" style="9" customWidth="1"/>
    <col min="12297" max="12297" width="13.85546875" style="9" customWidth="1"/>
    <col min="12298" max="12298" width="21.42578125" style="9" customWidth="1"/>
    <col min="12299" max="12299" width="15.28515625" style="9" customWidth="1"/>
    <col min="12300" max="12300" width="20.42578125" style="9" customWidth="1"/>
    <col min="12301" max="12544" width="9.140625" style="9"/>
    <col min="12545" max="12545" width="52.7109375" style="9" customWidth="1"/>
    <col min="12546" max="12546" width="15.140625" style="9" customWidth="1"/>
    <col min="12547" max="12547" width="22.28515625" style="9" customWidth="1"/>
    <col min="12548" max="12548" width="17.28515625" style="9" bestFit="1" customWidth="1"/>
    <col min="12549" max="12549" width="17" style="9" customWidth="1"/>
    <col min="12550" max="12550" width="20.85546875" style="9" customWidth="1"/>
    <col min="12551" max="12551" width="16" style="9" customWidth="1"/>
    <col min="12552" max="12552" width="22.5703125" style="9" customWidth="1"/>
    <col min="12553" max="12553" width="13.85546875" style="9" customWidth="1"/>
    <col min="12554" max="12554" width="21.42578125" style="9" customWidth="1"/>
    <col min="12555" max="12555" width="15.28515625" style="9" customWidth="1"/>
    <col min="12556" max="12556" width="20.42578125" style="9" customWidth="1"/>
    <col min="12557" max="12800" width="9.140625" style="9"/>
    <col min="12801" max="12801" width="52.7109375" style="9" customWidth="1"/>
    <col min="12802" max="12802" width="15.140625" style="9" customWidth="1"/>
    <col min="12803" max="12803" width="22.28515625" style="9" customWidth="1"/>
    <col min="12804" max="12804" width="17.28515625" style="9" bestFit="1" customWidth="1"/>
    <col min="12805" max="12805" width="17" style="9" customWidth="1"/>
    <col min="12806" max="12806" width="20.85546875" style="9" customWidth="1"/>
    <col min="12807" max="12807" width="16" style="9" customWidth="1"/>
    <col min="12808" max="12808" width="22.5703125" style="9" customWidth="1"/>
    <col min="12809" max="12809" width="13.85546875" style="9" customWidth="1"/>
    <col min="12810" max="12810" width="21.42578125" style="9" customWidth="1"/>
    <col min="12811" max="12811" width="15.28515625" style="9" customWidth="1"/>
    <col min="12812" max="12812" width="20.42578125" style="9" customWidth="1"/>
    <col min="12813" max="13056" width="9.140625" style="9"/>
    <col min="13057" max="13057" width="52.7109375" style="9" customWidth="1"/>
    <col min="13058" max="13058" width="15.140625" style="9" customWidth="1"/>
    <col min="13059" max="13059" width="22.28515625" style="9" customWidth="1"/>
    <col min="13060" max="13060" width="17.28515625" style="9" bestFit="1" customWidth="1"/>
    <col min="13061" max="13061" width="17" style="9" customWidth="1"/>
    <col min="13062" max="13062" width="20.85546875" style="9" customWidth="1"/>
    <col min="13063" max="13063" width="16" style="9" customWidth="1"/>
    <col min="13064" max="13064" width="22.5703125" style="9" customWidth="1"/>
    <col min="13065" max="13065" width="13.85546875" style="9" customWidth="1"/>
    <col min="13066" max="13066" width="21.42578125" style="9" customWidth="1"/>
    <col min="13067" max="13067" width="15.28515625" style="9" customWidth="1"/>
    <col min="13068" max="13068" width="20.42578125" style="9" customWidth="1"/>
    <col min="13069" max="13312" width="9.140625" style="9"/>
    <col min="13313" max="13313" width="52.7109375" style="9" customWidth="1"/>
    <col min="13314" max="13314" width="15.140625" style="9" customWidth="1"/>
    <col min="13315" max="13315" width="22.28515625" style="9" customWidth="1"/>
    <col min="13316" max="13316" width="17.28515625" style="9" bestFit="1" customWidth="1"/>
    <col min="13317" max="13317" width="17" style="9" customWidth="1"/>
    <col min="13318" max="13318" width="20.85546875" style="9" customWidth="1"/>
    <col min="13319" max="13319" width="16" style="9" customWidth="1"/>
    <col min="13320" max="13320" width="22.5703125" style="9" customWidth="1"/>
    <col min="13321" max="13321" width="13.85546875" style="9" customWidth="1"/>
    <col min="13322" max="13322" width="21.42578125" style="9" customWidth="1"/>
    <col min="13323" max="13323" width="15.28515625" style="9" customWidth="1"/>
    <col min="13324" max="13324" width="20.42578125" style="9" customWidth="1"/>
    <col min="13325" max="13568" width="9.140625" style="9"/>
    <col min="13569" max="13569" width="52.7109375" style="9" customWidth="1"/>
    <col min="13570" max="13570" width="15.140625" style="9" customWidth="1"/>
    <col min="13571" max="13571" width="22.28515625" style="9" customWidth="1"/>
    <col min="13572" max="13572" width="17.28515625" style="9" bestFit="1" customWidth="1"/>
    <col min="13573" max="13573" width="17" style="9" customWidth="1"/>
    <col min="13574" max="13574" width="20.85546875" style="9" customWidth="1"/>
    <col min="13575" max="13575" width="16" style="9" customWidth="1"/>
    <col min="13576" max="13576" width="22.5703125" style="9" customWidth="1"/>
    <col min="13577" max="13577" width="13.85546875" style="9" customWidth="1"/>
    <col min="13578" max="13578" width="21.42578125" style="9" customWidth="1"/>
    <col min="13579" max="13579" width="15.28515625" style="9" customWidth="1"/>
    <col min="13580" max="13580" width="20.42578125" style="9" customWidth="1"/>
    <col min="13581" max="13824" width="9.140625" style="9"/>
    <col min="13825" max="13825" width="52.7109375" style="9" customWidth="1"/>
    <col min="13826" max="13826" width="15.140625" style="9" customWidth="1"/>
    <col min="13827" max="13827" width="22.28515625" style="9" customWidth="1"/>
    <col min="13828" max="13828" width="17.28515625" style="9" bestFit="1" customWidth="1"/>
    <col min="13829" max="13829" width="17" style="9" customWidth="1"/>
    <col min="13830" max="13830" width="20.85546875" style="9" customWidth="1"/>
    <col min="13831" max="13831" width="16" style="9" customWidth="1"/>
    <col min="13832" max="13832" width="22.5703125" style="9" customWidth="1"/>
    <col min="13833" max="13833" width="13.85546875" style="9" customWidth="1"/>
    <col min="13834" max="13834" width="21.42578125" style="9" customWidth="1"/>
    <col min="13835" max="13835" width="15.28515625" style="9" customWidth="1"/>
    <col min="13836" max="13836" width="20.42578125" style="9" customWidth="1"/>
    <col min="13837" max="14080" width="9.140625" style="9"/>
    <col min="14081" max="14081" width="52.7109375" style="9" customWidth="1"/>
    <col min="14082" max="14082" width="15.140625" style="9" customWidth="1"/>
    <col min="14083" max="14083" width="22.28515625" style="9" customWidth="1"/>
    <col min="14084" max="14084" width="17.28515625" style="9" bestFit="1" customWidth="1"/>
    <col min="14085" max="14085" width="17" style="9" customWidth="1"/>
    <col min="14086" max="14086" width="20.85546875" style="9" customWidth="1"/>
    <col min="14087" max="14087" width="16" style="9" customWidth="1"/>
    <col min="14088" max="14088" width="22.5703125" style="9" customWidth="1"/>
    <col min="14089" max="14089" width="13.85546875" style="9" customWidth="1"/>
    <col min="14090" max="14090" width="21.42578125" style="9" customWidth="1"/>
    <col min="14091" max="14091" width="15.28515625" style="9" customWidth="1"/>
    <col min="14092" max="14092" width="20.42578125" style="9" customWidth="1"/>
    <col min="14093" max="14336" width="9.140625" style="9"/>
    <col min="14337" max="14337" width="52.7109375" style="9" customWidth="1"/>
    <col min="14338" max="14338" width="15.140625" style="9" customWidth="1"/>
    <col min="14339" max="14339" width="22.28515625" style="9" customWidth="1"/>
    <col min="14340" max="14340" width="17.28515625" style="9" bestFit="1" customWidth="1"/>
    <col min="14341" max="14341" width="17" style="9" customWidth="1"/>
    <col min="14342" max="14342" width="20.85546875" style="9" customWidth="1"/>
    <col min="14343" max="14343" width="16" style="9" customWidth="1"/>
    <col min="14344" max="14344" width="22.5703125" style="9" customWidth="1"/>
    <col min="14345" max="14345" width="13.85546875" style="9" customWidth="1"/>
    <col min="14346" max="14346" width="21.42578125" style="9" customWidth="1"/>
    <col min="14347" max="14347" width="15.28515625" style="9" customWidth="1"/>
    <col min="14348" max="14348" width="20.42578125" style="9" customWidth="1"/>
    <col min="14349" max="14592" width="9.140625" style="9"/>
    <col min="14593" max="14593" width="52.7109375" style="9" customWidth="1"/>
    <col min="14594" max="14594" width="15.140625" style="9" customWidth="1"/>
    <col min="14595" max="14595" width="22.28515625" style="9" customWidth="1"/>
    <col min="14596" max="14596" width="17.28515625" style="9" bestFit="1" customWidth="1"/>
    <col min="14597" max="14597" width="17" style="9" customWidth="1"/>
    <col min="14598" max="14598" width="20.85546875" style="9" customWidth="1"/>
    <col min="14599" max="14599" width="16" style="9" customWidth="1"/>
    <col min="14600" max="14600" width="22.5703125" style="9" customWidth="1"/>
    <col min="14601" max="14601" width="13.85546875" style="9" customWidth="1"/>
    <col min="14602" max="14602" width="21.42578125" style="9" customWidth="1"/>
    <col min="14603" max="14603" width="15.28515625" style="9" customWidth="1"/>
    <col min="14604" max="14604" width="20.42578125" style="9" customWidth="1"/>
    <col min="14605" max="14848" width="9.140625" style="9"/>
    <col min="14849" max="14849" width="52.7109375" style="9" customWidth="1"/>
    <col min="14850" max="14850" width="15.140625" style="9" customWidth="1"/>
    <col min="14851" max="14851" width="22.28515625" style="9" customWidth="1"/>
    <col min="14852" max="14852" width="17.28515625" style="9" bestFit="1" customWidth="1"/>
    <col min="14853" max="14853" width="17" style="9" customWidth="1"/>
    <col min="14854" max="14854" width="20.85546875" style="9" customWidth="1"/>
    <col min="14855" max="14855" width="16" style="9" customWidth="1"/>
    <col min="14856" max="14856" width="22.5703125" style="9" customWidth="1"/>
    <col min="14857" max="14857" width="13.85546875" style="9" customWidth="1"/>
    <col min="14858" max="14858" width="21.42578125" style="9" customWidth="1"/>
    <col min="14859" max="14859" width="15.28515625" style="9" customWidth="1"/>
    <col min="14860" max="14860" width="20.42578125" style="9" customWidth="1"/>
    <col min="14861" max="15104" width="9.140625" style="9"/>
    <col min="15105" max="15105" width="52.7109375" style="9" customWidth="1"/>
    <col min="15106" max="15106" width="15.140625" style="9" customWidth="1"/>
    <col min="15107" max="15107" width="22.28515625" style="9" customWidth="1"/>
    <col min="15108" max="15108" width="17.28515625" style="9" bestFit="1" customWidth="1"/>
    <col min="15109" max="15109" width="17" style="9" customWidth="1"/>
    <col min="15110" max="15110" width="20.85546875" style="9" customWidth="1"/>
    <col min="15111" max="15111" width="16" style="9" customWidth="1"/>
    <col min="15112" max="15112" width="22.5703125" style="9" customWidth="1"/>
    <col min="15113" max="15113" width="13.85546875" style="9" customWidth="1"/>
    <col min="15114" max="15114" width="21.42578125" style="9" customWidth="1"/>
    <col min="15115" max="15115" width="15.28515625" style="9" customWidth="1"/>
    <col min="15116" max="15116" width="20.42578125" style="9" customWidth="1"/>
    <col min="15117" max="15360" width="9.140625" style="9"/>
    <col min="15361" max="15361" width="52.7109375" style="9" customWidth="1"/>
    <col min="15362" max="15362" width="15.140625" style="9" customWidth="1"/>
    <col min="15363" max="15363" width="22.28515625" style="9" customWidth="1"/>
    <col min="15364" max="15364" width="17.28515625" style="9" bestFit="1" customWidth="1"/>
    <col min="15365" max="15365" width="17" style="9" customWidth="1"/>
    <col min="15366" max="15366" width="20.85546875" style="9" customWidth="1"/>
    <col min="15367" max="15367" width="16" style="9" customWidth="1"/>
    <col min="15368" max="15368" width="22.5703125" style="9" customWidth="1"/>
    <col min="15369" max="15369" width="13.85546875" style="9" customWidth="1"/>
    <col min="15370" max="15370" width="21.42578125" style="9" customWidth="1"/>
    <col min="15371" max="15371" width="15.28515625" style="9" customWidth="1"/>
    <col min="15372" max="15372" width="20.42578125" style="9" customWidth="1"/>
    <col min="15373" max="15616" width="9.140625" style="9"/>
    <col min="15617" max="15617" width="52.7109375" style="9" customWidth="1"/>
    <col min="15618" max="15618" width="15.140625" style="9" customWidth="1"/>
    <col min="15619" max="15619" width="22.28515625" style="9" customWidth="1"/>
    <col min="15620" max="15620" width="17.28515625" style="9" bestFit="1" customWidth="1"/>
    <col min="15621" max="15621" width="17" style="9" customWidth="1"/>
    <col min="15622" max="15622" width="20.85546875" style="9" customWidth="1"/>
    <col min="15623" max="15623" width="16" style="9" customWidth="1"/>
    <col min="15624" max="15624" width="22.5703125" style="9" customWidth="1"/>
    <col min="15625" max="15625" width="13.85546875" style="9" customWidth="1"/>
    <col min="15626" max="15626" width="21.42578125" style="9" customWidth="1"/>
    <col min="15627" max="15627" width="15.28515625" style="9" customWidth="1"/>
    <col min="15628" max="15628" width="20.42578125" style="9" customWidth="1"/>
    <col min="15629" max="15872" width="9.140625" style="9"/>
    <col min="15873" max="15873" width="52.7109375" style="9" customWidth="1"/>
    <col min="15874" max="15874" width="15.140625" style="9" customWidth="1"/>
    <col min="15875" max="15875" width="22.28515625" style="9" customWidth="1"/>
    <col min="15876" max="15876" width="17.28515625" style="9" bestFit="1" customWidth="1"/>
    <col min="15877" max="15877" width="17" style="9" customWidth="1"/>
    <col min="15878" max="15878" width="20.85546875" style="9" customWidth="1"/>
    <col min="15879" max="15879" width="16" style="9" customWidth="1"/>
    <col min="15880" max="15880" width="22.5703125" style="9" customWidth="1"/>
    <col min="15881" max="15881" width="13.85546875" style="9" customWidth="1"/>
    <col min="15882" max="15882" width="21.42578125" style="9" customWidth="1"/>
    <col min="15883" max="15883" width="15.28515625" style="9" customWidth="1"/>
    <col min="15884" max="15884" width="20.42578125" style="9" customWidth="1"/>
    <col min="15885" max="16128" width="9.140625" style="9"/>
    <col min="16129" max="16129" width="52.7109375" style="9" customWidth="1"/>
    <col min="16130" max="16130" width="15.140625" style="9" customWidth="1"/>
    <col min="16131" max="16131" width="22.28515625" style="9" customWidth="1"/>
    <col min="16132" max="16132" width="17.28515625" style="9" bestFit="1" customWidth="1"/>
    <col min="16133" max="16133" width="17" style="9" customWidth="1"/>
    <col min="16134" max="16134" width="20.85546875" style="9" customWidth="1"/>
    <col min="16135" max="16135" width="16" style="9" customWidth="1"/>
    <col min="16136" max="16136" width="22.5703125" style="9" customWidth="1"/>
    <col min="16137" max="16137" width="13.85546875" style="9" customWidth="1"/>
    <col min="16138" max="16138" width="21.42578125" style="9" customWidth="1"/>
    <col min="16139" max="16139" width="15.28515625" style="9" customWidth="1"/>
    <col min="16140" max="16140" width="20.42578125" style="9" customWidth="1"/>
    <col min="16141" max="16384" width="9.140625" style="9"/>
  </cols>
  <sheetData>
    <row r="1" spans="1:14" ht="15" customHeight="1" x14ac:dyDescent="0.25">
      <c r="F1" s="11"/>
    </row>
    <row r="2" spans="1:14" ht="15" customHeight="1" x14ac:dyDescent="0.25">
      <c r="J2" s="12"/>
      <c r="K2" s="13"/>
      <c r="L2" s="14"/>
      <c r="M2" s="14"/>
      <c r="N2" s="15"/>
    </row>
    <row r="3" spans="1:14" ht="15" customHeight="1" x14ac:dyDescent="0.25">
      <c r="J3" s="16"/>
      <c r="K3" s="17"/>
      <c r="L3" s="18"/>
      <c r="M3" s="18"/>
      <c r="N3" s="19"/>
    </row>
    <row r="4" spans="1:14" ht="15" customHeight="1" x14ac:dyDescent="0.25">
      <c r="B4" s="10"/>
      <c r="C4" s="10"/>
      <c r="D4" s="10"/>
      <c r="F4" s="10"/>
      <c r="K4" s="20"/>
    </row>
    <row r="6" spans="1:14" ht="15" customHeight="1" x14ac:dyDescent="0.25">
      <c r="F6" s="21"/>
      <c r="G6" s="21"/>
    </row>
    <row r="7" spans="1:14" ht="15" customHeight="1" x14ac:dyDescent="0.25">
      <c r="G7" s="21"/>
    </row>
    <row r="10" spans="1:14" ht="18.600000000000001" customHeight="1" x14ac:dyDescent="0.25">
      <c r="B10" s="22"/>
      <c r="G10" s="21"/>
    </row>
    <row r="11" spans="1:14" ht="36.200000000000003" customHeight="1" x14ac:dyDescent="0.25">
      <c r="A11" s="23"/>
      <c r="B11" s="23"/>
    </row>
    <row r="12" spans="1:14" ht="15" customHeight="1" x14ac:dyDescent="0.25">
      <c r="C12" s="24"/>
    </row>
    <row r="13" spans="1:14" ht="15" customHeight="1" x14ac:dyDescent="0.25">
      <c r="C13" s="24"/>
      <c r="D13" s="25"/>
    </row>
    <row r="14" spans="1:14" ht="15" customHeight="1" x14ac:dyDescent="0.25">
      <c r="C14" s="24"/>
      <c r="D14" s="24"/>
    </row>
    <row r="15" spans="1:14" ht="25.5" customHeight="1" x14ac:dyDescent="0.25">
      <c r="A15" s="23"/>
      <c r="B15" s="23"/>
      <c r="C15" s="24"/>
      <c r="D15" s="10"/>
      <c r="E15" s="22"/>
      <c r="F15" s="26"/>
    </row>
    <row r="17" spans="1:10" ht="15" customHeight="1" x14ac:dyDescent="0.25">
      <c r="B17" s="22"/>
      <c r="G17" s="21"/>
    </row>
    <row r="18" spans="1:10" ht="71.25" customHeight="1" x14ac:dyDescent="0.25">
      <c r="A18" s="23"/>
      <c r="B18" s="23"/>
      <c r="C18" s="24"/>
      <c r="D18" s="27"/>
    </row>
    <row r="19" spans="1:10" ht="35.25" customHeight="1" x14ac:dyDescent="0.25">
      <c r="A19" s="23"/>
      <c r="B19" s="23"/>
      <c r="C19" s="24"/>
      <c r="D19" s="27"/>
    </row>
    <row r="20" spans="1:10" ht="27.4" customHeight="1" x14ac:dyDescent="0.25">
      <c r="A20" s="23"/>
      <c r="B20" s="23"/>
      <c r="C20" s="28"/>
      <c r="D20" s="28"/>
      <c r="E20" s="22"/>
      <c r="F20" s="26"/>
    </row>
    <row r="22" spans="1:10" ht="15" customHeight="1" x14ac:dyDescent="0.25">
      <c r="B22" s="22"/>
      <c r="F22" s="21"/>
      <c r="G22" s="21"/>
    </row>
    <row r="23" spans="1:10" ht="15" customHeight="1" x14ac:dyDescent="0.25">
      <c r="B23" s="10"/>
      <c r="C23" s="21"/>
    </row>
    <row r="24" spans="1:10" ht="15" customHeight="1" x14ac:dyDescent="0.25">
      <c r="B24" s="10"/>
      <c r="C24" s="21"/>
      <c r="D24" s="29"/>
      <c r="I24" s="30"/>
      <c r="J24" s="30"/>
    </row>
    <row r="25" spans="1:10" ht="15" customHeight="1" x14ac:dyDescent="0.25">
      <c r="B25" s="10"/>
      <c r="C25" s="21"/>
    </row>
    <row r="26" spans="1:10" ht="15" customHeight="1" x14ac:dyDescent="0.25">
      <c r="B26" s="10"/>
      <c r="C26" s="21"/>
      <c r="D26" s="21"/>
      <c r="E26" s="22"/>
      <c r="F26" s="26"/>
    </row>
    <row r="27" spans="1:10" ht="15" customHeight="1" x14ac:dyDescent="0.25">
      <c r="B27" s="10"/>
    </row>
    <row r="28" spans="1:10" ht="15" customHeight="1" x14ac:dyDescent="0.25">
      <c r="B28" s="10"/>
    </row>
    <row r="29" spans="1:10" ht="15" customHeight="1" x14ac:dyDescent="0.25">
      <c r="B29" s="22"/>
      <c r="G29" s="21"/>
    </row>
    <row r="30" spans="1:10" ht="55.5" customHeight="1" x14ac:dyDescent="0.25">
      <c r="A30" s="23"/>
    </row>
    <row r="31" spans="1:10" ht="15" customHeight="1" x14ac:dyDescent="0.25">
      <c r="B31" s="21"/>
      <c r="D31" s="31"/>
      <c r="E31" s="22"/>
      <c r="F31" s="21"/>
    </row>
    <row r="32" spans="1:10" ht="15" customHeight="1" x14ac:dyDescent="0.25">
      <c r="D32" s="31"/>
      <c r="E32" s="22"/>
      <c r="F32" s="21"/>
    </row>
    <row r="34" spans="1:33" ht="31.7" customHeight="1" x14ac:dyDescent="0.25">
      <c r="A34" s="23"/>
      <c r="B34" s="22"/>
      <c r="G34" s="21"/>
    </row>
    <row r="35" spans="1:33" ht="15" customHeight="1" x14ac:dyDescent="0.25">
      <c r="D35" s="32"/>
    </row>
    <row r="36" spans="1:33" ht="15" customHeight="1" x14ac:dyDescent="0.25">
      <c r="C36" s="21"/>
      <c r="D36" s="33"/>
    </row>
    <row r="37" spans="1:33" ht="15" customHeight="1" x14ac:dyDescent="0.25">
      <c r="C37" s="21"/>
      <c r="D37" s="33"/>
    </row>
    <row r="38" spans="1:33" ht="15" customHeight="1" x14ac:dyDescent="0.25">
      <c r="C38" s="21"/>
      <c r="D38" s="33"/>
    </row>
    <row r="39" spans="1:33" ht="15" customHeight="1" x14ac:dyDescent="0.25">
      <c r="C39" s="21"/>
      <c r="D39" s="33"/>
      <c r="E39" s="22"/>
      <c r="F39" s="34"/>
      <c r="J39" s="35"/>
    </row>
    <row r="42" spans="1:33" ht="39" customHeight="1" x14ac:dyDescent="0.25">
      <c r="A42" s="23"/>
      <c r="B42" s="22"/>
      <c r="D42" s="21"/>
      <c r="F42" s="21"/>
    </row>
    <row r="43" spans="1:33" ht="15" customHeight="1" x14ac:dyDescent="0.25">
      <c r="A43" s="36"/>
      <c r="B43" s="37"/>
      <c r="C43" s="36"/>
      <c r="D43" s="36"/>
      <c r="E43" s="38"/>
      <c r="F43" s="39"/>
    </row>
    <row r="44" spans="1:33" ht="15" customHeight="1" x14ac:dyDescent="0.25">
      <c r="L44" s="24"/>
    </row>
    <row r="45" spans="1:33" ht="15" customHeight="1" x14ac:dyDescent="0.25">
      <c r="F45" s="21"/>
    </row>
    <row r="47" spans="1:33" ht="33" customHeight="1" x14ac:dyDescent="0.25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2">
        <v>43374</v>
      </c>
      <c r="L47" s="42">
        <v>43405</v>
      </c>
      <c r="M47" s="42">
        <v>43435</v>
      </c>
      <c r="N47" s="42">
        <v>43466</v>
      </c>
      <c r="O47" s="42">
        <v>43497</v>
      </c>
      <c r="P47" s="42">
        <v>43525</v>
      </c>
      <c r="Q47" s="42">
        <v>43556</v>
      </c>
      <c r="R47" s="42">
        <v>43586</v>
      </c>
      <c r="S47" s="42">
        <v>43617</v>
      </c>
      <c r="T47" s="42">
        <v>43647</v>
      </c>
      <c r="U47" s="42">
        <v>43678</v>
      </c>
      <c r="V47" s="42">
        <v>43709</v>
      </c>
      <c r="W47" s="42">
        <v>43739</v>
      </c>
      <c r="X47" s="42">
        <v>43770</v>
      </c>
      <c r="Y47" s="42">
        <v>43800</v>
      </c>
      <c r="Z47" s="42">
        <v>43831</v>
      </c>
      <c r="AA47" s="42">
        <v>43862</v>
      </c>
      <c r="AB47" s="42">
        <v>43891</v>
      </c>
      <c r="AC47" s="42">
        <v>43922</v>
      </c>
      <c r="AD47" s="42">
        <v>43952</v>
      </c>
      <c r="AE47" s="42">
        <v>43983</v>
      </c>
      <c r="AF47" s="42">
        <v>44013</v>
      </c>
      <c r="AG47" s="43"/>
    </row>
    <row r="48" spans="1:33" ht="15" customHeight="1" x14ac:dyDescent="0.25">
      <c r="A48" s="44"/>
      <c r="B48" s="41"/>
      <c r="C48" s="41"/>
      <c r="D48" s="41"/>
      <c r="E48" s="45"/>
      <c r="F48" s="45"/>
      <c r="G48" s="45"/>
      <c r="H48" s="45"/>
      <c r="I48" s="46"/>
      <c r="J48" s="47"/>
      <c r="K48" s="48">
        <v>764930.94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1:34" ht="15" customHeight="1" x14ac:dyDescent="0.25">
      <c r="A49" s="44"/>
      <c r="B49" s="41"/>
      <c r="C49" s="41"/>
      <c r="D49" s="41"/>
      <c r="E49" s="45"/>
      <c r="F49" s="45"/>
      <c r="G49" s="45"/>
      <c r="H49" s="45"/>
      <c r="I49" s="46"/>
      <c r="J49" s="47"/>
      <c r="K49" s="48">
        <v>45031.9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1:34" ht="15" customHeight="1" x14ac:dyDescent="0.25">
      <c r="A50" s="44"/>
      <c r="B50" s="41"/>
      <c r="C50" s="41"/>
      <c r="D50" s="41"/>
      <c r="E50" s="45"/>
      <c r="F50" s="45"/>
      <c r="G50" s="45"/>
      <c r="H50" s="45"/>
      <c r="I50" s="46"/>
      <c r="J50" s="47"/>
      <c r="K50" s="48">
        <v>11318.47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1:34" ht="15" customHeight="1" x14ac:dyDescent="0.25">
      <c r="A51" s="44"/>
      <c r="B51" s="41"/>
      <c r="C51" s="41"/>
      <c r="D51" s="41"/>
      <c r="E51" s="45"/>
      <c r="F51" s="45"/>
      <c r="G51" s="45"/>
      <c r="H51" s="45"/>
      <c r="I51" s="46"/>
      <c r="J51" s="47"/>
      <c r="K51" s="48">
        <v>8431.98</v>
      </c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1:34" ht="15" customHeight="1" x14ac:dyDescent="0.25">
      <c r="A52" s="44"/>
      <c r="B52" s="41"/>
      <c r="C52" s="41"/>
      <c r="D52" s="41"/>
      <c r="E52" s="45"/>
      <c r="F52" s="45"/>
      <c r="G52" s="45"/>
      <c r="H52" s="45"/>
      <c r="I52" s="46"/>
      <c r="J52" s="47"/>
      <c r="K52" s="48">
        <v>85788.800000000003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1:34" ht="15" customHeight="1" x14ac:dyDescent="0.25">
      <c r="A53" s="44"/>
      <c r="B53" s="41"/>
      <c r="C53" s="41"/>
      <c r="D53" s="41"/>
      <c r="E53" s="45"/>
      <c r="F53" s="45"/>
      <c r="G53" s="45"/>
      <c r="H53" s="45"/>
      <c r="I53" s="46"/>
      <c r="J53" s="47"/>
      <c r="K53" s="48">
        <v>42383.9</v>
      </c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1:34" ht="15" customHeight="1" x14ac:dyDescent="0.25">
      <c r="A54" s="44"/>
      <c r="B54" s="41"/>
      <c r="C54" s="41"/>
      <c r="D54" s="41"/>
      <c r="E54" s="45"/>
      <c r="F54" s="45"/>
      <c r="G54" s="45"/>
      <c r="H54" s="45"/>
      <c r="I54" s="46"/>
      <c r="J54" s="47"/>
      <c r="K54" s="48">
        <v>70603.520000000004</v>
      </c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1:34" ht="15" customHeight="1" x14ac:dyDescent="0.25">
      <c r="A55" s="44"/>
      <c r="B55" s="41"/>
      <c r="C55" s="41"/>
      <c r="D55" s="41"/>
      <c r="E55" s="45"/>
      <c r="F55" s="45"/>
      <c r="G55" s="45"/>
      <c r="H55" s="45"/>
      <c r="I55" s="46"/>
      <c r="J55" s="47"/>
      <c r="K55" s="49"/>
      <c r="L55" s="49">
        <v>200</v>
      </c>
      <c r="M55" s="49">
        <v>300</v>
      </c>
      <c r="N55" s="49">
        <v>200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4" ht="15" customHeight="1" x14ac:dyDescent="0.25">
      <c r="A56" s="44"/>
      <c r="B56" s="41"/>
      <c r="C56" s="41"/>
      <c r="D56" s="41"/>
      <c r="E56" s="45"/>
      <c r="F56" s="45"/>
      <c r="G56" s="45"/>
      <c r="H56" s="45"/>
      <c r="I56" s="46"/>
      <c r="J56" s="47"/>
      <c r="K56" s="49"/>
      <c r="L56" s="49"/>
      <c r="M56" s="49">
        <v>200</v>
      </c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H56" s="9" t="b">
        <f>INDEX(ISBLANK(K56:AF56),1,0)</f>
        <v>1</v>
      </c>
    </row>
    <row r="57" spans="1:34" ht="15" customHeight="1" x14ac:dyDescent="0.25">
      <c r="A57" s="44"/>
      <c r="B57" s="41"/>
      <c r="C57" s="41"/>
      <c r="D57" s="41"/>
      <c r="E57" s="45"/>
      <c r="F57" s="45"/>
      <c r="G57" s="45"/>
      <c r="H57" s="45"/>
      <c r="I57" s="46"/>
      <c r="J57" s="47"/>
      <c r="K57" s="49"/>
      <c r="L57" s="49"/>
      <c r="M57" s="49">
        <v>500</v>
      </c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1:34" ht="15" customHeight="1" x14ac:dyDescent="0.25">
      <c r="A58" s="44"/>
      <c r="B58" s="41"/>
      <c r="C58" s="41"/>
      <c r="D58" s="41"/>
      <c r="E58" s="45"/>
      <c r="F58" s="45"/>
      <c r="G58" s="45"/>
      <c r="H58" s="45"/>
      <c r="I58" s="46"/>
      <c r="J58" s="47"/>
      <c r="K58" s="49"/>
      <c r="L58" s="49"/>
      <c r="M58" s="49">
        <v>200</v>
      </c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1:34" ht="15" customHeight="1" x14ac:dyDescent="0.25">
      <c r="A59" s="44"/>
      <c r="B59" s="41"/>
      <c r="C59" s="41"/>
      <c r="D59" s="41"/>
      <c r="E59" s="45"/>
      <c r="F59" s="45"/>
      <c r="G59" s="45"/>
      <c r="H59" s="45"/>
      <c r="I59" s="46"/>
      <c r="J59" s="47"/>
      <c r="K59" s="49"/>
      <c r="L59" s="49"/>
      <c r="M59" s="49"/>
      <c r="N59" s="49">
        <v>300</v>
      </c>
      <c r="O59" s="49">
        <v>500</v>
      </c>
      <c r="P59" s="49">
        <v>200</v>
      </c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1:34" ht="15" customHeight="1" x14ac:dyDescent="0.25">
      <c r="A60" s="44"/>
      <c r="B60" s="41"/>
      <c r="C60" s="41"/>
      <c r="D60" s="41"/>
      <c r="E60" s="45"/>
      <c r="F60" s="45"/>
      <c r="G60" s="45"/>
      <c r="H60" s="45"/>
      <c r="I60" s="46"/>
      <c r="J60" s="47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1:34" ht="15" customHeight="1" x14ac:dyDescent="0.25">
      <c r="A61" s="44"/>
      <c r="B61" s="41"/>
      <c r="C61" s="41"/>
      <c r="D61" s="41"/>
      <c r="E61" s="45"/>
      <c r="F61" s="45"/>
      <c r="G61" s="45"/>
      <c r="H61" s="45"/>
      <c r="I61" s="46"/>
      <c r="J61" s="47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1:34" ht="15" customHeight="1" x14ac:dyDescent="0.25">
      <c r="A62" s="44"/>
      <c r="B62" s="41"/>
      <c r="C62" s="41"/>
      <c r="D62" s="41"/>
      <c r="E62" s="45"/>
      <c r="F62" s="45"/>
      <c r="G62" s="45"/>
      <c r="H62" s="45"/>
      <c r="I62" s="46"/>
      <c r="J62" s="47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1:34" ht="15" customHeight="1" x14ac:dyDescent="0.25">
      <c r="A63" s="44"/>
      <c r="B63" s="41"/>
      <c r="C63" s="41"/>
      <c r="D63" s="41"/>
      <c r="E63" s="45"/>
      <c r="F63" s="45"/>
      <c r="G63" s="45"/>
      <c r="H63" s="45"/>
      <c r="I63" s="46"/>
      <c r="J63" s="47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1:34" ht="15" customHeight="1" thickBot="1" x14ac:dyDescent="0.3">
      <c r="A64" s="50"/>
      <c r="B64" s="41"/>
      <c r="C64" s="41"/>
      <c r="D64" s="41"/>
      <c r="E64" s="45"/>
      <c r="F64" s="45"/>
      <c r="G64" s="45"/>
      <c r="H64" s="45"/>
      <c r="I64" s="46"/>
      <c r="J64" s="47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</row>
    <row r="65" spans="1:32" ht="25.5" customHeight="1" thickTop="1" thickBot="1" x14ac:dyDescent="0.3">
      <c r="A65" s="52"/>
      <c r="B65" s="52"/>
      <c r="C65" s="53"/>
      <c r="D65" s="53"/>
      <c r="E65" s="54"/>
      <c r="F65" s="54"/>
      <c r="G65" s="54"/>
      <c r="H65" s="54"/>
      <c r="I65" s="55"/>
      <c r="J65" s="56"/>
      <c r="K65" s="57">
        <f>SUM(K48:K54)</f>
        <v>1028489.51</v>
      </c>
      <c r="L65" s="57"/>
      <c r="M65" s="57">
        <f>SUM(M48:M64)</f>
        <v>1200</v>
      </c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</row>
    <row r="66" spans="1:32" ht="25.5" customHeight="1" thickTop="1" thickBot="1" x14ac:dyDescent="0.3">
      <c r="A66" s="52"/>
      <c r="B66" s="52"/>
      <c r="C66" s="52"/>
      <c r="D66" s="52"/>
      <c r="E66" s="55"/>
      <c r="F66" s="54"/>
      <c r="G66" s="55"/>
      <c r="H66" s="54"/>
      <c r="I66" s="55"/>
      <c r="J66" s="56"/>
      <c r="K66" s="59">
        <f t="array" ref="K66">SUM((MMULT(--$K48:K64,TRANSPOSE(1^COLUMN($K:K)))=K48:K64)*$K48:K64)</f>
        <v>1028489.51</v>
      </c>
      <c r="L66" s="59">
        <f t="array" ref="L66">SUM((MMULT(--$K48:L64,TRANSPOSE(1^COLUMN($K:L)))=L48:L64)*$K48:L64)</f>
        <v>200</v>
      </c>
      <c r="M66" s="59">
        <f t="array" ref="M66">SUM((MMULT(--$K48:M64,TRANSPOSE(1^COLUMN($K:M)))=M48:M64)*$K48:M64)</f>
        <v>900</v>
      </c>
      <c r="N66" s="59">
        <f t="array" ref="N66">SUM((MMULT(--$K48:N64,TRANSPOSE(1^COLUMN($K:N)))=N48:N64)*$K48:N64)</f>
        <v>300</v>
      </c>
      <c r="O66" s="59">
        <f t="array" ref="O66">SUM((MMULT(--$K48:O64,TRANSPOSE(1^COLUMN($K:O)))=O48:O64)*$K48:O64)</f>
        <v>0</v>
      </c>
      <c r="P66" s="59">
        <f t="array" ref="P66">SUM((MMULT(--$K48:P64,TRANSPOSE(1^COLUMN($K:P)))=P48:P64)*$K48:P64)</f>
        <v>0</v>
      </c>
      <c r="Q66" s="59">
        <f t="array" ref="Q66">SUM((MMULT(--$K48:Q64,TRANSPOSE(1^COLUMN($K:Q)))=Q48:Q64)*$K48:Q64)</f>
        <v>0</v>
      </c>
      <c r="R66" s="59">
        <f t="array" ref="R66">SUM((MMULT(--$K48:R64,TRANSPOSE(1^COLUMN($K:R)))=R48:R64)*$K48:R64)</f>
        <v>0</v>
      </c>
      <c r="S66" s="59">
        <f t="array" ref="S66">SUM((MMULT(--$K48:S64,TRANSPOSE(1^COLUMN($K:S)))=S48:S64)*$K48:S64)</f>
        <v>0</v>
      </c>
      <c r="T66" s="59">
        <f t="array" ref="T66">SUM((MMULT(--$K48:T64,TRANSPOSE(1^COLUMN($K:T)))=T48:T64)*$K48:T64)</f>
        <v>0</v>
      </c>
      <c r="U66" s="59">
        <f t="array" ref="U66">SUM((MMULT(--$K48:U64,TRANSPOSE(1^COLUMN($K:U)))=U48:U64)*$K48:U64)</f>
        <v>0</v>
      </c>
      <c r="V66" s="59">
        <f t="array" ref="V66">SUM((MMULT(--$K48:V64,TRANSPOSE(1^COLUMN($K:V)))=V48:V64)*$K48:V64)</f>
        <v>0</v>
      </c>
      <c r="W66" s="59">
        <f t="array" ref="W66">SUM((MMULT(--$K48:W64,TRANSPOSE(1^COLUMN($K:W)))=W48:W64)*$K48:W64)</f>
        <v>0</v>
      </c>
      <c r="X66" s="59">
        <f t="array" ref="X66">SUM((MMULT(--$K48:X64,TRANSPOSE(1^COLUMN($K:X)))=X48:X64)*$K48:X64)</f>
        <v>0</v>
      </c>
      <c r="Y66" s="59">
        <f t="array" ref="Y66">SUM((MMULT(--$K48:Y64,TRANSPOSE(1^COLUMN($K:Y)))=Y48:Y64)*$K48:Y64)</f>
        <v>0</v>
      </c>
      <c r="Z66" s="59">
        <f t="array" ref="Z66">SUM((MMULT(--$K48:Z64,TRANSPOSE(1^COLUMN($K:Z)))=Z48:Z64)*$K48:Z64)</f>
        <v>0</v>
      </c>
      <c r="AA66" s="59">
        <f t="array" ref="AA66">SUM((MMULT(--$K48:AA64,TRANSPOSE(1^COLUMN($K:AA)))=AA48:AA64)*$K48:AA64)</f>
        <v>0</v>
      </c>
      <c r="AB66" s="59">
        <f t="array" ref="AB66">SUM((MMULT(--$K48:AB64,TRANSPOSE(1^COLUMN($K:AB)))=AB48:AB64)*$K48:AB64)</f>
        <v>0</v>
      </c>
      <c r="AC66" s="59">
        <f t="array" ref="AC66">SUM((MMULT(--$K48:AC64,TRANSPOSE(1^COLUMN($K:AC)))=AC48:AC64)*$K48:AC64)</f>
        <v>0</v>
      </c>
      <c r="AD66" s="59">
        <f t="array" ref="AD66">SUM((MMULT(--$K48:AD64,TRANSPOSE(1^COLUMN($K:AD)))=AD48:AD64)*$K48:AD64)</f>
        <v>0</v>
      </c>
      <c r="AE66" s="59">
        <f t="array" ref="AE66">SUM((MMULT(--$K48:AE64,TRANSPOSE(1^COLUMN($K:AE)))=AE48:AE64)*$K48:AE64)</f>
        <v>0</v>
      </c>
      <c r="AF66" s="59">
        <f t="array" ref="AF66">SUM((MMULT(--$K48:AF64,TRANSPOSE(1^COLUMN($K:AF)))=AF48:AF64)*$K48:AF64)</f>
        <v>0</v>
      </c>
    </row>
    <row r="67" spans="1:32" ht="25.5" customHeight="1" thickTop="1" thickBot="1" x14ac:dyDescent="0.3">
      <c r="A67" s="52"/>
      <c r="B67" s="52"/>
      <c r="C67" s="52"/>
      <c r="D67" s="52"/>
      <c r="E67" s="55"/>
      <c r="F67" s="54"/>
      <c r="G67" s="55"/>
      <c r="H67" s="54"/>
      <c r="I67" s="55"/>
      <c r="J67" s="56"/>
      <c r="K67" s="70">
        <f t="array" ref="K67">SUM((MMULT(N($K48:K64&lt;&gt;""),TRANSPOSE(1^$K48:K48))=3)*$K48:K64)</f>
        <v>0</v>
      </c>
      <c r="L67" s="70">
        <f t="array" ref="L67">SUM((MMULT(N($K48:L64&lt;&gt;""),TRANSPOSE(1^$K48:L48))=3)*$K48:L64)</f>
        <v>0</v>
      </c>
      <c r="M67" s="70">
        <f t="array" ref="M67">SUM((MMULT(N($K48:M64&lt;&gt;""),TRANSPOSE(1^$K48:M48))=3)*$K48:M64)</f>
        <v>0</v>
      </c>
      <c r="N67" s="70">
        <f t="array" ref="N67">SUM((MMULT(N($K48:N64&lt;&gt;""),TRANSPOSE(1^$K48:N48))=3)*$K48:N64)</f>
        <v>700</v>
      </c>
      <c r="O67" s="70">
        <f t="array" ref="O67">SUM((MMULT(N($K48:O64&lt;&gt;""),TRANSPOSE(1^$K48:O48))=3)*$K48:O64)</f>
        <v>700</v>
      </c>
      <c r="P67" s="70">
        <f t="array" ref="P67">SUM((MMULT(N($K48:P64&lt;&gt;""),TRANSPOSE(1^$K48:P48))=3)*$K48:P64)</f>
        <v>1700</v>
      </c>
      <c r="Q67" s="70">
        <f t="array" ref="Q67">SUM((MMULT(N($K48:Q64&lt;&gt;""),TRANSPOSE(1^$K48:Q48))=3)*$K48:Q64)</f>
        <v>1700</v>
      </c>
      <c r="R67" s="70">
        <f t="array" ref="R67">SUM((MMULT(N($K48:R64&lt;&gt;""),TRANSPOSE(1^$K48:R48))=3)*$K48:R64)</f>
        <v>1700</v>
      </c>
      <c r="S67" s="70">
        <f t="array" ref="S67">SUM((MMULT(N($K48:S64&lt;&gt;""),TRANSPOSE(1^$K48:S48))=3)*$K48:S64)</f>
        <v>1700</v>
      </c>
      <c r="T67" s="70">
        <f t="array" ref="T67">SUM((MMULT(N($K48:T64&lt;&gt;""),TRANSPOSE(1^$K48:T48))=3)*$K48:T64)</f>
        <v>1700</v>
      </c>
      <c r="U67" s="70">
        <f t="array" ref="U67">SUM((MMULT(N($K48:U64&lt;&gt;""),TRANSPOSE(1^$K48:U48))=3)*$K48:U64)</f>
        <v>1700</v>
      </c>
      <c r="V67" s="70">
        <f t="array" ref="V67">SUM((MMULT(N($K48:V64&lt;&gt;""),TRANSPOSE(1^$K48:V48))=3)*$K48:V64)</f>
        <v>1700</v>
      </c>
      <c r="W67" s="70">
        <f t="array" ref="W67">SUM((MMULT(N($K48:W64&lt;&gt;""),TRANSPOSE(1^$K48:W48))=3)*$K48:W64)</f>
        <v>1700</v>
      </c>
      <c r="X67" s="70">
        <f t="array" ref="X67">SUM((MMULT(N($K48:X64&lt;&gt;""),TRANSPOSE(1^$K48:X48))=3)*$K48:X64)</f>
        <v>1700</v>
      </c>
      <c r="Y67" s="70">
        <f t="array" ref="Y67">SUM((MMULT(N($K48:Y64&lt;&gt;""),TRANSPOSE(1^$K48:Y48))=3)*$K48:Y64)</f>
        <v>1700</v>
      </c>
      <c r="Z67" s="70">
        <f t="array" ref="Z67">SUM((MMULT(N($K48:Z64&lt;&gt;""),TRANSPOSE(1^$K48:Z48))=3)*$K48:Z64)</f>
        <v>1700</v>
      </c>
      <c r="AA67" s="70">
        <f t="array" ref="AA67">SUM((MMULT(N($K48:AA64&lt;&gt;""),TRANSPOSE(1^$K48:AA48))=3)*$K48:AA64)</f>
        <v>1700</v>
      </c>
      <c r="AB67" s="70">
        <f t="array" ref="AB67">SUM((MMULT(N($K48:AB64&lt;&gt;""),TRANSPOSE(1^$K48:AB48))=3)*$K48:AB64)</f>
        <v>1700</v>
      </c>
      <c r="AC67" s="70">
        <f t="array" ref="AC67">SUM((MMULT(N($K48:AC64&lt;&gt;""),TRANSPOSE(1^$K48:AC48))=3)*$K48:AC64)</f>
        <v>1700</v>
      </c>
      <c r="AD67" s="70">
        <f t="array" ref="AD67">SUM((MMULT(N($K48:AD64&lt;&gt;""),TRANSPOSE(1^$K48:AD48))=3)*$K48:AD64)</f>
        <v>1700</v>
      </c>
      <c r="AE67" s="70">
        <f t="array" ref="AE67">SUM((MMULT(N($K48:AE64&lt;&gt;""),TRANSPOSE(1^$K48:AE48))=3)*$K48:AE64)</f>
        <v>1700</v>
      </c>
      <c r="AF67" s="70">
        <f t="array" ref="AF67">SUM((MMULT(N($K48:AF64&lt;&gt;""),TRANSPOSE(1^$K48:AF48))=3)*$K48:AF64)</f>
        <v>1700</v>
      </c>
    </row>
    <row r="68" spans="1:32" s="67" customFormat="1" ht="37.5" customHeight="1" thickTop="1" thickBot="1" x14ac:dyDescent="0.3">
      <c r="A68" s="61"/>
      <c r="B68" s="61"/>
      <c r="C68" s="61"/>
      <c r="D68" s="61"/>
      <c r="E68" s="62"/>
      <c r="F68" s="62"/>
      <c r="G68" s="62"/>
      <c r="H68" s="63"/>
      <c r="I68" s="62"/>
      <c r="J68" s="64"/>
      <c r="K68" s="65">
        <f>K65+F39+F26+F20+F15</f>
        <v>1028489.51</v>
      </c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</row>
    <row r="69" spans="1:32" ht="15" customHeight="1" thickTop="1" x14ac:dyDescent="0.25">
      <c r="L69" s="60">
        <f>SUMIF(L48:L64,"=",K48:K64)</f>
        <v>1028489.51</v>
      </c>
      <c r="M69" s="68" t="e">
        <f t="array" ref="M69">SUM((ISBLANK($K$48:L64))*($K$48:M64))</f>
        <v>#N/A</v>
      </c>
      <c r="N69" s="68" t="e">
        <f t="array" ref="N69">SUM((ISBLANK($K$48:M64))*($K$48:N64))</f>
        <v>#N/A</v>
      </c>
      <c r="O69" s="68">
        <f t="array" ref="O69">SUM((ISBLANK($K$48:N64))*($L$48:O64))</f>
        <v>1400</v>
      </c>
      <c r="P69" s="68" t="e">
        <f t="array" ref="P69">SUM((ISBLANK($K$48:O64))*($K$48:P64))</f>
        <v>#N/A</v>
      </c>
      <c r="Q69" s="68" t="e">
        <f t="array" ref="Q69">SUM((ISBLANK($K$48:P64))*($K$48:Q64))</f>
        <v>#N/A</v>
      </c>
      <c r="R69" s="68" t="e">
        <f t="array" ref="R69">SUM((ISBLANK($K$48:Q64))*($K$48:R64))</f>
        <v>#N/A</v>
      </c>
      <c r="S69" s="68" t="e">
        <f t="array" ref="S69">SUM((ISBLANK($K$48:R64))*($K$48:S64))</f>
        <v>#N/A</v>
      </c>
      <c r="T69" s="68" t="e">
        <f t="array" ref="T69">SUM((ISBLANK($K$48:S64))*($K$48:T64))</f>
        <v>#N/A</v>
      </c>
      <c r="U69" s="68" t="e">
        <f t="array" ref="U69">SUM((ISBLANK($K$48:T64))*($K$48:U64))</f>
        <v>#N/A</v>
      </c>
    </row>
    <row r="70" spans="1:32" ht="15" customHeight="1" x14ac:dyDescent="0.25">
      <c r="L70" s="69">
        <f t="array" ref="L70">SUM(L48:INDEX(L48:L64,MATCH(TRUE,(L48:L64=""),0)))</f>
        <v>0</v>
      </c>
    </row>
    <row r="72" spans="1:32" ht="15" customHeight="1" x14ac:dyDescent="0.25">
      <c r="J72" s="9" t="s">
        <v>22</v>
      </c>
      <c r="K72" s="60">
        <f t="array" ref="K72">SUM((MMULT(N($K48:K64&lt;&gt;""),TRANSPOSE(1^$K48:K48))=3)*$K48:K64)</f>
        <v>0</v>
      </c>
      <c r="L72" s="60">
        <f t="array" ref="L72">SUM((MMULT(N($K48:L64&lt;&gt;""),TRANSPOSE(1^$K48:L48))=3)*$K48:L64)</f>
        <v>0</v>
      </c>
      <c r="M72" s="60">
        <f t="array" ref="M72">SUM((MMULT(N($K48:M64&lt;&gt;""),TRANSPOSE(1^$K48:M48))=3)*$K48:M64)</f>
        <v>0</v>
      </c>
      <c r="N72" s="60">
        <f t="array" ref="N72">SUM((MMULT(N($K48:N64&lt;&gt;""),TRANSPOSE(1^$K48:N48))=3)*$K48:N64)</f>
        <v>700</v>
      </c>
      <c r="O72" s="60"/>
      <c r="P72" s="60">
        <v>1000</v>
      </c>
      <c r="Q72" s="60"/>
      <c r="R72" s="60"/>
      <c r="S72" s="60"/>
      <c r="T72" s="60"/>
      <c r="U72" s="6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11:P31"/>
  <sheetViews>
    <sheetView topLeftCell="F7" workbookViewId="0">
      <selection activeCell="G26" sqref="G26:P26"/>
    </sheetView>
  </sheetViews>
  <sheetFormatPr defaultRowHeight="15" x14ac:dyDescent="0.25"/>
  <cols>
    <col min="1" max="5" width="9.140625" style="1"/>
    <col min="6" max="6" width="58.7109375" style="1" customWidth="1"/>
    <col min="7" max="261" width="9.140625" style="1"/>
    <col min="262" max="262" width="58.7109375" style="1" customWidth="1"/>
    <col min="263" max="517" width="9.140625" style="1"/>
    <col min="518" max="518" width="58.7109375" style="1" customWidth="1"/>
    <col min="519" max="773" width="9.140625" style="1"/>
    <col min="774" max="774" width="58.7109375" style="1" customWidth="1"/>
    <col min="775" max="1029" width="9.140625" style="1"/>
    <col min="1030" max="1030" width="58.7109375" style="1" customWidth="1"/>
    <col min="1031" max="1285" width="9.140625" style="1"/>
    <col min="1286" max="1286" width="58.7109375" style="1" customWidth="1"/>
    <col min="1287" max="1541" width="9.140625" style="1"/>
    <col min="1542" max="1542" width="58.7109375" style="1" customWidth="1"/>
    <col min="1543" max="1797" width="9.140625" style="1"/>
    <col min="1798" max="1798" width="58.7109375" style="1" customWidth="1"/>
    <col min="1799" max="2053" width="9.140625" style="1"/>
    <col min="2054" max="2054" width="58.7109375" style="1" customWidth="1"/>
    <col min="2055" max="2309" width="9.140625" style="1"/>
    <col min="2310" max="2310" width="58.7109375" style="1" customWidth="1"/>
    <col min="2311" max="2565" width="9.140625" style="1"/>
    <col min="2566" max="2566" width="58.7109375" style="1" customWidth="1"/>
    <col min="2567" max="2821" width="9.140625" style="1"/>
    <col min="2822" max="2822" width="58.7109375" style="1" customWidth="1"/>
    <col min="2823" max="3077" width="9.140625" style="1"/>
    <col min="3078" max="3078" width="58.7109375" style="1" customWidth="1"/>
    <col min="3079" max="3333" width="9.140625" style="1"/>
    <col min="3334" max="3334" width="58.7109375" style="1" customWidth="1"/>
    <col min="3335" max="3589" width="9.140625" style="1"/>
    <col min="3590" max="3590" width="58.7109375" style="1" customWidth="1"/>
    <col min="3591" max="3845" width="9.140625" style="1"/>
    <col min="3846" max="3846" width="58.7109375" style="1" customWidth="1"/>
    <col min="3847" max="4101" width="9.140625" style="1"/>
    <col min="4102" max="4102" width="58.7109375" style="1" customWidth="1"/>
    <col min="4103" max="4357" width="9.140625" style="1"/>
    <col min="4358" max="4358" width="58.7109375" style="1" customWidth="1"/>
    <col min="4359" max="4613" width="9.140625" style="1"/>
    <col min="4614" max="4614" width="58.7109375" style="1" customWidth="1"/>
    <col min="4615" max="4869" width="9.140625" style="1"/>
    <col min="4870" max="4870" width="58.7109375" style="1" customWidth="1"/>
    <col min="4871" max="5125" width="9.140625" style="1"/>
    <col min="5126" max="5126" width="58.7109375" style="1" customWidth="1"/>
    <col min="5127" max="5381" width="9.140625" style="1"/>
    <col min="5382" max="5382" width="58.7109375" style="1" customWidth="1"/>
    <col min="5383" max="5637" width="9.140625" style="1"/>
    <col min="5638" max="5638" width="58.7109375" style="1" customWidth="1"/>
    <col min="5639" max="5893" width="9.140625" style="1"/>
    <col min="5894" max="5894" width="58.7109375" style="1" customWidth="1"/>
    <col min="5895" max="6149" width="9.140625" style="1"/>
    <col min="6150" max="6150" width="58.7109375" style="1" customWidth="1"/>
    <col min="6151" max="6405" width="9.140625" style="1"/>
    <col min="6406" max="6406" width="58.7109375" style="1" customWidth="1"/>
    <col min="6407" max="6661" width="9.140625" style="1"/>
    <col min="6662" max="6662" width="58.7109375" style="1" customWidth="1"/>
    <col min="6663" max="6917" width="9.140625" style="1"/>
    <col min="6918" max="6918" width="58.7109375" style="1" customWidth="1"/>
    <col min="6919" max="7173" width="9.140625" style="1"/>
    <col min="7174" max="7174" width="58.7109375" style="1" customWidth="1"/>
    <col min="7175" max="7429" width="9.140625" style="1"/>
    <col min="7430" max="7430" width="58.7109375" style="1" customWidth="1"/>
    <col min="7431" max="7685" width="9.140625" style="1"/>
    <col min="7686" max="7686" width="58.7109375" style="1" customWidth="1"/>
    <col min="7687" max="7941" width="9.140625" style="1"/>
    <col min="7942" max="7942" width="58.7109375" style="1" customWidth="1"/>
    <col min="7943" max="8197" width="9.140625" style="1"/>
    <col min="8198" max="8198" width="58.7109375" style="1" customWidth="1"/>
    <col min="8199" max="8453" width="9.140625" style="1"/>
    <col min="8454" max="8454" width="58.7109375" style="1" customWidth="1"/>
    <col min="8455" max="8709" width="9.140625" style="1"/>
    <col min="8710" max="8710" width="58.7109375" style="1" customWidth="1"/>
    <col min="8711" max="8965" width="9.140625" style="1"/>
    <col min="8966" max="8966" width="58.7109375" style="1" customWidth="1"/>
    <col min="8967" max="9221" width="9.140625" style="1"/>
    <col min="9222" max="9222" width="58.7109375" style="1" customWidth="1"/>
    <col min="9223" max="9477" width="9.140625" style="1"/>
    <col min="9478" max="9478" width="58.7109375" style="1" customWidth="1"/>
    <col min="9479" max="9733" width="9.140625" style="1"/>
    <col min="9734" max="9734" width="58.7109375" style="1" customWidth="1"/>
    <col min="9735" max="9989" width="9.140625" style="1"/>
    <col min="9990" max="9990" width="58.7109375" style="1" customWidth="1"/>
    <col min="9991" max="10245" width="9.140625" style="1"/>
    <col min="10246" max="10246" width="58.7109375" style="1" customWidth="1"/>
    <col min="10247" max="10501" width="9.140625" style="1"/>
    <col min="10502" max="10502" width="58.7109375" style="1" customWidth="1"/>
    <col min="10503" max="10757" width="9.140625" style="1"/>
    <col min="10758" max="10758" width="58.7109375" style="1" customWidth="1"/>
    <col min="10759" max="11013" width="9.140625" style="1"/>
    <col min="11014" max="11014" width="58.7109375" style="1" customWidth="1"/>
    <col min="11015" max="11269" width="9.140625" style="1"/>
    <col min="11270" max="11270" width="58.7109375" style="1" customWidth="1"/>
    <col min="11271" max="11525" width="9.140625" style="1"/>
    <col min="11526" max="11526" width="58.7109375" style="1" customWidth="1"/>
    <col min="11527" max="11781" width="9.140625" style="1"/>
    <col min="11782" max="11782" width="58.7109375" style="1" customWidth="1"/>
    <col min="11783" max="12037" width="9.140625" style="1"/>
    <col min="12038" max="12038" width="58.7109375" style="1" customWidth="1"/>
    <col min="12039" max="12293" width="9.140625" style="1"/>
    <col min="12294" max="12294" width="58.7109375" style="1" customWidth="1"/>
    <col min="12295" max="12549" width="9.140625" style="1"/>
    <col min="12550" max="12550" width="58.7109375" style="1" customWidth="1"/>
    <col min="12551" max="12805" width="9.140625" style="1"/>
    <col min="12806" max="12806" width="58.7109375" style="1" customWidth="1"/>
    <col min="12807" max="13061" width="9.140625" style="1"/>
    <col min="13062" max="13062" width="58.7109375" style="1" customWidth="1"/>
    <col min="13063" max="13317" width="9.140625" style="1"/>
    <col min="13318" max="13318" width="58.7109375" style="1" customWidth="1"/>
    <col min="13319" max="13573" width="9.140625" style="1"/>
    <col min="13574" max="13574" width="58.7109375" style="1" customWidth="1"/>
    <col min="13575" max="13829" width="9.140625" style="1"/>
    <col min="13830" max="13830" width="58.7109375" style="1" customWidth="1"/>
    <col min="13831" max="14085" width="9.140625" style="1"/>
    <col min="14086" max="14086" width="58.7109375" style="1" customWidth="1"/>
    <col min="14087" max="14341" width="9.140625" style="1"/>
    <col min="14342" max="14342" width="58.7109375" style="1" customWidth="1"/>
    <col min="14343" max="14597" width="9.140625" style="1"/>
    <col min="14598" max="14598" width="58.7109375" style="1" customWidth="1"/>
    <col min="14599" max="14853" width="9.140625" style="1"/>
    <col min="14854" max="14854" width="58.7109375" style="1" customWidth="1"/>
    <col min="14855" max="15109" width="9.140625" style="1"/>
    <col min="15110" max="15110" width="58.7109375" style="1" customWidth="1"/>
    <col min="15111" max="15365" width="9.140625" style="1"/>
    <col min="15366" max="15366" width="58.7109375" style="1" customWidth="1"/>
    <col min="15367" max="15621" width="9.140625" style="1"/>
    <col min="15622" max="15622" width="58.7109375" style="1" customWidth="1"/>
    <col min="15623" max="15877" width="9.140625" style="1"/>
    <col min="15878" max="15878" width="58.7109375" style="1" customWidth="1"/>
    <col min="15879" max="16133" width="9.140625" style="1"/>
    <col min="16134" max="16134" width="58.7109375" style="1" customWidth="1"/>
    <col min="16135" max="16384" width="9.140625" style="1"/>
  </cols>
  <sheetData>
    <row r="11" spans="6:16" x14ac:dyDescent="0.25">
      <c r="G11" s="2" t="s">
        <v>0</v>
      </c>
      <c r="H11" s="2" t="s">
        <v>1</v>
      </c>
      <c r="I11" s="2" t="s">
        <v>2</v>
      </c>
      <c r="J11" s="2" t="s">
        <v>3</v>
      </c>
      <c r="K11" s="2" t="s">
        <v>4</v>
      </c>
      <c r="L11" s="2" t="s">
        <v>5</v>
      </c>
      <c r="M11" s="2" t="s">
        <v>6</v>
      </c>
      <c r="N11" s="2" t="s">
        <v>7</v>
      </c>
      <c r="O11" s="2" t="s">
        <v>8</v>
      </c>
      <c r="P11" s="2" t="s">
        <v>9</v>
      </c>
    </row>
    <row r="12" spans="6:16" x14ac:dyDescent="0.25">
      <c r="F12" s="7" t="s">
        <v>15</v>
      </c>
      <c r="G12" s="3">
        <v>764930.94</v>
      </c>
      <c r="H12" s="3"/>
      <c r="I12" s="3"/>
    </row>
    <row r="13" spans="6:16" x14ac:dyDescent="0.25">
      <c r="F13" s="7" t="s">
        <v>16</v>
      </c>
      <c r="G13" s="3">
        <v>45031.9</v>
      </c>
      <c r="H13" s="3"/>
      <c r="I13" s="3"/>
    </row>
    <row r="14" spans="6:16" x14ac:dyDescent="0.25">
      <c r="F14" s="7" t="s">
        <v>17</v>
      </c>
      <c r="G14" s="3">
        <v>11318.47</v>
      </c>
      <c r="H14" s="3"/>
      <c r="J14" s="3"/>
      <c r="K14" s="3"/>
    </row>
    <row r="15" spans="6:16" x14ac:dyDescent="0.25">
      <c r="F15" s="7"/>
      <c r="G15" s="3">
        <v>8431.98</v>
      </c>
      <c r="H15" s="8"/>
      <c r="J15" s="8"/>
      <c r="K15" s="8"/>
    </row>
    <row r="16" spans="6:16" x14ac:dyDescent="0.25">
      <c r="F16" s="7"/>
      <c r="G16" s="3">
        <v>85788.800000000003</v>
      </c>
      <c r="H16" s="8"/>
      <c r="J16" s="8"/>
      <c r="K16" s="8"/>
    </row>
    <row r="17" spans="6:16" x14ac:dyDescent="0.25">
      <c r="F17" s="7"/>
      <c r="G17" s="3">
        <v>42383.9</v>
      </c>
      <c r="H17" s="3">
        <v>42383.9</v>
      </c>
      <c r="I17" s="3">
        <v>42383.9</v>
      </c>
      <c r="J17" s="3">
        <v>42383.9</v>
      </c>
      <c r="K17" s="3">
        <v>42383.9</v>
      </c>
      <c r="L17" s="3">
        <v>42383.9</v>
      </c>
      <c r="M17" s="3">
        <v>42383.9</v>
      </c>
      <c r="N17" s="3">
        <v>42383.9</v>
      </c>
    </row>
    <row r="18" spans="6:16" x14ac:dyDescent="0.25">
      <c r="F18" s="7"/>
      <c r="G18" s="3">
        <v>70603.520000000004</v>
      </c>
      <c r="H18" s="3">
        <v>70603.520000000004</v>
      </c>
      <c r="I18" s="3">
        <v>70603.520000000004</v>
      </c>
      <c r="J18" s="3">
        <v>70603.520000000004</v>
      </c>
      <c r="K18" s="3">
        <v>70603.520000000004</v>
      </c>
      <c r="L18" s="3">
        <v>70603.520000000004</v>
      </c>
      <c r="M18" s="3">
        <v>70603.520000000004</v>
      </c>
      <c r="N18" s="3">
        <v>70603.520000000004</v>
      </c>
    </row>
    <row r="19" spans="6:16" x14ac:dyDescent="0.25">
      <c r="F19" s="7"/>
      <c r="H19" s="8"/>
      <c r="J19" s="8"/>
      <c r="K19" s="3">
        <v>98823.14</v>
      </c>
      <c r="L19" s="3">
        <v>98823.14</v>
      </c>
      <c r="M19" s="3">
        <v>98823.14</v>
      </c>
      <c r="N19" s="3">
        <v>98823.14</v>
      </c>
    </row>
    <row r="20" spans="6:16" x14ac:dyDescent="0.25">
      <c r="F20" s="7"/>
      <c r="H20" s="8"/>
      <c r="J20" s="8"/>
      <c r="K20" s="3">
        <v>127042.76</v>
      </c>
      <c r="L20" s="3">
        <v>127042.76</v>
      </c>
      <c r="M20" s="3">
        <v>127042.76</v>
      </c>
      <c r="N20" s="3">
        <v>127042.76</v>
      </c>
    </row>
    <row r="21" spans="6:16" x14ac:dyDescent="0.25">
      <c r="F21" s="7"/>
      <c r="H21" s="8"/>
      <c r="J21" s="8"/>
      <c r="K21" s="8"/>
    </row>
    <row r="22" spans="6:16" x14ac:dyDescent="0.25">
      <c r="F22" s="7"/>
      <c r="H22" s="8"/>
      <c r="J22" s="8"/>
      <c r="K22" s="8"/>
    </row>
    <row r="23" spans="6:16" x14ac:dyDescent="0.25">
      <c r="F23" s="7" t="s">
        <v>18</v>
      </c>
      <c r="I23" s="4"/>
      <c r="J23" s="4"/>
      <c r="K23" s="4"/>
    </row>
    <row r="24" spans="6:16" x14ac:dyDescent="0.25">
      <c r="F24" s="7" t="s">
        <v>19</v>
      </c>
      <c r="I24" s="4"/>
      <c r="J24" s="4"/>
      <c r="L24" s="4"/>
    </row>
    <row r="25" spans="6:16" x14ac:dyDescent="0.25">
      <c r="F25" s="1" t="s">
        <v>10</v>
      </c>
      <c r="G25" s="6">
        <f t="array" ref="G25">SUM((MMULT(N($G12:G24&lt;&gt;""),TRANSPOSE(2^(COLUMN($G:G)-COLUMN())))=1)*G12:G24)</f>
        <v>1028489.51</v>
      </c>
      <c r="H25" s="6">
        <f t="array" ref="H25">SUM((MMULT(N($G12:H24&lt;&gt;""),TRANSPOSE(2^(COLUMN($G:H)-COLUMN())))=1)*H12:H24)</f>
        <v>0</v>
      </c>
      <c r="I25" s="6">
        <f t="array" ref="I25">SUM((MMULT(N($G12:I24&lt;&gt;""),TRANSPOSE(2^(COLUMN($G:I)-COLUMN())))=1)*I12:I24)</f>
        <v>0</v>
      </c>
      <c r="J25" s="6">
        <f t="array" ref="J25">SUM((MMULT(N($G12:J24&lt;&gt;""),TRANSPOSE(2^(COLUMN($G:J)-COLUMN())))=1)*J12:J24)</f>
        <v>0</v>
      </c>
      <c r="K25" s="6">
        <f t="array" ref="K25">SUM((MMULT(N($G12:K24&lt;&gt;""),TRANSPOSE(2^(COLUMN($G:K)-COLUMN())))=1)*K12:K24)</f>
        <v>225865.9</v>
      </c>
      <c r="L25" s="6">
        <f t="array" ref="L25">SUM((MMULT(N($G12:L24&lt;&gt;""),TRANSPOSE(2^(COLUMN($G:L)-COLUMN())))=1)*L12:L24)</f>
        <v>0</v>
      </c>
      <c r="M25" s="6">
        <f t="array" ref="M25">SUM((MMULT(N($G12:M24&lt;&gt;""),TRANSPOSE(2^(COLUMN($G:M)-COLUMN())))=1)*M12:M24)</f>
        <v>0</v>
      </c>
      <c r="N25" s="6">
        <f t="array" ref="N25">SUM((MMULT(N($G12:N24&lt;&gt;""),TRANSPOSE(2^(COLUMN($G:N)-COLUMN())))=1)*N12:N24)</f>
        <v>0</v>
      </c>
      <c r="O25" s="6">
        <f t="array" ref="O25">SUM((MMULT(N($G12:O24&lt;&gt;""),TRANSPOSE(2^(COLUMN($G:O)-COLUMN())))=1)*O12:O24)</f>
        <v>0</v>
      </c>
      <c r="P25" s="6">
        <f t="array" ref="P25">SUM((MMULT(N($G12:P24&lt;&gt;""),TRANSPOSE(2^(COLUMN($G:P)-COLUMN())))=1)*P12:P24)</f>
        <v>0</v>
      </c>
    </row>
    <row r="26" spans="6:16" x14ac:dyDescent="0.25">
      <c r="F26" s="1" t="s">
        <v>11</v>
      </c>
      <c r="G26" s="6">
        <f t="array" ref="G26">SUM((MMULT(N($G12:G24&lt;&gt;""),TRANSPOSE(1^$G12:G12))=3)*$G12:G24)</f>
        <v>0</v>
      </c>
      <c r="H26" s="6">
        <f t="array" ref="H26">SUM((MMULT(N($G12:H24&lt;&gt;""),TRANSPOSE(1^$G12:H12))=3)*$G12:H24)</f>
        <v>0</v>
      </c>
      <c r="I26" s="6">
        <f t="array" ref="I26">SUM((MMULT(N($G12:I24&lt;&gt;""),TRANSPOSE(1^$G12:I12))=3)*$G12:I24)</f>
        <v>338962.26000000007</v>
      </c>
      <c r="J26" s="6">
        <f t="array" ref="J26">SUM((MMULT(N($G12:J24&lt;&gt;""),TRANSPOSE(1^$G12:J12))=3)*$G12:J24)</f>
        <v>0</v>
      </c>
      <c r="K26" s="6">
        <f t="array" ref="K26">SUM((MMULT(N($G12:K24&lt;&gt;""),TRANSPOSE(1^$G12:K12))=3)*$G12:K24)</f>
        <v>0</v>
      </c>
      <c r="L26" s="6">
        <f t="array" ref="L26">SUM((MMULT(N($G12:L24&lt;&gt;""),TRANSPOSE(1^$G12:L12))=3)*$G12:L24)</f>
        <v>0</v>
      </c>
      <c r="M26" s="6">
        <f t="array" ref="M26">SUM((MMULT(N($G12:M24&lt;&gt;""),TRANSPOSE(1^$G12:M12))=3)*$G12:M24)</f>
        <v>677597.7</v>
      </c>
      <c r="N26" s="6">
        <f t="array" ref="N26">SUM((MMULT(N($G12:N24&lt;&gt;""),TRANSPOSE(1^$G12:N12))=3)*$G12:N24)</f>
        <v>0</v>
      </c>
      <c r="O26" s="6">
        <f t="array" ref="O26">SUM((MMULT(N($G12:O24&lt;&gt;""),TRANSPOSE(1^$G12:O12))=3)*$G12:O24)</f>
        <v>0</v>
      </c>
      <c r="P26" s="6">
        <f t="array" ref="P26">SUM((MMULT(N($G12:P24&lt;&gt;""),TRANSPOSE(1^$G12:P12))=3)*$G12:P24)</f>
        <v>0</v>
      </c>
    </row>
    <row r="27" spans="6:16" x14ac:dyDescent="0.25">
      <c r="G27" s="6">
        <f t="array" ref="G27">SUM((MMULT(--$G12:G24,TRANSPOSE(1^COLUMN($G:G)))=G12:G24)*$G12:G24)</f>
        <v>1028489.51</v>
      </c>
      <c r="H27" s="6">
        <f t="array" ref="H27">SUM((MMULT(--$G12:H24,TRANSPOSE(1^COLUMN($G:H)))=H12:H24)*$G12:H24)</f>
        <v>0</v>
      </c>
      <c r="I27" s="6">
        <f t="array" ref="I27">SUM((MMULT(--$G12:I24,TRANSPOSE(1^COLUMN($G:I)))=I12:I24)*$G12:I24)</f>
        <v>0</v>
      </c>
      <c r="J27" s="6">
        <f t="array" ref="J27">SUM((MMULT(--$G12:J24,TRANSPOSE(1^COLUMN($G:J)))=J12:J24)*$G12:J24)</f>
        <v>0</v>
      </c>
      <c r="K27" s="6">
        <f t="array" ref="K27">SUM((MMULT(--$G12:K24,TRANSPOSE(1^COLUMN($G:K)))=K12:K24)*$G12:K24)</f>
        <v>225865.9</v>
      </c>
      <c r="L27" s="6">
        <f t="array" ref="L27">SUM((MMULT(--$G12:L24,TRANSPOSE(1^COLUMN($G:L)))=L12:L24)*$G12:L24)</f>
        <v>0</v>
      </c>
      <c r="M27" s="6">
        <f t="array" ref="M27">SUM((MMULT(--$G12:M24,TRANSPOSE(1^COLUMN($G:M)))=M12:M24)*$G12:M24)</f>
        <v>0</v>
      </c>
      <c r="N27" s="6">
        <f t="array" ref="N27">SUM((MMULT(--$G12:N24,TRANSPOSE(1^COLUMN($G:N)))=N12:N24)*$G12:N24)</f>
        <v>0</v>
      </c>
      <c r="O27" s="6">
        <f t="array" ref="O27">SUM((MMULT(--$G12:O24,TRANSPOSE(1^COLUMN($G:O)))=O12:O24)*$G12:O24)</f>
        <v>0</v>
      </c>
      <c r="P27" s="6">
        <f t="array" ref="P27">SUM((MMULT(--$G12:P24,TRANSPOSE(1^COLUMN($G:P)))=P12:P24)*$G12:P24)</f>
        <v>0</v>
      </c>
    </row>
    <row r="28" spans="6:16" x14ac:dyDescent="0.25">
      <c r="F28" s="1" t="s">
        <v>12</v>
      </c>
      <c r="G28" s="6">
        <f t="array" ref="G28">SUM((MMULT(--$G12:G24,TRANSPOSE(1^$G12:G12))=G12:G24)*$G12:G24)</f>
        <v>1028489.51</v>
      </c>
      <c r="H28" s="6">
        <f t="array" ref="H28">SUM((MMULT(--$G12:H24,TRANSPOSE(1^$G12:H12))=H12:H24)*$G12:H24)</f>
        <v>0</v>
      </c>
      <c r="I28" s="6">
        <f t="array" ref="I28">SUM((MMULT(--$G12:I24,TRANSPOSE(1^$G12:I12))=I12:I24)*$G12:I24)</f>
        <v>0</v>
      </c>
      <c r="J28" s="6">
        <f t="array" ref="J28">SUM((MMULT(--$G12:J24,TRANSPOSE(1^$G12:J12))=J12:J24)*$G12:J24)</f>
        <v>0</v>
      </c>
      <c r="K28" s="6">
        <f t="array" ref="K28">SUM((MMULT(--$G12:K24,TRANSPOSE(1^$G12:K12))=K12:K24)*$G12:K24)</f>
        <v>225865.9</v>
      </c>
      <c r="L28" s="6">
        <f t="array" ref="L28">SUM((MMULT(--$G12:L24,TRANSPOSE(1^$G12:L12))=L12:L24)*$G12:L24)</f>
        <v>0</v>
      </c>
      <c r="M28" s="6">
        <f t="array" ref="M28">SUM((MMULT(--$G12:M24,TRANSPOSE(1^$G12:M12))=M12:M24)*$G12:M24)</f>
        <v>0</v>
      </c>
      <c r="N28" s="6">
        <f t="array" ref="N28">SUM((MMULT(--$G12:N24,TRANSPOSE(1^$G12:N12))=N12:N24)*$G12:N24)</f>
        <v>0</v>
      </c>
      <c r="O28" s="6">
        <f t="array" ref="O28">SUM((MMULT(--$G12:O24,TRANSPOSE(1^$G12:O12))=O12:O24)*$G12:O24)</f>
        <v>0</v>
      </c>
      <c r="P28" s="6">
        <f t="array" ref="P28">SUM((MMULT(--$G12:P24,TRANSPOSE(1^$G12:P12))=P12:P24)*$G12:P24)</f>
        <v>0</v>
      </c>
    </row>
    <row r="29" spans="6:16" x14ac:dyDescent="0.25">
      <c r="G29" s="6">
        <f t="array" ref="G29">SUM((MMULT(N($G12:G24&lt;&gt;""),TRANSPOSE(1^$G12:G12))=3)*$G12:G24)</f>
        <v>0</v>
      </c>
      <c r="H29" s="6">
        <f t="array" ref="H29">SUM((MMULT(N($G12:H24&lt;&gt;""),TRANSPOSE(1^$G12:H12))=3)*$G12:H24)</f>
        <v>0</v>
      </c>
      <c r="I29" s="6">
        <f t="array" ref="I29">SUM((MMULT(N($G12:I24&lt;&gt;""),TRANSPOSE(1^$G12:I12))=3)*$G12:I24)</f>
        <v>338962.26000000007</v>
      </c>
      <c r="J29" s="6">
        <f t="array" ref="J29">SUM((MMULT(N($G12:J24&lt;&gt;""),TRANSPOSE(1^$G12:J12))=3)*$G12:J24)</f>
        <v>0</v>
      </c>
      <c r="K29" s="6">
        <f t="array" ref="K29">SUM((MMULT(N($G12:K24&lt;&gt;""),TRANSPOSE(1^$G12:K12))=3)*$G12:K24)</f>
        <v>0</v>
      </c>
      <c r="L29" s="6">
        <f t="array" ref="L29">SUM((MMULT(N($G12:L24&lt;&gt;""),TRANSPOSE(1^$G12:L12))=3)*$G12:L24)</f>
        <v>0</v>
      </c>
      <c r="M29" s="6">
        <f t="array" ref="M29">SUM((MMULT(N($G12:M24&lt;&gt;""),TRANSPOSE(1^$G12:M12))=3)*$G12:M24)</f>
        <v>677597.7</v>
      </c>
      <c r="N29" s="6">
        <f t="array" ref="N29">SUM((MMULT(N($G12:N24&lt;&gt;""),TRANSPOSE(1^$G12:N12))=3)*$G12:N24)</f>
        <v>0</v>
      </c>
      <c r="O29" s="6">
        <f t="array" ref="O29">SUM((MMULT(N($G12:O24&lt;&gt;""),TRANSPOSE(1^$G12:O12))=3)*$G12:O24)</f>
        <v>0</v>
      </c>
      <c r="P29" s="6"/>
    </row>
    <row r="30" spans="6:16" ht="101.25" customHeight="1" x14ac:dyDescent="0.25">
      <c r="F30" s="1" t="s">
        <v>13</v>
      </c>
      <c r="G30" s="71" t="s">
        <v>20</v>
      </c>
      <c r="H30" s="71"/>
      <c r="I30" s="71"/>
      <c r="J30" s="71"/>
      <c r="K30" s="71"/>
      <c r="L30" s="71"/>
      <c r="M30" s="71"/>
      <c r="N30" s="71"/>
      <c r="O30" s="71"/>
      <c r="P30" s="71"/>
    </row>
    <row r="31" spans="6:16" ht="61.5" customHeight="1" x14ac:dyDescent="0.25">
      <c r="F31" s="1" t="s">
        <v>14</v>
      </c>
      <c r="G31" s="71" t="s">
        <v>21</v>
      </c>
      <c r="H31" s="71"/>
      <c r="I31" s="71"/>
      <c r="J31" s="71"/>
      <c r="K31" s="71"/>
      <c r="L31" s="71"/>
      <c r="M31" s="71"/>
      <c r="N31" s="71"/>
      <c r="O31" s="71"/>
      <c r="P31" s="71"/>
    </row>
  </sheetData>
  <mergeCells count="2">
    <mergeCell ref="G30:P30"/>
    <mergeCell ref="G31:P31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"/>
  <sheetViews>
    <sheetView workbookViewId="0">
      <selection activeCell="A18" sqref="A18"/>
    </sheetView>
  </sheetViews>
  <sheetFormatPr defaultRowHeight="15" x14ac:dyDescent="0.25"/>
  <cols>
    <col min="1" max="1" width="58.7109375" style="1" customWidth="1"/>
    <col min="2" max="256" width="9.140625" style="1"/>
    <col min="257" max="257" width="58.7109375" style="1" customWidth="1"/>
    <col min="258" max="512" width="9.140625" style="1"/>
    <col min="513" max="513" width="58.7109375" style="1" customWidth="1"/>
    <col min="514" max="768" width="9.140625" style="1"/>
    <col min="769" max="769" width="58.7109375" style="1" customWidth="1"/>
    <col min="770" max="1024" width="9.140625" style="1"/>
    <col min="1025" max="1025" width="58.7109375" style="1" customWidth="1"/>
    <col min="1026" max="1280" width="9.140625" style="1"/>
    <col min="1281" max="1281" width="58.7109375" style="1" customWidth="1"/>
    <col min="1282" max="1536" width="9.140625" style="1"/>
    <col min="1537" max="1537" width="58.7109375" style="1" customWidth="1"/>
    <col min="1538" max="1792" width="9.140625" style="1"/>
    <col min="1793" max="1793" width="58.7109375" style="1" customWidth="1"/>
    <col min="1794" max="2048" width="9.140625" style="1"/>
    <col min="2049" max="2049" width="58.7109375" style="1" customWidth="1"/>
    <col min="2050" max="2304" width="9.140625" style="1"/>
    <col min="2305" max="2305" width="58.7109375" style="1" customWidth="1"/>
    <col min="2306" max="2560" width="9.140625" style="1"/>
    <col min="2561" max="2561" width="58.7109375" style="1" customWidth="1"/>
    <col min="2562" max="2816" width="9.140625" style="1"/>
    <col min="2817" max="2817" width="58.7109375" style="1" customWidth="1"/>
    <col min="2818" max="3072" width="9.140625" style="1"/>
    <col min="3073" max="3073" width="58.7109375" style="1" customWidth="1"/>
    <col min="3074" max="3328" width="9.140625" style="1"/>
    <col min="3329" max="3329" width="58.7109375" style="1" customWidth="1"/>
    <col min="3330" max="3584" width="9.140625" style="1"/>
    <col min="3585" max="3585" width="58.7109375" style="1" customWidth="1"/>
    <col min="3586" max="3840" width="9.140625" style="1"/>
    <col min="3841" max="3841" width="58.7109375" style="1" customWidth="1"/>
    <col min="3842" max="4096" width="9.140625" style="1"/>
    <col min="4097" max="4097" width="58.7109375" style="1" customWidth="1"/>
    <col min="4098" max="4352" width="9.140625" style="1"/>
    <col min="4353" max="4353" width="58.7109375" style="1" customWidth="1"/>
    <col min="4354" max="4608" width="9.140625" style="1"/>
    <col min="4609" max="4609" width="58.7109375" style="1" customWidth="1"/>
    <col min="4610" max="4864" width="9.140625" style="1"/>
    <col min="4865" max="4865" width="58.7109375" style="1" customWidth="1"/>
    <col min="4866" max="5120" width="9.140625" style="1"/>
    <col min="5121" max="5121" width="58.7109375" style="1" customWidth="1"/>
    <col min="5122" max="5376" width="9.140625" style="1"/>
    <col min="5377" max="5377" width="58.7109375" style="1" customWidth="1"/>
    <col min="5378" max="5632" width="9.140625" style="1"/>
    <col min="5633" max="5633" width="58.7109375" style="1" customWidth="1"/>
    <col min="5634" max="5888" width="9.140625" style="1"/>
    <col min="5889" max="5889" width="58.7109375" style="1" customWidth="1"/>
    <col min="5890" max="6144" width="9.140625" style="1"/>
    <col min="6145" max="6145" width="58.7109375" style="1" customWidth="1"/>
    <col min="6146" max="6400" width="9.140625" style="1"/>
    <col min="6401" max="6401" width="58.7109375" style="1" customWidth="1"/>
    <col min="6402" max="6656" width="9.140625" style="1"/>
    <col min="6657" max="6657" width="58.7109375" style="1" customWidth="1"/>
    <col min="6658" max="6912" width="9.140625" style="1"/>
    <col min="6913" max="6913" width="58.7109375" style="1" customWidth="1"/>
    <col min="6914" max="7168" width="9.140625" style="1"/>
    <col min="7169" max="7169" width="58.7109375" style="1" customWidth="1"/>
    <col min="7170" max="7424" width="9.140625" style="1"/>
    <col min="7425" max="7425" width="58.7109375" style="1" customWidth="1"/>
    <col min="7426" max="7680" width="9.140625" style="1"/>
    <col min="7681" max="7681" width="58.7109375" style="1" customWidth="1"/>
    <col min="7682" max="7936" width="9.140625" style="1"/>
    <col min="7937" max="7937" width="58.7109375" style="1" customWidth="1"/>
    <col min="7938" max="8192" width="9.140625" style="1"/>
    <col min="8193" max="8193" width="58.7109375" style="1" customWidth="1"/>
    <col min="8194" max="8448" width="9.140625" style="1"/>
    <col min="8449" max="8449" width="58.7109375" style="1" customWidth="1"/>
    <col min="8450" max="8704" width="9.140625" style="1"/>
    <col min="8705" max="8705" width="58.7109375" style="1" customWidth="1"/>
    <col min="8706" max="8960" width="9.140625" style="1"/>
    <col min="8961" max="8961" width="58.7109375" style="1" customWidth="1"/>
    <col min="8962" max="9216" width="9.140625" style="1"/>
    <col min="9217" max="9217" width="58.7109375" style="1" customWidth="1"/>
    <col min="9218" max="9472" width="9.140625" style="1"/>
    <col min="9473" max="9473" width="58.7109375" style="1" customWidth="1"/>
    <col min="9474" max="9728" width="9.140625" style="1"/>
    <col min="9729" max="9729" width="58.7109375" style="1" customWidth="1"/>
    <col min="9730" max="9984" width="9.140625" style="1"/>
    <col min="9985" max="9985" width="58.7109375" style="1" customWidth="1"/>
    <col min="9986" max="10240" width="9.140625" style="1"/>
    <col min="10241" max="10241" width="58.7109375" style="1" customWidth="1"/>
    <col min="10242" max="10496" width="9.140625" style="1"/>
    <col min="10497" max="10497" width="58.7109375" style="1" customWidth="1"/>
    <col min="10498" max="10752" width="9.140625" style="1"/>
    <col min="10753" max="10753" width="58.7109375" style="1" customWidth="1"/>
    <col min="10754" max="11008" width="9.140625" style="1"/>
    <col min="11009" max="11009" width="58.7109375" style="1" customWidth="1"/>
    <col min="11010" max="11264" width="9.140625" style="1"/>
    <col min="11265" max="11265" width="58.7109375" style="1" customWidth="1"/>
    <col min="11266" max="11520" width="9.140625" style="1"/>
    <col min="11521" max="11521" width="58.7109375" style="1" customWidth="1"/>
    <col min="11522" max="11776" width="9.140625" style="1"/>
    <col min="11777" max="11777" width="58.7109375" style="1" customWidth="1"/>
    <col min="11778" max="12032" width="9.140625" style="1"/>
    <col min="12033" max="12033" width="58.7109375" style="1" customWidth="1"/>
    <col min="12034" max="12288" width="9.140625" style="1"/>
    <col min="12289" max="12289" width="58.7109375" style="1" customWidth="1"/>
    <col min="12290" max="12544" width="9.140625" style="1"/>
    <col min="12545" max="12545" width="58.7109375" style="1" customWidth="1"/>
    <col min="12546" max="12800" width="9.140625" style="1"/>
    <col min="12801" max="12801" width="58.7109375" style="1" customWidth="1"/>
    <col min="12802" max="13056" width="9.140625" style="1"/>
    <col min="13057" max="13057" width="58.7109375" style="1" customWidth="1"/>
    <col min="13058" max="13312" width="9.140625" style="1"/>
    <col min="13313" max="13313" width="58.7109375" style="1" customWidth="1"/>
    <col min="13314" max="13568" width="9.140625" style="1"/>
    <col min="13569" max="13569" width="58.7109375" style="1" customWidth="1"/>
    <col min="13570" max="13824" width="9.140625" style="1"/>
    <col min="13825" max="13825" width="58.7109375" style="1" customWidth="1"/>
    <col min="13826" max="14080" width="9.140625" style="1"/>
    <col min="14081" max="14081" width="58.7109375" style="1" customWidth="1"/>
    <col min="14082" max="14336" width="9.140625" style="1"/>
    <col min="14337" max="14337" width="58.7109375" style="1" customWidth="1"/>
    <col min="14338" max="14592" width="9.140625" style="1"/>
    <col min="14593" max="14593" width="58.7109375" style="1" customWidth="1"/>
    <col min="14594" max="14848" width="9.140625" style="1"/>
    <col min="14849" max="14849" width="58.7109375" style="1" customWidth="1"/>
    <col min="14850" max="15104" width="9.140625" style="1"/>
    <col min="15105" max="15105" width="58.7109375" style="1" customWidth="1"/>
    <col min="15106" max="15360" width="9.140625" style="1"/>
    <col min="15361" max="15361" width="58.7109375" style="1" customWidth="1"/>
    <col min="15362" max="15616" width="9.140625" style="1"/>
    <col min="15617" max="15617" width="58.7109375" style="1" customWidth="1"/>
    <col min="15618" max="15872" width="9.140625" style="1"/>
    <col min="15873" max="15873" width="58.7109375" style="1" customWidth="1"/>
    <col min="15874" max="16128" width="9.140625" style="1"/>
    <col min="16129" max="16129" width="58.7109375" style="1" customWidth="1"/>
    <col min="16130" max="16384" width="9.140625" style="1"/>
  </cols>
  <sheetData>
    <row r="1" spans="1:11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ht="64.5" customHeight="1" x14ac:dyDescent="0.25">
      <c r="A2" s="7" t="s">
        <v>15</v>
      </c>
      <c r="B2" s="3">
        <v>100</v>
      </c>
      <c r="C2" s="3">
        <v>30</v>
      </c>
      <c r="D2" s="3">
        <v>80</v>
      </c>
      <c r="E2" s="1">
        <v>30</v>
      </c>
    </row>
    <row r="3" spans="1:11" x14ac:dyDescent="0.25">
      <c r="A3" s="7" t="s">
        <v>16</v>
      </c>
      <c r="B3" s="3">
        <v>200</v>
      </c>
      <c r="C3" s="3">
        <v>50</v>
      </c>
      <c r="D3" s="3">
        <v>60</v>
      </c>
      <c r="E3" s="1">
        <v>40</v>
      </c>
    </row>
    <row r="4" spans="1:11" ht="36" customHeight="1" x14ac:dyDescent="0.25">
      <c r="A4" s="7" t="s">
        <v>17</v>
      </c>
      <c r="C4" s="3">
        <v>50</v>
      </c>
      <c r="E4" s="3">
        <v>20</v>
      </c>
      <c r="F4" s="3">
        <v>30</v>
      </c>
      <c r="G4" s="1">
        <v>60</v>
      </c>
      <c r="H4" s="1">
        <v>80</v>
      </c>
    </row>
    <row r="5" spans="1:11" x14ac:dyDescent="0.25">
      <c r="A5" s="7" t="s">
        <v>18</v>
      </c>
      <c r="D5" s="4">
        <v>300</v>
      </c>
      <c r="E5" s="4">
        <v>200</v>
      </c>
      <c r="F5" s="4">
        <v>400</v>
      </c>
      <c r="G5" s="1">
        <v>500</v>
      </c>
    </row>
    <row r="6" spans="1:11" x14ac:dyDescent="0.25">
      <c r="A6" s="7" t="s">
        <v>19</v>
      </c>
      <c r="D6" s="4">
        <v>230</v>
      </c>
      <c r="E6" s="4">
        <v>100</v>
      </c>
      <c r="G6" s="4">
        <v>600</v>
      </c>
      <c r="H6" s="1">
        <v>250</v>
      </c>
    </row>
    <row r="7" spans="1:11" x14ac:dyDescent="0.25">
      <c r="A7" s="1" t="s">
        <v>10</v>
      </c>
      <c r="B7" s="5">
        <f>SUM(B2:B3)</f>
        <v>300</v>
      </c>
      <c r="C7" s="1">
        <f>SUM(C4)</f>
        <v>50</v>
      </c>
      <c r="D7" s="1">
        <f>SUM(D5:D6)</f>
        <v>530</v>
      </c>
    </row>
    <row r="8" spans="1:11" x14ac:dyDescent="0.25">
      <c r="A8" s="1" t="s">
        <v>11</v>
      </c>
      <c r="D8" s="5">
        <f>SUM(B2:D3)</f>
        <v>520</v>
      </c>
      <c r="F8" s="5">
        <f>C4+E4+F4+D5+F5+E5</f>
        <v>1000</v>
      </c>
      <c r="G8" s="1">
        <f>D6+E6+G6</f>
        <v>930</v>
      </c>
    </row>
    <row r="10" spans="1:11" x14ac:dyDescent="0.25">
      <c r="A10" s="1" t="s">
        <v>12</v>
      </c>
    </row>
    <row r="11" spans="1:11" ht="101.25" customHeight="1" x14ac:dyDescent="0.25">
      <c r="A11" s="1" t="s">
        <v>13</v>
      </c>
      <c r="B11" s="71" t="s">
        <v>20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61.5" customHeight="1" x14ac:dyDescent="0.25">
      <c r="A12" s="1" t="s">
        <v>14</v>
      </c>
      <c r="B12" s="71" t="s">
        <v>21</v>
      </c>
      <c r="C12" s="71"/>
      <c r="D12" s="71"/>
      <c r="E12" s="71"/>
      <c r="F12" s="71"/>
      <c r="G12" s="71"/>
      <c r="H12" s="71"/>
      <c r="I12" s="71"/>
      <c r="J12" s="71"/>
      <c r="K12" s="71"/>
    </row>
  </sheetData>
  <mergeCells count="2">
    <mergeCell ref="B11:K11"/>
    <mergeCell ref="B12:K1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Октябрь 18</vt:lpstr>
      <vt:lpstr>Лист1 (3)</vt:lpstr>
      <vt:lpstr>Лист1 (2)</vt:lpstr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Эльдорадо</dc:creator>
  <cp:lastModifiedBy>Эльдорадо</cp:lastModifiedBy>
  <dcterms:created xsi:type="dcterms:W3CDTF">2018-12-01T16:08:08Z</dcterms:created>
  <dcterms:modified xsi:type="dcterms:W3CDTF">2018-12-03T17:06:51Z</dcterms:modified>
</cp:coreProperties>
</file>