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7555" windowHeight="130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4" i="1" l="1"/>
  <c r="N4" i="1"/>
  <c r="I5" i="1"/>
  <c r="N5" i="1"/>
  <c r="I16" i="1" s="1"/>
  <c r="I6" i="1"/>
  <c r="N6" i="1"/>
  <c r="I21" i="1" s="1"/>
  <c r="I7" i="1"/>
  <c r="N7" i="1"/>
  <c r="N8" i="1"/>
  <c r="I9" i="1"/>
  <c r="N9" i="1"/>
  <c r="I10" i="1"/>
  <c r="I11" i="1"/>
  <c r="I12" i="1"/>
  <c r="I13" i="1"/>
  <c r="I14" i="1"/>
  <c r="I15" i="1"/>
  <c r="I18" i="1"/>
  <c r="I19" i="1"/>
  <c r="I20" i="1"/>
  <c r="I17" i="1" l="1"/>
  <c r="I8" i="1"/>
</calcChain>
</file>

<file path=xl/sharedStrings.xml><?xml version="1.0" encoding="utf-8"?>
<sst xmlns="http://schemas.openxmlformats.org/spreadsheetml/2006/main" count="53" uniqueCount="14">
  <si>
    <t>ГАЙКА М6</t>
  </si>
  <si>
    <t>ВИНТ М4</t>
  </si>
  <si>
    <t>ВИНТ М3</t>
  </si>
  <si>
    <t>ПОЛКА ТИП 3</t>
  </si>
  <si>
    <t>ПОЛКА ТИП 1</t>
  </si>
  <si>
    <t>СКЛАД 2</t>
  </si>
  <si>
    <t>СКЛАД 1</t>
  </si>
  <si>
    <t>ПОЛКА ТИП 2</t>
  </si>
  <si>
    <t>Общее количество</t>
  </si>
  <si>
    <t>Кол-во</t>
  </si>
  <si>
    <t>Место</t>
  </si>
  <si>
    <t>ВРУЧНУЮ ПОСЧИТАННОЕ КОЛИЧЕСТВО</t>
  </si>
  <si>
    <t>КАК ДОЛЖЕН ВЫГЛЯДЕТЬ РЕЗУЛЬТАТ</t>
  </si>
  <si>
    <t>ИСХОДНИК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</si>
</sst>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21"/>
  <sheetViews>
    <sheetView tabSelected="1" workbookViewId="0">
      <selection activeCell="F31" sqref="F31"/>
    </sheetView>
  </sheetViews>
  <sheetFormatPr defaultRowHeight="15" outlineLevelRow="2" x14ac:dyDescent="0.25"/>
  <cols>
    <col min="1" max="1" width="13.140625" bestFit="1" customWidth="1"/>
    <col min="2" max="2" width="7.28515625" bestFit="1" customWidth="1"/>
    <col min="3" max="3" width="8.42578125" bestFit="1" customWidth="1"/>
    <col min="7" max="7" width="12.85546875" customWidth="1"/>
    <col min="12" max="12" width="7.5703125" customWidth="1"/>
    <col min="13" max="13" width="13" customWidth="1"/>
  </cols>
  <sheetData>
    <row r="1" spans="1:17" x14ac:dyDescent="0.25">
      <c r="B1" s="4" t="s">
        <v>13</v>
      </c>
      <c r="G1" s="4" t="s">
        <v>12</v>
      </c>
      <c r="L1" s="5"/>
      <c r="M1" s="6" t="s">
        <v>11</v>
      </c>
      <c r="N1" s="7"/>
      <c r="O1" s="7"/>
      <c r="P1" s="7"/>
      <c r="Q1" s="8"/>
    </row>
    <row r="2" spans="1:17" x14ac:dyDescent="0.25">
      <c r="L2" s="9"/>
      <c r="M2" s="10"/>
      <c r="N2" s="10"/>
      <c r="O2" s="10"/>
      <c r="P2" s="10"/>
      <c r="Q2" s="11"/>
    </row>
    <row r="3" spans="1:17" ht="45" x14ac:dyDescent="0.25">
      <c r="A3" s="1" t="s">
        <v>10</v>
      </c>
      <c r="B3" s="1" t="s">
        <v>9</v>
      </c>
      <c r="C3" s="3" t="s">
        <v>8</v>
      </c>
      <c r="G3" s="1" t="s">
        <v>10</v>
      </c>
      <c r="H3" s="1" t="s">
        <v>9</v>
      </c>
      <c r="I3" s="3" t="s">
        <v>8</v>
      </c>
      <c r="L3" s="9"/>
      <c r="M3" s="10"/>
      <c r="N3" s="10"/>
      <c r="O3" s="10"/>
      <c r="P3" s="10"/>
      <c r="Q3" s="11"/>
    </row>
    <row r="4" spans="1:17" x14ac:dyDescent="0.25">
      <c r="A4" s="2" t="s">
        <v>6</v>
      </c>
      <c r="B4" s="1">
        <v>1</v>
      </c>
      <c r="C4" s="1"/>
      <c r="G4" s="2" t="s">
        <v>6</v>
      </c>
      <c r="H4" s="1">
        <v>1</v>
      </c>
      <c r="I4" s="1">
        <f>IFERROR(VLOOKUP(G4,M$4:N$11,2,FALSE),"N/A")</f>
        <v>1</v>
      </c>
      <c r="L4" s="9"/>
      <c r="M4" s="2" t="s">
        <v>2</v>
      </c>
      <c r="N4" s="2">
        <f>(B6*B$5+B10*B$9)*B$4+(B15*B$14+B19*B$18)*B$13</f>
        <v>93</v>
      </c>
      <c r="O4" s="10"/>
      <c r="P4" s="10"/>
      <c r="Q4" s="11"/>
    </row>
    <row r="5" spans="1:17" outlineLevel="1" x14ac:dyDescent="0.25">
      <c r="A5" s="2" t="s">
        <v>4</v>
      </c>
      <c r="B5" s="1">
        <v>2</v>
      </c>
      <c r="C5" s="1"/>
      <c r="G5" s="2" t="s">
        <v>4</v>
      </c>
      <c r="H5" s="1">
        <v>2</v>
      </c>
      <c r="I5" s="1">
        <f>IFERROR(VLOOKUP(G5,M$4:N$11,2,FALSE),"N/A")</f>
        <v>4</v>
      </c>
      <c r="L5" s="9"/>
      <c r="M5" s="2" t="s">
        <v>1</v>
      </c>
      <c r="N5" s="2">
        <f>(B7*B$5+B11*B$9)*B$4+(B16*B$14+B20*B$18)*B$13</f>
        <v>27</v>
      </c>
      <c r="O5" s="10"/>
      <c r="P5" s="10"/>
      <c r="Q5" s="11"/>
    </row>
    <row r="6" spans="1:17" outlineLevel="2" x14ac:dyDescent="0.25">
      <c r="A6" s="2" t="s">
        <v>2</v>
      </c>
      <c r="B6" s="1">
        <v>5</v>
      </c>
      <c r="C6" s="1"/>
      <c r="G6" s="2" t="s">
        <v>2</v>
      </c>
      <c r="H6" s="1">
        <v>5</v>
      </c>
      <c r="I6" s="1">
        <f>IFERROR(VLOOKUP(G6,M$4:N$11,2,FALSE),"N/A")</f>
        <v>93</v>
      </c>
      <c r="L6" s="9"/>
      <c r="M6" s="2" t="s">
        <v>0</v>
      </c>
      <c r="N6" s="2">
        <f>(B8*B$5+B12*B$9)*B$4+(B17*B$14+B21*B$18)*B$13</f>
        <v>118</v>
      </c>
      <c r="O6" s="10"/>
      <c r="P6" s="10"/>
      <c r="Q6" s="11"/>
    </row>
    <row r="7" spans="1:17" outlineLevel="2" x14ac:dyDescent="0.25">
      <c r="A7" s="2" t="s">
        <v>1</v>
      </c>
      <c r="B7" s="1">
        <v>7</v>
      </c>
      <c r="C7" s="1"/>
      <c r="G7" s="2" t="s">
        <v>1</v>
      </c>
      <c r="H7" s="1">
        <v>7</v>
      </c>
      <c r="I7" s="1">
        <f>IFERROR(VLOOKUP(G7,M$4:N$11,2,FALSE),"N/A")</f>
        <v>27</v>
      </c>
      <c r="L7" s="9"/>
      <c r="M7" s="2" t="s">
        <v>4</v>
      </c>
      <c r="N7" s="2">
        <f>B5*B$4+B14*B$13</f>
        <v>4</v>
      </c>
      <c r="O7" s="10"/>
      <c r="P7" s="10"/>
      <c r="Q7" s="11"/>
    </row>
    <row r="8" spans="1:17" outlineLevel="2" x14ac:dyDescent="0.25">
      <c r="A8" s="2" t="s">
        <v>0</v>
      </c>
      <c r="B8" s="1">
        <v>3</v>
      </c>
      <c r="C8" s="1"/>
      <c r="G8" s="2" t="s">
        <v>0</v>
      </c>
      <c r="H8" s="1">
        <v>3</v>
      </c>
      <c r="I8" s="1">
        <f>IFERROR(VLOOKUP(G8,M$4:N$11,2,FALSE),"N/A")</f>
        <v>118</v>
      </c>
      <c r="L8" s="9"/>
      <c r="M8" s="2" t="s">
        <v>7</v>
      </c>
      <c r="N8" s="2">
        <f>B9*B$4</f>
        <v>3</v>
      </c>
      <c r="O8" s="10"/>
      <c r="P8" s="10"/>
      <c r="Q8" s="11"/>
    </row>
    <row r="9" spans="1:17" outlineLevel="1" x14ac:dyDescent="0.25">
      <c r="A9" s="2" t="s">
        <v>7</v>
      </c>
      <c r="B9" s="1">
        <v>3</v>
      </c>
      <c r="C9" s="1"/>
      <c r="G9" s="2" t="s">
        <v>7</v>
      </c>
      <c r="H9" s="1">
        <v>3</v>
      </c>
      <c r="I9" s="1">
        <f>IFERROR(VLOOKUP(G9,M$4:N$11,2,FALSE),"N/A")</f>
        <v>3</v>
      </c>
      <c r="L9" s="9"/>
      <c r="M9" s="2" t="s">
        <v>3</v>
      </c>
      <c r="N9" s="2">
        <f>B18*B13</f>
        <v>6</v>
      </c>
      <c r="O9" s="10"/>
      <c r="P9" s="10"/>
      <c r="Q9" s="11"/>
    </row>
    <row r="10" spans="1:17" outlineLevel="2" x14ac:dyDescent="0.25">
      <c r="A10" s="2" t="s">
        <v>2</v>
      </c>
      <c r="B10" s="1">
        <v>9</v>
      </c>
      <c r="C10" s="1"/>
      <c r="G10" s="2" t="s">
        <v>2</v>
      </c>
      <c r="H10" s="1">
        <v>9</v>
      </c>
      <c r="I10" s="1">
        <f>IFERROR(VLOOKUP(G10,M$4:N$11,2,FALSE),"N/A")</f>
        <v>93</v>
      </c>
      <c r="L10" s="9"/>
      <c r="M10" s="2" t="s">
        <v>6</v>
      </c>
      <c r="N10" s="2">
        <v>1</v>
      </c>
      <c r="O10" s="10"/>
      <c r="P10" s="10"/>
      <c r="Q10" s="11"/>
    </row>
    <row r="11" spans="1:17" outlineLevel="2" x14ac:dyDescent="0.25">
      <c r="A11" s="2" t="s">
        <v>1</v>
      </c>
      <c r="B11" s="1">
        <v>1</v>
      </c>
      <c r="C11" s="1"/>
      <c r="G11" s="2" t="s">
        <v>1</v>
      </c>
      <c r="H11" s="1">
        <v>1</v>
      </c>
      <c r="I11" s="1">
        <f>IFERROR(VLOOKUP(G11,M$4:N$11,2,FALSE),"N/A")</f>
        <v>27</v>
      </c>
      <c r="L11" s="9"/>
      <c r="M11" s="2" t="s">
        <v>5</v>
      </c>
      <c r="N11" s="2">
        <v>2</v>
      </c>
      <c r="O11" s="10"/>
      <c r="P11" s="10"/>
      <c r="Q11" s="11"/>
    </row>
    <row r="12" spans="1:17" outlineLevel="2" x14ac:dyDescent="0.25">
      <c r="A12" s="2" t="s">
        <v>0</v>
      </c>
      <c r="B12" s="1">
        <v>12</v>
      </c>
      <c r="C12" s="1"/>
      <c r="G12" s="2" t="s">
        <v>0</v>
      </c>
      <c r="H12" s="1">
        <v>12</v>
      </c>
      <c r="I12" s="1">
        <f>IFERROR(VLOOKUP(G12,M$4:N$11,2,FALSE),"N/A")</f>
        <v>118</v>
      </c>
      <c r="L12" s="9"/>
      <c r="M12" s="10"/>
      <c r="N12" s="10"/>
      <c r="O12" s="10"/>
      <c r="P12" s="10"/>
      <c r="Q12" s="11"/>
    </row>
    <row r="13" spans="1:17" x14ac:dyDescent="0.25">
      <c r="A13" s="2" t="s">
        <v>5</v>
      </c>
      <c r="B13" s="1">
        <v>2</v>
      </c>
      <c r="C13" s="1"/>
      <c r="G13" s="2" t="s">
        <v>5</v>
      </c>
      <c r="H13" s="1">
        <v>2</v>
      </c>
      <c r="I13" s="1">
        <f>IFERROR(VLOOKUP(G13,M$4:N$11,2,FALSE),"N/A")</f>
        <v>2</v>
      </c>
      <c r="L13" s="9"/>
      <c r="M13" s="10"/>
      <c r="N13" s="10"/>
      <c r="O13" s="10"/>
      <c r="P13" s="10"/>
      <c r="Q13" s="11"/>
    </row>
    <row r="14" spans="1:17" outlineLevel="1" x14ac:dyDescent="0.25">
      <c r="A14" s="2" t="s">
        <v>4</v>
      </c>
      <c r="B14" s="1">
        <v>1</v>
      </c>
      <c r="C14" s="1"/>
      <c r="G14" s="2" t="s">
        <v>4</v>
      </c>
      <c r="H14" s="1">
        <v>1</v>
      </c>
      <c r="I14" s="1">
        <f>IFERROR(VLOOKUP(G14,M$4:N$11,2,FALSE),"N/A")</f>
        <v>4</v>
      </c>
      <c r="L14" s="9"/>
      <c r="M14" s="10"/>
      <c r="N14" s="10"/>
      <c r="O14" s="10"/>
      <c r="P14" s="10"/>
      <c r="Q14" s="11"/>
    </row>
    <row r="15" spans="1:17" ht="15.75" outlineLevel="2" thickBot="1" x14ac:dyDescent="0.3">
      <c r="A15" s="2" t="s">
        <v>2</v>
      </c>
      <c r="B15" s="1">
        <v>1</v>
      </c>
      <c r="C15" s="1"/>
      <c r="G15" s="2" t="s">
        <v>2</v>
      </c>
      <c r="H15" s="1">
        <v>1</v>
      </c>
      <c r="I15" s="1">
        <f>IFERROR(VLOOKUP(G15,M$4:N$11,2,FALSE),"N/A")</f>
        <v>93</v>
      </c>
      <c r="L15" s="12"/>
      <c r="M15" s="13"/>
      <c r="N15" s="13"/>
      <c r="O15" s="13"/>
      <c r="P15" s="13"/>
      <c r="Q15" s="14"/>
    </row>
    <row r="16" spans="1:17" outlineLevel="2" x14ac:dyDescent="0.25">
      <c r="A16" s="2" t="s">
        <v>1</v>
      </c>
      <c r="B16" s="1">
        <v>2</v>
      </c>
      <c r="C16" s="1"/>
      <c r="G16" s="2" t="s">
        <v>1</v>
      </c>
      <c r="H16" s="1">
        <v>2</v>
      </c>
      <c r="I16" s="1">
        <f>IFERROR(VLOOKUP(G16,M$4:N$11,2,FALSE),"N/A")</f>
        <v>27</v>
      </c>
    </row>
    <row r="17" spans="1:9" outlineLevel="2" x14ac:dyDescent="0.25">
      <c r="A17" s="2" t="s">
        <v>0</v>
      </c>
      <c r="B17" s="1">
        <v>2</v>
      </c>
      <c r="C17" s="1"/>
      <c r="G17" s="2" t="s">
        <v>0</v>
      </c>
      <c r="H17" s="1">
        <v>2</v>
      </c>
      <c r="I17" s="1">
        <f>IFERROR(VLOOKUP(G17,M$4:N$11,2,FALSE),"N/A")</f>
        <v>118</v>
      </c>
    </row>
    <row r="18" spans="1:9" outlineLevel="1" x14ac:dyDescent="0.25">
      <c r="A18" s="2" t="s">
        <v>3</v>
      </c>
      <c r="B18" s="1">
        <v>3</v>
      </c>
      <c r="C18" s="1"/>
      <c r="G18" s="2" t="s">
        <v>3</v>
      </c>
      <c r="H18" s="1">
        <v>3</v>
      </c>
      <c r="I18" s="1">
        <f>IFERROR(VLOOKUP(G18,M$4:N$11,2,FALSE),"N/A")</f>
        <v>6</v>
      </c>
    </row>
    <row r="19" spans="1:9" outlineLevel="2" x14ac:dyDescent="0.25">
      <c r="A19" s="2" t="s">
        <v>2</v>
      </c>
      <c r="B19" s="1">
        <v>9</v>
      </c>
      <c r="C19" s="1"/>
      <c r="G19" s="2" t="s">
        <v>2</v>
      </c>
      <c r="H19" s="1">
        <v>9</v>
      </c>
      <c r="I19" s="1">
        <f>IFERROR(VLOOKUP(G19,M$4:N$11,2,FALSE),"N/A")</f>
        <v>93</v>
      </c>
    </row>
    <row r="20" spans="1:9" outlineLevel="2" x14ac:dyDescent="0.25">
      <c r="A20" s="2" t="s">
        <v>1</v>
      </c>
      <c r="B20" s="1">
        <v>1</v>
      </c>
      <c r="C20" s="1"/>
      <c r="G20" s="2" t="s">
        <v>1</v>
      </c>
      <c r="H20" s="1">
        <v>1</v>
      </c>
      <c r="I20" s="1">
        <f>IFERROR(VLOOKUP(G20,M$4:N$11,2,FALSE),"N/A")</f>
        <v>27</v>
      </c>
    </row>
    <row r="21" spans="1:9" outlineLevel="2" x14ac:dyDescent="0.25">
      <c r="A21" s="2" t="s">
        <v>0</v>
      </c>
      <c r="B21" s="1">
        <v>12</v>
      </c>
      <c r="C21" s="1"/>
      <c r="G21" s="2" t="s">
        <v>0</v>
      </c>
      <c r="H21" s="1">
        <v>12</v>
      </c>
      <c r="I21" s="1">
        <f>IFERROR(VLOOKUP(G21,M$4:N$11,2,FALSE),"N/A")</f>
        <v>118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Ilyhin</dc:creator>
  <cp:lastModifiedBy>Alexander Ilyhin</cp:lastModifiedBy>
  <dcterms:created xsi:type="dcterms:W3CDTF">2018-12-05T15:33:36Z</dcterms:created>
  <dcterms:modified xsi:type="dcterms:W3CDTF">2018-12-05T15:34:54Z</dcterms:modified>
</cp:coreProperties>
</file>