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" i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D15" i="1" a="1"/>
  <c r="D15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" i="1" a="1"/>
  <c r="D1" i="1" s="1"/>
</calcChain>
</file>

<file path=xl/sharedStrings.xml><?xml version="1.0" encoding="utf-8"?>
<sst xmlns="http://schemas.openxmlformats.org/spreadsheetml/2006/main" count="15" uniqueCount="15">
  <si>
    <t>075-190-129-57</t>
  </si>
  <si>
    <t>122-074-321-03</t>
  </si>
  <si>
    <t>152-085-323-80</t>
  </si>
  <si>
    <t>111-085-323-80</t>
  </si>
  <si>
    <t>122-073-332-03</t>
  </si>
  <si>
    <t>112-085-453-33</t>
  </si>
  <si>
    <t>075-19О-129-57</t>
  </si>
  <si>
    <t>075-190-129-577</t>
  </si>
  <si>
    <t>075-190-129-5</t>
  </si>
  <si>
    <t>001-190-129-55</t>
  </si>
  <si>
    <t>123-453-339-30</t>
  </si>
  <si>
    <t>121-282-121-00</t>
  </si>
  <si>
    <t>121-223-418-88</t>
  </si>
  <si>
    <t>121-282-122-00</t>
  </si>
  <si>
    <t>121-282-121-000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</si>
</sst>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5"/>
  <sheetViews>
    <sheetView tabSelected="1" workbookViewId="0">
      <selection activeCell="B1" sqref="B1"/>
    </sheetView>
  </sheetViews>
  <sheetFormatPr defaultRowHeight="15" x14ac:dyDescent="0.25"/>
  <cols>
    <col min="1" max="1" width="15.28515625" bestFit="1" customWidth="1"/>
  </cols>
  <sheetData>
    <row r="1" spans="1:5" x14ac:dyDescent="0.25">
      <c r="A1" t="s">
        <v>0</v>
      </c>
      <c r="B1">
        <f t="array" ref="B1">IFERROR(1/NOT(TEXT(RIGHTB(SUMPRODUCT(MID(SUBSTITUTE(A1,"-",),COLUMN(A:I),1)*(10-COLUMN(A:I))),2),"[&lt;2]1;0")-1-RIGHTB(A1,2))/AND(MOD(MID(SUBSTITUTE(A1,"-",),COLUMN(A:I),3)/111,1)&lt;&gt;0)/(LEN(A1)=14),"ошибка")</f>
        <v>1</v>
      </c>
      <c r="D1" t="str">
        <f t="array" ref="D1">IF(AND(LEN(A1)=14,MOD(MID(SUBSTITUTE(A1,"-",),ROW($1:$7),3)/111,1)&lt;&gt;0,MOD(SUMPRODUCT(MID(SUBSTITUTE(A1,"-",),ROW($1:$9),1)*(10-ROW($1:$9))),101)=--RIGHTB(A1,2),ISNUMBER(-SUBSTITUTE(A1,"-",))),"ОК","Ошибка")</f>
        <v>ОК</v>
      </c>
      <c r="E1" t="str">
        <f>IF((LEN(A1)=14)*(LEN(SUBSTITUTE(A1,"-",))=11)*ISERR(SEARCH("000",SUBSTITUTE(A1,"-",)))*ISERR(SEARCH("111",SUBSTITUTE(A1,"-",)))*ISERR(SEARCH("222",SUBSTITUTE(A1,"-",)))*ISERR(SEARCH("333",SUBSTITUTE(A1,"-",)))*ISERR(SEARCH("444",SUBSTITUTE(A1,"-",)))*ISERR(SEARCH("555",SUBSTITUTE(A1,"-",)))*ISERR(SEARCH("666",SUBSTITUTE(A1,"-",)))*ISERR(SEARCH("777",SUBSTITUTE(A1,"-",)))*ISERR(SEARCH("888",SUBSTITUTE(A1,"-",)))*ISERR(SEARCH("999",SUBSTITUTE(A1,"-",)))*(RIGHTB(0&amp;ROUND(IF((MID(A1,1,1)*9+MID(A1,2,1)*8+MID(A1,3,1)*7+MID(A1,5,1)*6+MID(A1,6,1)*5+MID(A1,7,1)*4+MID(A1,9,1)*3+MID(A1,10,1)*2+MID(A1,11,1))&lt;100,MID(A1,1,1)*9+MID(A1,2,1)*8+MID(A1,3,1)*7+MID(A1,5,1)*6+MID(A1,6,1)*5+MID(A1,7,1)*4+MID(A1,9,1)*3+MID(A1,10,1)*2+MID(A1,11,1),IF((MID(A1,1,1)*9+MID(A1,2,1)*8+MID(A1,3,1)*7+MID(A1,5,1)*6+MID(A1,6,1)*5+MID(A1,7,1)*4+MID(A1,9,1)*3+MID(A1,10,1)*2+MID(A1,11,1))&lt;102,"00",(MID(A1,1,1)*9+MID(A1,2,1)*8+MID(A1,3,1)*7+MID(A1,5,1)*6+MID(A1,6,1)*5+MID(A1,7,1)*4+MID(A1,9,1)*3+MID(A1,10,1)*2+MID(A1,11,1)-101))),0),2)=RIGHTB(A1,2)),"","ошибка")</f>
        <v/>
      </c>
    </row>
    <row r="2" spans="1:5" x14ac:dyDescent="0.25">
      <c r="A2" t="s">
        <v>1</v>
      </c>
      <c r="B2">
        <f t="array" ref="B2">IFERROR(1/NOT(TEXT(RIGHTB(SUMPRODUCT(MID(SUBSTITUTE(A2,"-",),COLUMN(A:I),1)*(10-COLUMN(A:I))),2),"[&lt;2]1;0")-1-RIGHTB(A2,2))/AND(MOD(MID(SUBSTITUTE(A2,"-",),COLUMN(A:I),3)/111,1)&lt;&gt;0)/(LEN(A2)=14),"ошибка")</f>
        <v>1</v>
      </c>
      <c r="D2" t="str">
        <f t="array" ref="D2">IF(AND(LEN(A2)=14,MOD(MID(SUBSTITUTE(A2,"-",),ROW($1:$7),3)/111,1)&lt;&gt;0,MOD(SUMPRODUCT(MID(SUBSTITUTE(A2,"-",),ROW($1:$9),1)*(10-ROW($1:$9))),101)=--RIGHTB(A2,2),ISNUMBER(-SUBSTITUTE(A2,"-",))),"ОК","Ошибка")</f>
        <v>ОК</v>
      </c>
      <c r="E2" t="str">
        <f>IF((LEN(A2)=14)*(LEN(SUBSTITUTE(A2,"-",))=11)*ISERR(SEARCH("000",SUBSTITUTE(A2,"-",)))*ISERR(SEARCH("111",SUBSTITUTE(A2,"-",)))*ISERR(SEARCH("222",SUBSTITUTE(A2,"-",)))*ISERR(SEARCH("333",SUBSTITUTE(A2,"-",)))*ISERR(SEARCH("444",SUBSTITUTE(A2,"-",)))*ISERR(SEARCH("555",SUBSTITUTE(A2,"-",)))*ISERR(SEARCH("666",SUBSTITUTE(A2,"-",)))*ISERR(SEARCH("777",SUBSTITUTE(A2,"-",)))*ISERR(SEARCH("888",SUBSTITUTE(A2,"-",)))*ISERR(SEARCH("999",SUBSTITUTE(A2,"-",)))*(RIGHTB(0&amp;ROUND(IF((MID(A2,1,1)*9+MID(A2,2,1)*8+MID(A2,3,1)*7+MID(A2,5,1)*6+MID(A2,6,1)*5+MID(A2,7,1)*4+MID(A2,9,1)*3+MID(A2,10,1)*2+MID(A2,11,1))&lt;100,MID(A2,1,1)*9+MID(A2,2,1)*8+MID(A2,3,1)*7+MID(A2,5,1)*6+MID(A2,6,1)*5+MID(A2,7,1)*4+MID(A2,9,1)*3+MID(A2,10,1)*2+MID(A2,11,1),IF((MID(A2,1,1)*9+MID(A2,2,1)*8+MID(A2,3,1)*7+MID(A2,5,1)*6+MID(A2,6,1)*5+MID(A2,7,1)*4+MID(A2,9,1)*3+MID(A2,10,1)*2+MID(A2,11,1))&lt;102,"00",(MID(A2,1,1)*9+MID(A2,2,1)*8+MID(A2,3,1)*7+MID(A2,5,1)*6+MID(A2,6,1)*5+MID(A2,7,1)*4+MID(A2,9,1)*3+MID(A2,10,1)*2+MID(A2,11,1)-101))),0),2)=RIGHTB(A2,2)),"","ошибка")</f>
        <v/>
      </c>
    </row>
    <row r="3" spans="1:5" x14ac:dyDescent="0.25">
      <c r="A3" t="s">
        <v>2</v>
      </c>
      <c r="B3" t="str">
        <f t="array" ref="B3">IFERROR(1/NOT(TEXT(RIGHTB(SUMPRODUCT(MID(SUBSTITUTE(A3,"-",),COLUMN(A:I),1)*(10-COLUMN(A:I))),2),"[&lt;2]1;0")-1-RIGHTB(A3,2))/AND(MOD(MID(SUBSTITUTE(A3,"-",),COLUMN(A:I),3)/111,1)&lt;&gt;0)/(LEN(A3)=14),"ошибка")</f>
        <v>ошибка</v>
      </c>
      <c r="D3" t="str">
        <f t="array" ref="D3">IF(AND(LEN(A3)=14,MOD(MID(SUBSTITUTE(A3,"-",),ROW($1:$7),3)/111,1)&lt;&gt;0,MOD(SUMPRODUCT(MID(SUBSTITUTE(A3,"-",),ROW($1:$9),1)*(10-ROW($1:$9))),101)=--RIGHTB(A3,2),ISNUMBER(-SUBSTITUTE(A3,"-",))),"ОК","Ошибка")</f>
        <v>Ошибка</v>
      </c>
      <c r="E3" t="str">
        <f>IF((LEN(A3)=14)*(LEN(SUBSTITUTE(A3,"-",))=11)*ISERR(SEARCH("000",SUBSTITUTE(A3,"-",)))*ISERR(SEARCH("111",SUBSTITUTE(A3,"-",)))*ISERR(SEARCH("222",SUBSTITUTE(A3,"-",)))*ISERR(SEARCH("333",SUBSTITUTE(A3,"-",)))*ISERR(SEARCH("444",SUBSTITUTE(A3,"-",)))*ISERR(SEARCH("555",SUBSTITUTE(A3,"-",)))*ISERR(SEARCH("666",SUBSTITUTE(A3,"-",)))*ISERR(SEARCH("777",SUBSTITUTE(A3,"-",)))*ISERR(SEARCH("888",SUBSTITUTE(A3,"-",)))*ISERR(SEARCH("999",SUBSTITUTE(A3,"-",)))*(RIGHTB(0&amp;ROUND(IF((MID(A3,1,1)*9+MID(A3,2,1)*8+MID(A3,3,1)*7+MID(A3,5,1)*6+MID(A3,6,1)*5+MID(A3,7,1)*4+MID(A3,9,1)*3+MID(A3,10,1)*2+MID(A3,11,1))&lt;100,MID(A3,1,1)*9+MID(A3,2,1)*8+MID(A3,3,1)*7+MID(A3,5,1)*6+MID(A3,6,1)*5+MID(A3,7,1)*4+MID(A3,9,1)*3+MID(A3,10,1)*2+MID(A3,11,1),IF((MID(A3,1,1)*9+MID(A3,2,1)*8+MID(A3,3,1)*7+MID(A3,5,1)*6+MID(A3,6,1)*5+MID(A3,7,1)*4+MID(A3,9,1)*3+MID(A3,10,1)*2+MID(A3,11,1))&lt;102,"00",(MID(A3,1,1)*9+MID(A3,2,1)*8+MID(A3,3,1)*7+MID(A3,5,1)*6+MID(A3,6,1)*5+MID(A3,7,1)*4+MID(A3,9,1)*3+MID(A3,10,1)*2+MID(A3,11,1)-101))),0),2)=RIGHTB(A3,2)),"","ошибка")</f>
        <v>ошибка</v>
      </c>
    </row>
    <row r="4" spans="1:5" x14ac:dyDescent="0.25">
      <c r="A4" t="s">
        <v>3</v>
      </c>
      <c r="B4" t="str">
        <f t="array" ref="B4">IFERROR(1/NOT(TEXT(RIGHTB(SUMPRODUCT(MID(SUBSTITUTE(A4,"-",),COLUMN(A:I),1)*(10-COLUMN(A:I))),2),"[&lt;2]1;0")-1-RIGHTB(A4,2))/AND(MOD(MID(SUBSTITUTE(A4,"-",),COLUMN(A:I),3)/111,1)&lt;&gt;0)/(LEN(A4)=14),"ошибка")</f>
        <v>ошибка</v>
      </c>
      <c r="D4" t="str">
        <f t="array" ref="D4">IF(AND(LEN(A4)=14,MOD(MID(SUBSTITUTE(A4,"-",),ROW($1:$7),3)/111,1)&lt;&gt;0,MOD(SUMPRODUCT(MID(SUBSTITUTE(A4,"-",),ROW($1:$9),1)*(10-ROW($1:$9))),101)=--RIGHTB(A4,2),ISNUMBER(-SUBSTITUTE(A4,"-",))),"ОК","Ошибка")</f>
        <v>Ошибка</v>
      </c>
      <c r="E4" t="str">
        <f>IF((LEN(A4)=14)*(LEN(SUBSTITUTE(A4,"-",))=11)*ISERR(SEARCH("000",SUBSTITUTE(A4,"-",)))*ISERR(SEARCH("111",SUBSTITUTE(A4,"-",)))*ISERR(SEARCH("222",SUBSTITUTE(A4,"-",)))*ISERR(SEARCH("333",SUBSTITUTE(A4,"-",)))*ISERR(SEARCH("444",SUBSTITUTE(A4,"-",)))*ISERR(SEARCH("555",SUBSTITUTE(A4,"-",)))*ISERR(SEARCH("666",SUBSTITUTE(A4,"-",)))*ISERR(SEARCH("777",SUBSTITUTE(A4,"-",)))*ISERR(SEARCH("888",SUBSTITUTE(A4,"-",)))*ISERR(SEARCH("999",SUBSTITUTE(A4,"-",)))*(RIGHTB(0&amp;ROUND(IF((MID(A4,1,1)*9+MID(A4,2,1)*8+MID(A4,3,1)*7+MID(A4,5,1)*6+MID(A4,6,1)*5+MID(A4,7,1)*4+MID(A4,9,1)*3+MID(A4,10,1)*2+MID(A4,11,1))&lt;100,MID(A4,1,1)*9+MID(A4,2,1)*8+MID(A4,3,1)*7+MID(A4,5,1)*6+MID(A4,6,1)*5+MID(A4,7,1)*4+MID(A4,9,1)*3+MID(A4,10,1)*2+MID(A4,11,1),IF((MID(A4,1,1)*9+MID(A4,2,1)*8+MID(A4,3,1)*7+MID(A4,5,1)*6+MID(A4,6,1)*5+MID(A4,7,1)*4+MID(A4,9,1)*3+MID(A4,10,1)*2+MID(A4,11,1))&lt;102,"00",(MID(A4,1,1)*9+MID(A4,2,1)*8+MID(A4,3,1)*7+MID(A4,5,1)*6+MID(A4,6,1)*5+MID(A4,7,1)*4+MID(A4,9,1)*3+MID(A4,10,1)*2+MID(A4,11,1)-101))),0),2)=RIGHTB(A4,2)),"","ошибка")</f>
        <v>ошибка</v>
      </c>
    </row>
    <row r="5" spans="1:5" x14ac:dyDescent="0.25">
      <c r="A5" t="s">
        <v>5</v>
      </c>
      <c r="B5" t="str">
        <f t="array" ref="B5">IFERROR(1/NOT(TEXT(RIGHTB(SUMPRODUCT(MID(SUBSTITUTE(A5,"-",),COLUMN(A:I),1)*(10-COLUMN(A:I))),2),"[&lt;2]1;0")-1-RIGHTB(A5,2))/AND(MOD(MID(SUBSTITUTE(A5,"-",),COLUMN(A:I),3)/111,1)&lt;&gt;0)/(LEN(A5)=14),"ошибка")</f>
        <v>ошибка</v>
      </c>
      <c r="D5" t="str">
        <f t="array" ref="D5">IF(AND(LEN(A5)=14,MOD(MID(SUBSTITUTE(A5,"-",),ROW($1:$7),3)/111,1)&lt;&gt;0,MOD(SUMPRODUCT(MID(SUBSTITUTE(A5,"-",),ROW($1:$9),1)*(10-ROW($1:$9))),101)=--RIGHTB(A5,2),ISNUMBER(-SUBSTITUTE(A5,"-",))),"ОК","Ошибка")</f>
        <v>Ошибка</v>
      </c>
      <c r="E5" t="str">
        <f>IF((LEN(A5)=14)*(LEN(SUBSTITUTE(A5,"-",))=11)*ISERR(SEARCH("000",SUBSTITUTE(A5,"-",)))*ISERR(SEARCH("111",SUBSTITUTE(A5,"-",)))*ISERR(SEARCH("222",SUBSTITUTE(A5,"-",)))*ISERR(SEARCH("333",SUBSTITUTE(A5,"-",)))*ISERR(SEARCH("444",SUBSTITUTE(A5,"-",)))*ISERR(SEARCH("555",SUBSTITUTE(A5,"-",)))*ISERR(SEARCH("666",SUBSTITUTE(A5,"-",)))*ISERR(SEARCH("777",SUBSTITUTE(A5,"-",)))*ISERR(SEARCH("888",SUBSTITUTE(A5,"-",)))*ISERR(SEARCH("999",SUBSTITUTE(A5,"-",)))*(RIGHTB(0&amp;ROUND(IF((MID(A5,1,1)*9+MID(A5,2,1)*8+MID(A5,3,1)*7+MID(A5,5,1)*6+MID(A5,6,1)*5+MID(A5,7,1)*4+MID(A5,9,1)*3+MID(A5,10,1)*2+MID(A5,11,1))&lt;100,MID(A5,1,1)*9+MID(A5,2,1)*8+MID(A5,3,1)*7+MID(A5,5,1)*6+MID(A5,6,1)*5+MID(A5,7,1)*4+MID(A5,9,1)*3+MID(A5,10,1)*2+MID(A5,11,1),IF((MID(A5,1,1)*9+MID(A5,2,1)*8+MID(A5,3,1)*7+MID(A5,5,1)*6+MID(A5,6,1)*5+MID(A5,7,1)*4+MID(A5,9,1)*3+MID(A5,10,1)*2+MID(A5,11,1))&lt;102,"00",(MID(A5,1,1)*9+MID(A5,2,1)*8+MID(A5,3,1)*7+MID(A5,5,1)*6+MID(A5,6,1)*5+MID(A5,7,1)*4+MID(A5,9,1)*3+MID(A5,10,1)*2+MID(A5,11,1)-101))),0),2)=RIGHTB(A5,2)),"","ошибка")</f>
        <v>ошибка</v>
      </c>
    </row>
    <row r="6" spans="1:5" x14ac:dyDescent="0.25">
      <c r="A6" t="s">
        <v>4</v>
      </c>
      <c r="B6" t="str">
        <f t="array" ref="B6">IFERROR(1/NOT(TEXT(RIGHTB(SUMPRODUCT(MID(SUBSTITUTE(A6,"-",),COLUMN(A:I),1)*(10-COLUMN(A:I))),2),"[&lt;2]1;0")-1-RIGHTB(A6,2))/AND(MOD(MID(SUBSTITUTE(A6,"-",),COLUMN(A:I),3)/111,1)&lt;&gt;0)/(LEN(A6)=14),"ошибка")</f>
        <v>ошибка</v>
      </c>
      <c r="D6" t="str">
        <f t="array" ref="D6">IF(AND(LEN(A6)=14,MOD(MID(SUBSTITUTE(A6,"-",),ROW($1:$7),3)/111,1)&lt;&gt;0,MOD(SUMPRODUCT(MID(SUBSTITUTE(A6,"-",),ROW($1:$9),1)*(10-ROW($1:$9))),101)=--RIGHTB(A6,2),ISNUMBER(-SUBSTITUTE(A6,"-",))),"ОК","Ошибка")</f>
        <v>Ошибка</v>
      </c>
      <c r="E6" t="str">
        <f>IF((LEN(A6)=14)*(LEN(SUBSTITUTE(A6,"-",))=11)*ISERR(SEARCH("000",SUBSTITUTE(A6,"-",)))*ISERR(SEARCH("111",SUBSTITUTE(A6,"-",)))*ISERR(SEARCH("222",SUBSTITUTE(A6,"-",)))*ISERR(SEARCH("333",SUBSTITUTE(A6,"-",)))*ISERR(SEARCH("444",SUBSTITUTE(A6,"-",)))*ISERR(SEARCH("555",SUBSTITUTE(A6,"-",)))*ISERR(SEARCH("666",SUBSTITUTE(A6,"-",)))*ISERR(SEARCH("777",SUBSTITUTE(A6,"-",)))*ISERR(SEARCH("888",SUBSTITUTE(A6,"-",)))*ISERR(SEARCH("999",SUBSTITUTE(A6,"-",)))*(RIGHTB(0&amp;ROUND(IF((MID(A6,1,1)*9+MID(A6,2,1)*8+MID(A6,3,1)*7+MID(A6,5,1)*6+MID(A6,6,1)*5+MID(A6,7,1)*4+MID(A6,9,1)*3+MID(A6,10,1)*2+MID(A6,11,1))&lt;100,MID(A6,1,1)*9+MID(A6,2,1)*8+MID(A6,3,1)*7+MID(A6,5,1)*6+MID(A6,6,1)*5+MID(A6,7,1)*4+MID(A6,9,1)*3+MID(A6,10,1)*2+MID(A6,11,1),IF((MID(A6,1,1)*9+MID(A6,2,1)*8+MID(A6,3,1)*7+MID(A6,5,1)*6+MID(A6,6,1)*5+MID(A6,7,1)*4+MID(A6,9,1)*3+MID(A6,10,1)*2+MID(A6,11,1))&lt;102,"00",(MID(A6,1,1)*9+MID(A6,2,1)*8+MID(A6,3,1)*7+MID(A6,5,1)*6+MID(A6,6,1)*5+MID(A6,7,1)*4+MID(A6,9,1)*3+MID(A6,10,1)*2+MID(A6,11,1)-101))),0),2)=RIGHTB(A6,2)),"","ошибка")</f>
        <v>ошибка</v>
      </c>
    </row>
    <row r="7" spans="1:5" x14ac:dyDescent="0.25">
      <c r="A7" t="s">
        <v>6</v>
      </c>
      <c r="B7" t="str">
        <f t="array" ref="B7">IFERROR(1/NOT(TEXT(RIGHTB(SUMPRODUCT(MID(SUBSTITUTE(A7,"-",),COLUMN(A:I),1)*(10-COLUMN(A:I))),2),"[&lt;2]1;0")-1-RIGHTB(A7,2))/AND(MOD(MID(SUBSTITUTE(A7,"-",),COLUMN(A:I),3)/111,1)&lt;&gt;0)/(LEN(A7)=14),"ошибка")</f>
        <v>ошибка</v>
      </c>
      <c r="D7" t="e">
        <f t="array" ref="D7">IF(AND(LEN(A7)=14,MOD(MID(SUBSTITUTE(A7,"-",),ROW($1:$7),3)/111,1)&lt;&gt;0,MOD(SUMPRODUCT(MID(SUBSTITUTE(A7,"-",),ROW($1:$9),1)*(10-ROW($1:$9))),101)=--RIGHTB(A7,2),ISNUMBER(-SUBSTITUTE(A7,"-",))),"ОК","Ошибка")</f>
        <v>#VALUE!</v>
      </c>
      <c r="E7" t="e">
        <f>IF((LEN(A7)=14)*(LEN(SUBSTITUTE(A7,"-",))=11)*ISERR(SEARCH("000",SUBSTITUTE(A7,"-",)))*ISERR(SEARCH("111",SUBSTITUTE(A7,"-",)))*ISERR(SEARCH("222",SUBSTITUTE(A7,"-",)))*ISERR(SEARCH("333",SUBSTITUTE(A7,"-",)))*ISERR(SEARCH("444",SUBSTITUTE(A7,"-",)))*ISERR(SEARCH("555",SUBSTITUTE(A7,"-",)))*ISERR(SEARCH("666",SUBSTITUTE(A7,"-",)))*ISERR(SEARCH("777",SUBSTITUTE(A7,"-",)))*ISERR(SEARCH("888",SUBSTITUTE(A7,"-",)))*ISERR(SEARCH("999",SUBSTITUTE(A7,"-",)))*(RIGHTB(0&amp;ROUND(IF((MID(A7,1,1)*9+MID(A7,2,1)*8+MID(A7,3,1)*7+MID(A7,5,1)*6+MID(A7,6,1)*5+MID(A7,7,1)*4+MID(A7,9,1)*3+MID(A7,10,1)*2+MID(A7,11,1))&lt;100,MID(A7,1,1)*9+MID(A7,2,1)*8+MID(A7,3,1)*7+MID(A7,5,1)*6+MID(A7,6,1)*5+MID(A7,7,1)*4+MID(A7,9,1)*3+MID(A7,10,1)*2+MID(A7,11,1),IF((MID(A7,1,1)*9+MID(A7,2,1)*8+MID(A7,3,1)*7+MID(A7,5,1)*6+MID(A7,6,1)*5+MID(A7,7,1)*4+MID(A7,9,1)*3+MID(A7,10,1)*2+MID(A7,11,1))&lt;102,"00",(MID(A7,1,1)*9+MID(A7,2,1)*8+MID(A7,3,1)*7+MID(A7,5,1)*6+MID(A7,6,1)*5+MID(A7,7,1)*4+MID(A7,9,1)*3+MID(A7,10,1)*2+MID(A7,11,1)-101))),0),2)=RIGHTB(A7,2)),"","ошибка")</f>
        <v>#VALUE!</v>
      </c>
    </row>
    <row r="8" spans="1:5" x14ac:dyDescent="0.25">
      <c r="A8" t="s">
        <v>7</v>
      </c>
      <c r="B8" t="str">
        <f t="array" ref="B8">IFERROR(1/NOT(TEXT(RIGHTB(SUMPRODUCT(MID(SUBSTITUTE(A8,"-",),COLUMN(A:I),1)*(10-COLUMN(A:I))),2),"[&lt;2]1;0")-1-RIGHTB(A8,2))/AND(MOD(MID(SUBSTITUTE(A8,"-",),COLUMN(A:I),3)/111,1)&lt;&gt;0)/(LEN(A8)=14),"ошибка")</f>
        <v>ошибка</v>
      </c>
      <c r="D8" t="str">
        <f t="array" ref="D8">IF(AND(LEN(A8)=14,MOD(MID(SUBSTITUTE(A8,"-",),ROW($1:$7),3)/111,1)&lt;&gt;0,MOD(SUMPRODUCT(MID(SUBSTITUTE(A8,"-",),ROW($1:$9),1)*(10-ROW($1:$9))),101)=--RIGHTB(A8,2),ISNUMBER(-SUBSTITUTE(A8,"-",))),"ОК","Ошибка")</f>
        <v>Ошибка</v>
      </c>
      <c r="E8" t="str">
        <f>IF((LEN(A8)=14)*(LEN(SUBSTITUTE(A8,"-",))=11)*ISERR(SEARCH("000",SUBSTITUTE(A8,"-",)))*ISERR(SEARCH("111",SUBSTITUTE(A8,"-",)))*ISERR(SEARCH("222",SUBSTITUTE(A8,"-",)))*ISERR(SEARCH("333",SUBSTITUTE(A8,"-",)))*ISERR(SEARCH("444",SUBSTITUTE(A8,"-",)))*ISERR(SEARCH("555",SUBSTITUTE(A8,"-",)))*ISERR(SEARCH("666",SUBSTITUTE(A8,"-",)))*ISERR(SEARCH("777",SUBSTITUTE(A8,"-",)))*ISERR(SEARCH("888",SUBSTITUTE(A8,"-",)))*ISERR(SEARCH("999",SUBSTITUTE(A8,"-",)))*(RIGHTB(0&amp;ROUND(IF((MID(A8,1,1)*9+MID(A8,2,1)*8+MID(A8,3,1)*7+MID(A8,5,1)*6+MID(A8,6,1)*5+MID(A8,7,1)*4+MID(A8,9,1)*3+MID(A8,10,1)*2+MID(A8,11,1))&lt;100,MID(A8,1,1)*9+MID(A8,2,1)*8+MID(A8,3,1)*7+MID(A8,5,1)*6+MID(A8,6,1)*5+MID(A8,7,1)*4+MID(A8,9,1)*3+MID(A8,10,1)*2+MID(A8,11,1),IF((MID(A8,1,1)*9+MID(A8,2,1)*8+MID(A8,3,1)*7+MID(A8,5,1)*6+MID(A8,6,1)*5+MID(A8,7,1)*4+MID(A8,9,1)*3+MID(A8,10,1)*2+MID(A8,11,1))&lt;102,"00",(MID(A8,1,1)*9+MID(A8,2,1)*8+MID(A8,3,1)*7+MID(A8,5,1)*6+MID(A8,6,1)*5+MID(A8,7,1)*4+MID(A8,9,1)*3+MID(A8,10,1)*2+MID(A8,11,1)-101))),0),2)=RIGHTB(A8,2)),"","ошибка")</f>
        <v>ошибка</v>
      </c>
    </row>
    <row r="9" spans="1:5" x14ac:dyDescent="0.25">
      <c r="A9" t="s">
        <v>8</v>
      </c>
      <c r="B9" t="str">
        <f t="array" ref="B9">IFERROR(1/NOT(TEXT(RIGHTB(SUMPRODUCT(MID(SUBSTITUTE(A9,"-",),COLUMN(A:I),1)*(10-COLUMN(A:I))),2),"[&lt;2]1;0")-1-RIGHTB(A9,2))/AND(MOD(MID(SUBSTITUTE(A9,"-",),COLUMN(A:I),3)/111,1)&lt;&gt;0)/(LEN(A9)=14),"ошибка")</f>
        <v>ошибка</v>
      </c>
      <c r="D9" t="str">
        <f t="array" ref="D9">IF(AND(LEN(A9)=14,MOD(MID(SUBSTITUTE(A9,"-",),ROW($1:$7),3)/111,1)&lt;&gt;0,MOD(SUMPRODUCT(MID(SUBSTITUTE(A9,"-",),ROW($1:$9),1)*(10-ROW($1:$9))),101)=--RIGHTB(A9,2),ISNUMBER(-SUBSTITUTE(A9,"-",))),"ОК","Ошибка")</f>
        <v>Ошибка</v>
      </c>
      <c r="E9" t="str">
        <f>IF((LEN(A9)=14)*(LEN(SUBSTITUTE(A9,"-",))=11)*ISERR(SEARCH("000",SUBSTITUTE(A9,"-",)))*ISERR(SEARCH("111",SUBSTITUTE(A9,"-",)))*ISERR(SEARCH("222",SUBSTITUTE(A9,"-",)))*ISERR(SEARCH("333",SUBSTITUTE(A9,"-",)))*ISERR(SEARCH("444",SUBSTITUTE(A9,"-",)))*ISERR(SEARCH("555",SUBSTITUTE(A9,"-",)))*ISERR(SEARCH("666",SUBSTITUTE(A9,"-",)))*ISERR(SEARCH("777",SUBSTITUTE(A9,"-",)))*ISERR(SEARCH("888",SUBSTITUTE(A9,"-",)))*ISERR(SEARCH("999",SUBSTITUTE(A9,"-",)))*(RIGHTB(0&amp;ROUND(IF((MID(A9,1,1)*9+MID(A9,2,1)*8+MID(A9,3,1)*7+MID(A9,5,1)*6+MID(A9,6,1)*5+MID(A9,7,1)*4+MID(A9,9,1)*3+MID(A9,10,1)*2+MID(A9,11,1))&lt;100,MID(A9,1,1)*9+MID(A9,2,1)*8+MID(A9,3,1)*7+MID(A9,5,1)*6+MID(A9,6,1)*5+MID(A9,7,1)*4+MID(A9,9,1)*3+MID(A9,10,1)*2+MID(A9,11,1),IF((MID(A9,1,1)*9+MID(A9,2,1)*8+MID(A9,3,1)*7+MID(A9,5,1)*6+MID(A9,6,1)*5+MID(A9,7,1)*4+MID(A9,9,1)*3+MID(A9,10,1)*2+MID(A9,11,1))&lt;102,"00",(MID(A9,1,1)*9+MID(A9,2,1)*8+MID(A9,3,1)*7+MID(A9,5,1)*6+MID(A9,6,1)*5+MID(A9,7,1)*4+MID(A9,9,1)*3+MID(A9,10,1)*2+MID(A9,11,1)-101))),0),2)=RIGHTB(A9,2)),"","ошибка")</f>
        <v>ошибка</v>
      </c>
    </row>
    <row r="10" spans="1:5" x14ac:dyDescent="0.25">
      <c r="A10" t="s">
        <v>9</v>
      </c>
      <c r="B10" t="str">
        <f t="array" ref="B10">IFERROR(1/NOT(TEXT(RIGHTB(SUMPRODUCT(MID(SUBSTITUTE(A10,"-",),COLUMN(A:I),1)*(10-COLUMN(A:I))),2),"[&lt;2]1;0")-1-RIGHTB(A10,2))/AND(MOD(MID(SUBSTITUTE(A10,"-",),COLUMN(A:I),3)/111,1)&lt;&gt;0)/(LEN(A10)=14),"ошибка")</f>
        <v>ошибка</v>
      </c>
      <c r="D10" t="str">
        <f t="array" ref="D10">IF(AND(LEN(A10)=14,MOD(MID(SUBSTITUTE(A10,"-",),ROW($1:$7),3)/111,1)&lt;&gt;0,MOD(SUMPRODUCT(MID(SUBSTITUTE(A10,"-",),ROW($1:$9),1)*(10-ROW($1:$9))),101)=--RIGHTB(A10,2),ISNUMBER(-SUBSTITUTE(A10,"-",))),"ОК","Ошибка")</f>
        <v>Ошибка</v>
      </c>
      <c r="E10" t="str">
        <f>IF((LEN(A10)=14)*(LEN(SUBSTITUTE(A10,"-",))=11)*ISERR(SEARCH("000",SUBSTITUTE(A10,"-",)))*ISERR(SEARCH("111",SUBSTITUTE(A10,"-",)))*ISERR(SEARCH("222",SUBSTITUTE(A10,"-",)))*ISERR(SEARCH("333",SUBSTITUTE(A10,"-",)))*ISERR(SEARCH("444",SUBSTITUTE(A10,"-",)))*ISERR(SEARCH("555",SUBSTITUTE(A10,"-",)))*ISERR(SEARCH("666",SUBSTITUTE(A10,"-",)))*ISERR(SEARCH("777",SUBSTITUTE(A10,"-",)))*ISERR(SEARCH("888",SUBSTITUTE(A10,"-",)))*ISERR(SEARCH("999",SUBSTITUTE(A10,"-",)))*(RIGHTB(0&amp;ROUND(IF((MID(A10,1,1)*9+MID(A10,2,1)*8+MID(A10,3,1)*7+MID(A10,5,1)*6+MID(A10,6,1)*5+MID(A10,7,1)*4+MID(A10,9,1)*3+MID(A10,10,1)*2+MID(A10,11,1))&lt;100,MID(A10,1,1)*9+MID(A10,2,1)*8+MID(A10,3,1)*7+MID(A10,5,1)*6+MID(A10,6,1)*5+MID(A10,7,1)*4+MID(A10,9,1)*3+MID(A10,10,1)*2+MID(A10,11,1),IF((MID(A10,1,1)*9+MID(A10,2,1)*8+MID(A10,3,1)*7+MID(A10,5,1)*6+MID(A10,6,1)*5+MID(A10,7,1)*4+MID(A10,9,1)*3+MID(A10,10,1)*2+MID(A10,11,1))&lt;102,"00",(MID(A10,1,1)*9+MID(A10,2,1)*8+MID(A10,3,1)*7+MID(A10,5,1)*6+MID(A10,6,1)*5+MID(A10,7,1)*4+MID(A10,9,1)*3+MID(A10,10,1)*2+MID(A10,11,1)-101))),0),2)=RIGHTB(A10,2)),"","ошибка")</f>
        <v>ошибка</v>
      </c>
    </row>
    <row r="11" spans="1:5" x14ac:dyDescent="0.25">
      <c r="A11" t="s">
        <v>10</v>
      </c>
      <c r="B11" t="str">
        <f t="array" ref="B11">IFERROR(1/NOT(TEXT(RIGHTB(SUMPRODUCT(MID(SUBSTITUTE(A11,"-",),COLUMN(A:I),1)*(10-COLUMN(A:I))),2),"[&lt;2]1;0")-1-RIGHTB(A11,2))/AND(MOD(MID(SUBSTITUTE(A11,"-",),COLUMN(A:I),3)/111,1)&lt;&gt;0)/(LEN(A11)=14),"ошибка")</f>
        <v>ошибка</v>
      </c>
      <c r="D11" t="str">
        <f t="array" ref="D11">IF(AND(LEN(A11)=14,MOD(MID(SUBSTITUTE(A11,"-",),ROW($1:$7),3)/111,1)&lt;&gt;0,MOD(SUMPRODUCT(MID(SUBSTITUTE(A11,"-",),ROW($1:$9),1)*(10-ROW($1:$9))),101)=--RIGHTB(A11,2),ISNUMBER(-SUBSTITUTE(A11,"-",))),"ОК","Ошибка")</f>
        <v>Ошибка</v>
      </c>
      <c r="E11" t="str">
        <f>IF((LEN(A11)=14)*(LEN(SUBSTITUTE(A11,"-",))=11)*ISERR(SEARCH("000",SUBSTITUTE(A11,"-",)))*ISERR(SEARCH("111",SUBSTITUTE(A11,"-",)))*ISERR(SEARCH("222",SUBSTITUTE(A11,"-",)))*ISERR(SEARCH("333",SUBSTITUTE(A11,"-",)))*ISERR(SEARCH("444",SUBSTITUTE(A11,"-",)))*ISERR(SEARCH("555",SUBSTITUTE(A11,"-",)))*ISERR(SEARCH("666",SUBSTITUTE(A11,"-",)))*ISERR(SEARCH("777",SUBSTITUTE(A11,"-",)))*ISERR(SEARCH("888",SUBSTITUTE(A11,"-",)))*ISERR(SEARCH("999",SUBSTITUTE(A11,"-",)))*(RIGHTB(0&amp;ROUND(IF((MID(A11,1,1)*9+MID(A11,2,1)*8+MID(A11,3,1)*7+MID(A11,5,1)*6+MID(A11,6,1)*5+MID(A11,7,1)*4+MID(A11,9,1)*3+MID(A11,10,1)*2+MID(A11,11,1))&lt;100,MID(A11,1,1)*9+MID(A11,2,1)*8+MID(A11,3,1)*7+MID(A11,5,1)*6+MID(A11,6,1)*5+MID(A11,7,1)*4+MID(A11,9,1)*3+MID(A11,10,1)*2+MID(A11,11,1),IF((MID(A11,1,1)*9+MID(A11,2,1)*8+MID(A11,3,1)*7+MID(A11,5,1)*6+MID(A11,6,1)*5+MID(A11,7,1)*4+MID(A11,9,1)*3+MID(A11,10,1)*2+MID(A11,11,1))&lt;102,"00",(MID(A11,1,1)*9+MID(A11,2,1)*8+MID(A11,3,1)*7+MID(A11,5,1)*6+MID(A11,6,1)*5+MID(A11,7,1)*4+MID(A11,9,1)*3+MID(A11,10,1)*2+MID(A11,11,1)-101))),0),2)=RIGHTB(A11,2)),"","ошибка")</f>
        <v>ошибка</v>
      </c>
    </row>
    <row r="12" spans="1:5" x14ac:dyDescent="0.25">
      <c r="A12" t="s">
        <v>11</v>
      </c>
      <c r="B12">
        <f t="array" ref="B12">IFERROR(1/NOT(TEXT(RIGHTB(SUMPRODUCT(MID(SUBSTITUTE(A12,"-",),COLUMN(A:I),1)*(10-COLUMN(A:I))),2),"[&lt;2]1;0")-1-RIGHTB(A12,2))/AND(MOD(MID(SUBSTITUTE(A12,"-",),COLUMN(A:I),3)/111,1)&lt;&gt;0)/(LEN(A12)=14),"ошибка")</f>
        <v>1</v>
      </c>
      <c r="D12" t="str">
        <f t="array" ref="D12">IF(AND(LEN(A12)=14,MOD(MID(SUBSTITUTE(A12,"-",),ROW($1:$7),3)/111,1)&lt;&gt;0,MOD(SUMPRODUCT(MID(SUBSTITUTE(A12,"-",),ROW($1:$9),1)*(10-ROW($1:$9))),101)=--RIGHTB(A12,2),ISNUMBER(-SUBSTITUTE(A12,"-",))),"ОК","Ошибка")</f>
        <v>Ошибка</v>
      </c>
      <c r="E12" t="str">
        <f>IF((LEN(A12)=14)*(LEN(SUBSTITUTE(A12,"-",))=11)*ISERR(SEARCH("000",SUBSTITUTE(A12,"-",)))*ISERR(SEARCH("111",SUBSTITUTE(A12,"-",)))*ISERR(SEARCH("222",SUBSTITUTE(A12,"-",)))*ISERR(SEARCH("333",SUBSTITUTE(A12,"-",)))*ISERR(SEARCH("444",SUBSTITUTE(A12,"-",)))*ISERR(SEARCH("555",SUBSTITUTE(A12,"-",)))*ISERR(SEARCH("666",SUBSTITUTE(A12,"-",)))*ISERR(SEARCH("777",SUBSTITUTE(A12,"-",)))*ISERR(SEARCH("888",SUBSTITUTE(A12,"-",)))*ISERR(SEARCH("999",SUBSTITUTE(A12,"-",)))*(RIGHTB(0&amp;ROUND(IF((MID(A12,1,1)*9+MID(A12,2,1)*8+MID(A12,3,1)*7+MID(A12,5,1)*6+MID(A12,6,1)*5+MID(A12,7,1)*4+MID(A12,9,1)*3+MID(A12,10,1)*2+MID(A12,11,1))&lt;100,MID(A12,1,1)*9+MID(A12,2,1)*8+MID(A12,3,1)*7+MID(A12,5,1)*6+MID(A12,6,1)*5+MID(A12,7,1)*4+MID(A12,9,1)*3+MID(A12,10,1)*2+MID(A12,11,1),IF((MID(A12,1,1)*9+MID(A12,2,1)*8+MID(A12,3,1)*7+MID(A12,5,1)*6+MID(A12,6,1)*5+MID(A12,7,1)*4+MID(A12,9,1)*3+MID(A12,10,1)*2+MID(A12,11,1))&lt;102,"00",(MID(A12,1,1)*9+MID(A12,2,1)*8+MID(A12,3,1)*7+MID(A12,5,1)*6+MID(A12,6,1)*5+MID(A12,7,1)*4+MID(A12,9,1)*3+MID(A12,10,1)*2+MID(A12,11,1)-101))),0),2)=RIGHTB(A12,2)),"","ошибка")</f>
        <v/>
      </c>
    </row>
    <row r="13" spans="1:5" x14ac:dyDescent="0.25">
      <c r="A13" t="s">
        <v>12</v>
      </c>
      <c r="B13" t="str">
        <f t="array" ref="B13">IFERROR(1/NOT(TEXT(RIGHTB(SUMPRODUCT(MID(SUBSTITUTE(A13,"-",),COLUMN(A:I),1)*(10-COLUMN(A:I))),2),"[&lt;2]1;0")-1-RIGHTB(A13,2))/AND(MOD(MID(SUBSTITUTE(A13,"-",),COLUMN(A:I),3)/111,1)&lt;&gt;0)/(LEN(A13)=14),"ошибка")</f>
        <v>ошибка</v>
      </c>
      <c r="D13" t="str">
        <f t="array" ref="D13">IF(AND(LEN(A13)=14,MOD(MID(SUBSTITUTE(A13,"-",),ROW($1:$7),3)/111,1)&lt;&gt;0,MOD(SUMPRODUCT(MID(SUBSTITUTE(A13,"-",),ROW($1:$9),1)*(10-ROW($1:$9))),101)=--RIGHTB(A13,2),ISNUMBER(-SUBSTITUTE(A13,"-",))),"ОК","Ошибка")</f>
        <v>ОК</v>
      </c>
      <c r="E13" t="str">
        <f>IF((LEN(A13)=14)*(LEN(SUBSTITUTE(A13,"-",))=11)*ISERR(SEARCH("000",SUBSTITUTE(A13,"-",)))*ISERR(SEARCH("111",SUBSTITUTE(A13,"-",)))*ISERR(SEARCH("222",SUBSTITUTE(A13,"-",)))*ISERR(SEARCH("333",SUBSTITUTE(A13,"-",)))*ISERR(SEARCH("444",SUBSTITUTE(A13,"-",)))*ISERR(SEARCH("555",SUBSTITUTE(A13,"-",)))*ISERR(SEARCH("666",SUBSTITUTE(A13,"-",)))*ISERR(SEARCH("777",SUBSTITUTE(A13,"-",)))*ISERR(SEARCH("888",SUBSTITUTE(A13,"-",)))*ISERR(SEARCH("999",SUBSTITUTE(A13,"-",)))*(RIGHTB(0&amp;ROUND(IF((MID(A13,1,1)*9+MID(A13,2,1)*8+MID(A13,3,1)*7+MID(A13,5,1)*6+MID(A13,6,1)*5+MID(A13,7,1)*4+MID(A13,9,1)*3+MID(A13,10,1)*2+MID(A13,11,1))&lt;100,MID(A13,1,1)*9+MID(A13,2,1)*8+MID(A13,3,1)*7+MID(A13,5,1)*6+MID(A13,6,1)*5+MID(A13,7,1)*4+MID(A13,9,1)*3+MID(A13,10,1)*2+MID(A13,11,1),IF((MID(A13,1,1)*9+MID(A13,2,1)*8+MID(A13,3,1)*7+MID(A13,5,1)*6+MID(A13,6,1)*5+MID(A13,7,1)*4+MID(A13,9,1)*3+MID(A13,10,1)*2+MID(A13,11,1))&lt;102,"00",(MID(A13,1,1)*9+MID(A13,2,1)*8+MID(A13,3,1)*7+MID(A13,5,1)*6+MID(A13,6,1)*5+MID(A13,7,1)*4+MID(A13,9,1)*3+MID(A13,10,1)*2+MID(A13,11,1)-101))),0),2)=RIGHTB(A13,2)),"","ошибка")</f>
        <v>ошибка</v>
      </c>
    </row>
    <row r="14" spans="1:5" x14ac:dyDescent="0.25">
      <c r="A14" t="s">
        <v>13</v>
      </c>
      <c r="B14">
        <f t="array" ref="B14">IFERROR(1/NOT(TEXT(RIGHTB(SUMPRODUCT(MID(SUBSTITUTE(A14,"-",),COLUMN(A:I),1)*(10-COLUMN(A:I))),2),"[&lt;2]1;0")-1-RIGHTB(A14,2))/AND(MOD(MID(SUBSTITUTE(A14,"-",),COLUMN(A:I),3)/111,1)&lt;&gt;0)/(LEN(A14)=14),"ошибка")</f>
        <v>1</v>
      </c>
      <c r="D14" t="str">
        <f t="array" ref="D14">IF(AND(LEN(A14)=14,MOD(MID(SUBSTITUTE(A14,"-",),ROW($1:$7),3)/111,1)&lt;&gt;0,MOD(SUMPRODUCT(MID(SUBSTITUTE(A14,"-",),ROW($1:$9),1)*(10-ROW($1:$9))),101)=--RIGHTB(A14,2),ISNUMBER(-SUBSTITUTE(A14,"-",))),"ОК","Ошибка")</f>
        <v>ОК</v>
      </c>
      <c r="E14" t="str">
        <f>IF((LEN(A14)=14)*(LEN(SUBSTITUTE(A14,"-",))=11)*ISERR(SEARCH("000",SUBSTITUTE(A14,"-",)))*ISERR(SEARCH("111",SUBSTITUTE(A14,"-",)))*ISERR(SEARCH("222",SUBSTITUTE(A14,"-",)))*ISERR(SEARCH("333",SUBSTITUTE(A14,"-",)))*ISERR(SEARCH("444",SUBSTITUTE(A14,"-",)))*ISERR(SEARCH("555",SUBSTITUTE(A14,"-",)))*ISERR(SEARCH("666",SUBSTITUTE(A14,"-",)))*ISERR(SEARCH("777",SUBSTITUTE(A14,"-",)))*ISERR(SEARCH("888",SUBSTITUTE(A14,"-",)))*ISERR(SEARCH("999",SUBSTITUTE(A14,"-",)))*(RIGHTB(0&amp;ROUND(IF((MID(A14,1,1)*9+MID(A14,2,1)*8+MID(A14,3,1)*7+MID(A14,5,1)*6+MID(A14,6,1)*5+MID(A14,7,1)*4+MID(A14,9,1)*3+MID(A14,10,1)*2+MID(A14,11,1))&lt;100,MID(A14,1,1)*9+MID(A14,2,1)*8+MID(A14,3,1)*7+MID(A14,5,1)*6+MID(A14,6,1)*5+MID(A14,7,1)*4+MID(A14,9,1)*3+MID(A14,10,1)*2+MID(A14,11,1),IF((MID(A14,1,1)*9+MID(A14,2,1)*8+MID(A14,3,1)*7+MID(A14,5,1)*6+MID(A14,6,1)*5+MID(A14,7,1)*4+MID(A14,9,1)*3+MID(A14,10,1)*2+MID(A14,11,1))&lt;102,"00",(MID(A14,1,1)*9+MID(A14,2,1)*8+MID(A14,3,1)*7+MID(A14,5,1)*6+MID(A14,6,1)*5+MID(A14,7,1)*4+MID(A14,9,1)*3+MID(A14,10,1)*2+MID(A14,11,1)-101))),0),2)=RIGHTB(A14,2)),"","ошибка")</f>
        <v/>
      </c>
    </row>
    <row r="15" spans="1:5" x14ac:dyDescent="0.25">
      <c r="A15" t="s">
        <v>14</v>
      </c>
      <c r="B15" t="str">
        <f t="array" ref="B15">IFERROR(1/NOT(TEXT(RIGHTB(SUMPRODUCT(MID(SUBSTITUTE(A15,"-",),COLUMN(A:I),1)*(10-COLUMN(A:I))),2),"[&lt;2]1;0")-1-RIGHTB(A15,2))/AND(MOD(MID(SUBSTITUTE(A15,"-",),COLUMN(A:I),3)/111,1)&lt;&gt;0)/(LEN(A15)=14),"ошибка")</f>
        <v>ошибка</v>
      </c>
      <c r="D15" t="str">
        <f t="array" ref="D15">IF(AND(LEN(A15)=14,MOD(MID(SUBSTITUTE(A15,"-",),ROW($1:$7),3)/111,1)&lt;&gt;0,MOD(SUMPRODUCT(MID(SUBSTITUTE(A15,"-",),ROW($1:$9),1)*(10-ROW($1:$9))),101)=--RIGHTB(A15,2),ISNUMBER(-SUBSTITUTE(A15,"-",))),"ОК","Ошибка")</f>
        <v>Ошибка</v>
      </c>
      <c r="E15" t="str">
        <f>IF((LEN(A15)=14)*(LEN(SUBSTITUTE(A15,"-",))=11)*ISERR(SEARCH("000",SUBSTITUTE(A15,"-",)))*ISERR(SEARCH("111",SUBSTITUTE(A15,"-",)))*ISERR(SEARCH("222",SUBSTITUTE(A15,"-",)))*ISERR(SEARCH("333",SUBSTITUTE(A15,"-",)))*ISERR(SEARCH("444",SUBSTITUTE(A15,"-",)))*ISERR(SEARCH("555",SUBSTITUTE(A15,"-",)))*ISERR(SEARCH("666",SUBSTITUTE(A15,"-",)))*ISERR(SEARCH("777",SUBSTITUTE(A15,"-",)))*ISERR(SEARCH("888",SUBSTITUTE(A15,"-",)))*ISERR(SEARCH("999",SUBSTITUTE(A15,"-",)))*(RIGHTB(0&amp;ROUND(IF((MID(A15,1,1)*9+MID(A15,2,1)*8+MID(A15,3,1)*7+MID(A15,5,1)*6+MID(A15,6,1)*5+MID(A15,7,1)*4+MID(A15,9,1)*3+MID(A15,10,1)*2+MID(A15,11,1))&lt;100,MID(A15,1,1)*9+MID(A15,2,1)*8+MID(A15,3,1)*7+MID(A15,5,1)*6+MID(A15,6,1)*5+MID(A15,7,1)*4+MID(A15,9,1)*3+MID(A15,10,1)*2+MID(A15,11,1),IF((MID(A15,1,1)*9+MID(A15,2,1)*8+MID(A15,3,1)*7+MID(A15,5,1)*6+MID(A15,6,1)*5+MID(A15,7,1)*4+MID(A15,9,1)*3+MID(A15,10,1)*2+MID(A15,11,1))&lt;102,"00",(MID(A15,1,1)*9+MID(A15,2,1)*8+MID(A15,3,1)*7+MID(A15,5,1)*6+MID(A15,6,1)*5+MID(A15,7,1)*4+MID(A15,9,1)*3+MID(A15,10,1)*2+MID(A15,11,1)-101))),0),2)=RIGHTB(A15,2)),"","ошибка")</f>
        <v>ошибка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2018-12-02T15:33:54Z</dcterms:modified>
</cp:coreProperties>
</file>