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3" i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F4" i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<sst xmlns="http://schemas.openxmlformats.org/spreadsheetml/2006/main" count="13" uniqueCount="13">
  <si>
    <t>№5700 07.01.1990</t>
  </si>
  <si>
    <t>№5701 11.11.1900</t>
  </si>
  <si>
    <t>№79/7 Ленинградская 111-111 телефон 8-913-111-11-22 Мария</t>
  </si>
  <si>
    <t>Пролетарская 111/1 дочь Иванова д.р 05.07.2005</t>
  </si>
  <si>
    <t>Обская 111-11</t>
  </si>
  <si>
    <t>№5702 ул. Ленина 11-224 на титова</t>
  </si>
  <si>
    <t>№5703 +7-913-5554444 ул.Сталина 27-1</t>
  </si>
  <si>
    <t>№5704 г. Норильск, ул. Ленина 11-1 +7-913-5554444</t>
  </si>
  <si>
    <t>Нужно сделать так</t>
  </si>
  <si>
    <t>дата</t>
  </si>
  <si>
    <t>телефон</t>
  </si>
  <si>
    <t>инд.номер</t>
  </si>
  <si>
    <t>с ребенок 12 лет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</si>
</sst>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4" tint="-0.249977111117893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/>
    <xf numFmtId="0" fontId="4" fillId="0" borderId="0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14" fontId="1" fillId="0" borderId="0" xfId="0" applyNumberFormat="1" applyFont="1"/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161925</xdr:rowOff>
    </xdr:from>
    <xdr:to>
      <xdr:col>3</xdr:col>
      <xdr:colOff>561975</xdr:colOff>
      <xdr:row>2</xdr:row>
      <xdr:rowOff>161925</xdr:rowOff>
    </xdr:to>
    <xdr:cxnSp macro="">
      <xdr:nvCxnSpPr>
        <xdr:cNvPr id="3" name="Прямая со стрелкой 2"/>
        <xdr:cNvCxnSpPr/>
      </xdr:nvCxnSpPr>
      <xdr:spPr>
        <a:xfrm>
          <a:off x="6200775" y="581025"/>
          <a:ext cx="514350" cy="0"/>
        </a:xfrm>
        <a:prstGeom prst="straightConnector1">
          <a:avLst/>
        </a:prstGeom>
        <a:ln w="31750"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L11"/>
  <sheetViews>
    <sheetView tabSelected="1" workbookViewId="0">
      <selection activeCell="F3" sqref="F3:H11"/>
    </sheetView>
  </sheetViews>
  <sheetFormatPr defaultRowHeight="16.5" x14ac:dyDescent="0.3"/>
  <cols>
    <col min="1" max="2" width="9.140625" style="1"/>
    <col min="3" max="3" width="74" style="1" bestFit="1" customWidth="1"/>
    <col min="4" max="4" width="9.140625" style="1"/>
    <col min="5" max="5" width="1.85546875" style="1" customWidth="1"/>
    <col min="6" max="6" width="11.85546875" style="1" customWidth="1"/>
    <col min="7" max="7" width="14.5703125" style="1" customWidth="1"/>
    <col min="8" max="8" width="15.140625" style="1" customWidth="1"/>
    <col min="9" max="9" width="18.5703125" style="1" customWidth="1"/>
    <col min="10" max="10" width="52" style="1" bestFit="1" customWidth="1"/>
    <col min="11" max="11" width="9.140625" style="1"/>
    <col min="12" max="12" width="9.85546875" style="1" bestFit="1" customWidth="1"/>
    <col min="13" max="16384" width="9.140625" style="1"/>
  </cols>
  <sheetData>
    <row r="2" spans="3:12" x14ac:dyDescent="0.3">
      <c r="F2" s="2" t="s">
        <v>11</v>
      </c>
      <c r="G2" s="2" t="s">
        <v>9</v>
      </c>
      <c r="H2" s="2" t="s">
        <v>10</v>
      </c>
      <c r="I2" s="3"/>
    </row>
    <row r="3" spans="3:12" x14ac:dyDescent="0.3">
      <c r="C3" s="4" t="s">
        <v>0</v>
      </c>
      <c r="D3" s="6" t="s">
        <v>8</v>
      </c>
      <c r="E3" s="5"/>
      <c r="F3" s="8" t="str">
        <f>IFERROR(MID(C3,SEARCH("№",C3)+1,SEARCH(" ",C3)-2),"")</f>
        <v>5700</v>
      </c>
      <c r="G3" s="9" t="str">
        <f t="array" ref="G3">IFERROR(IF(LEN(MID(C3,MATCH(1=1,ISNUMBER(--MID(C3,ROW($1:$50),10)),0),10))&lt;&gt;10,"",MID(C3,MATCH(1=1,ISNUMBER(--MID(C3,ROW($1:$50),10)),0),10)),"")</f>
        <v>07.01.1990</v>
      </c>
      <c r="H3" s="9" t="str">
        <f>IFERROR(MID(SUBSTITUTE(SUBSTITUTE(C3,"-",""),"+7",8),SEARCH(" 8",SUBSTITUTE(SUBSTITUTE(C3,"-",""),"+7",8))+1,11),"")</f>
        <v/>
      </c>
    </row>
    <row r="4" spans="3:12" x14ac:dyDescent="0.3">
      <c r="C4" s="4" t="s">
        <v>1</v>
      </c>
      <c r="D4" s="6"/>
      <c r="E4" s="5"/>
      <c r="F4" s="8" t="str">
        <f t="shared" ref="F4:F11" si="0">IFERROR(MID(C4,SEARCH("№",C4)+1,SEARCH(" ",C4)-2),"")</f>
        <v>5701</v>
      </c>
      <c r="G4" s="9" t="str">
        <f t="array" ref="G4">IFERROR(IF(LEN(MID(C4,MATCH(1=1,ISNUMBER(--MID(C4,ROW($1:$50),10)),0),10))&lt;&gt;10,"",MID(C4,MATCH(1=1,ISNUMBER(--MID(C4,ROW($1:$50),10)),0),10)),"")</f>
        <v>11.11.1900</v>
      </c>
      <c r="H4" s="9" t="str">
        <f>IFERROR(MID(SUBSTITUTE(SUBSTITUTE(C4,"-",""),"+7",8),SEARCH(" 8",SUBSTITUTE(SUBSTITUTE(C4,"-",""),"+7",8))+1,11),"")</f>
        <v/>
      </c>
    </row>
    <row r="5" spans="3:12" x14ac:dyDescent="0.3">
      <c r="C5" s="4" t="s">
        <v>2</v>
      </c>
      <c r="D5" s="6"/>
      <c r="E5" s="5"/>
      <c r="F5" s="8" t="str">
        <f t="shared" si="0"/>
        <v>79/7</v>
      </c>
      <c r="G5" s="9" t="str">
        <f t="array" ref="G5">IFERROR(IF(LEN(MID(C5,MATCH(1=1,ISNUMBER(--MID(C5,ROW($1:$50),10)),0),10))&lt;&gt;10,"",MID(C5,MATCH(1=1,ISNUMBER(--MID(C5,ROW($1:$50),10)),0),10)),"")</f>
        <v/>
      </c>
      <c r="H5" s="9" t="str">
        <f>IFERROR(MID(SUBSTITUTE(SUBSTITUTE(C5,"-",""),"+7",8),SEARCH(" 8",SUBSTITUTE(SUBSTITUTE(C5,"-",""),"+7",8))+1,11),"")</f>
        <v>89131111122</v>
      </c>
    </row>
    <row r="6" spans="3:12" x14ac:dyDescent="0.3">
      <c r="C6" s="4" t="s">
        <v>3</v>
      </c>
      <c r="D6" s="6"/>
      <c r="E6" s="5"/>
      <c r="F6" s="8" t="str">
        <f t="shared" si="0"/>
        <v/>
      </c>
      <c r="G6" s="9" t="str">
        <f t="array" ref="G6">IFERROR(IF(LEN(MID(C6,MATCH(1=1,ISNUMBER(--MID(C6,ROW($1:$50),10)),0),10))&lt;&gt;10,"",MID(C6,MATCH(1=1,ISNUMBER(--MID(C6,ROW($1:$50),10)),0),10)),"")</f>
        <v>05.07.2005</v>
      </c>
      <c r="H6" s="9" t="str">
        <f>IFERROR(MID(SUBSTITUTE(SUBSTITUTE(C6,"-",""),"+7",8),SEARCH(" 8",SUBSTITUTE(SUBSTITUTE(C6,"-",""),"+7",8))+1,11),"")</f>
        <v/>
      </c>
    </row>
    <row r="7" spans="3:12" x14ac:dyDescent="0.3">
      <c r="C7" s="4" t="s">
        <v>4</v>
      </c>
      <c r="D7" s="6"/>
      <c r="E7" s="5"/>
      <c r="F7" s="8" t="str">
        <f t="shared" si="0"/>
        <v/>
      </c>
      <c r="G7" s="9" t="str">
        <f t="array" ref="G7">IFERROR(IF(LEN(MID(C7,MATCH(1=1,ISNUMBER(--MID(C7,ROW($1:$50),10)),0),10))&lt;&gt;10,"",MID(C7,MATCH(1=1,ISNUMBER(--MID(C7,ROW($1:$50),10)),0),10)),"")</f>
        <v/>
      </c>
      <c r="H7" s="9" t="str">
        <f>IFERROR(MID(SUBSTITUTE(SUBSTITUTE(C7,"-",""),"+7",8),SEARCH(" 8",SUBSTITUTE(SUBSTITUTE(C7,"-",""),"+7",8))+1,11),"")</f>
        <v/>
      </c>
    </row>
    <row r="8" spans="3:12" x14ac:dyDescent="0.3">
      <c r="C8" s="4" t="s">
        <v>12</v>
      </c>
      <c r="D8" s="6"/>
      <c r="E8" s="5"/>
      <c r="F8" s="8" t="str">
        <f t="shared" si="0"/>
        <v/>
      </c>
      <c r="G8" s="9" t="str">
        <f t="array" ref="G8">IFERROR(IF(LEN(MID(C8,MATCH(1=1,ISNUMBER(--MID(C8,ROW($1:$50),10)),0),10))&lt;&gt;10,"",MID(C8,MATCH(1=1,ISNUMBER(--MID(C8,ROW($1:$50),10)),0),10)),"")</f>
        <v/>
      </c>
      <c r="H8" s="9" t="str">
        <f>IFERROR(MID(SUBSTITUTE(SUBSTITUTE(C8,"-",""),"+7",8),SEARCH(" 8",SUBSTITUTE(SUBSTITUTE(C8,"-",""),"+7",8))+1,11),"")</f>
        <v/>
      </c>
    </row>
    <row r="9" spans="3:12" x14ac:dyDescent="0.3">
      <c r="C9" s="4" t="s">
        <v>5</v>
      </c>
      <c r="D9" s="6"/>
      <c r="E9" s="5"/>
      <c r="F9" s="8" t="str">
        <f t="shared" si="0"/>
        <v>5702</v>
      </c>
      <c r="G9" s="9" t="str">
        <f t="array" ref="G9">IFERROR(IF(LEN(MID(C9,MATCH(1=1,ISNUMBER(--MID(C9,ROW($1:$50),10)),0),10))&lt;&gt;10,"",MID(C9,MATCH(1=1,ISNUMBER(--MID(C9,ROW($1:$50),10)),0),10)),"")</f>
        <v/>
      </c>
      <c r="H9" s="9" t="str">
        <f>IFERROR(MID(SUBSTITUTE(SUBSTITUTE(C9,"-",""),"+7",8),SEARCH(" 8",SUBSTITUTE(SUBSTITUTE(C9,"-",""),"+7",8))+1,11),"")</f>
        <v/>
      </c>
      <c r="L9" s="7"/>
    </row>
    <row r="10" spans="3:12" x14ac:dyDescent="0.3">
      <c r="C10" s="4" t="s">
        <v>6</v>
      </c>
      <c r="D10" s="6"/>
      <c r="E10" s="5"/>
      <c r="F10" s="8" t="str">
        <f t="shared" si="0"/>
        <v>5703</v>
      </c>
      <c r="G10" s="9" t="str">
        <f t="array" ref="G10">IFERROR(IF(LEN(MID(C10,MATCH(1=1,ISNUMBER(--MID(C10,ROW($1:$50),10)),0),10))&lt;&gt;10,"",MID(C10,MATCH(1=1,ISNUMBER(--MID(C10,ROW($1:$50),10)),0),10)),"")</f>
        <v/>
      </c>
      <c r="H10" s="9" t="str">
        <f>IFERROR(MID(SUBSTITUTE(SUBSTITUTE(C10,"-",""),"+7",8),SEARCH(" 8",SUBSTITUTE(SUBSTITUTE(C10,"-",""),"+7",8))+1,11),"")</f>
        <v>89135554444</v>
      </c>
    </row>
    <row r="11" spans="3:12" x14ac:dyDescent="0.3">
      <c r="C11" s="4" t="s">
        <v>7</v>
      </c>
      <c r="D11" s="6"/>
      <c r="E11" s="5"/>
      <c r="F11" s="8" t="str">
        <f t="shared" si="0"/>
        <v>5704</v>
      </c>
      <c r="G11" s="9" t="str">
        <f t="array" ref="G11">IFERROR(IF(LEN(MID(C11,MATCH(1=1,ISNUMBER(--MID(C11,ROW($1:$50),10)),0),10))&lt;&gt;10,"",MID(C11,MATCH(1=1,ISNUMBER(--MID(C11,ROW($1:$50),10)),0),10)),"")</f>
        <v/>
      </c>
      <c r="H11" s="9" t="str">
        <f>IFERROR(MID(SUBSTITUTE(SUBSTITUTE(C11,"-",""),"+7",8),SEARCH(" 8",SUBSTITUTE(SUBSTITUTE(C11,"-",""),"+7",8))+1,11),"")</f>
        <v>89135554444</v>
      </c>
    </row>
  </sheetData>
  <mergeCells count="1">
    <mergeCell ref="D3:D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GAPOU NSO NGHU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2018-12-03T06:32:04Z</dcterms:created>
  <dcterms:modified xsi:type="dcterms:W3CDTF">2018-12-03T07:11:05Z</dcterms:modified>
</cp:coreProperties>
</file>