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\Desktop\"/>
    </mc:Choice>
  </mc:AlternateContent>
  <bookViews>
    <workbookView xWindow="0" yWindow="0" windowWidth="23040" windowHeight="8808" activeTab="1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6" i="2" l="1" a="1"/>
  <c r="T76" i="2" s="1"/>
  <c r="U76" i="2" a="1"/>
  <c r="U76" i="2"/>
  <c r="V76" i="2" a="1"/>
  <c r="V76" i="2" s="1"/>
  <c r="W76" i="2" a="1"/>
  <c r="W76" i="2"/>
  <c r="S76" i="2" a="1"/>
  <c r="S76" i="2" s="1"/>
  <c r="T78" i="2" a="1"/>
  <c r="T78" i="2"/>
  <c r="U78" i="2" a="1"/>
  <c r="U78" i="2"/>
  <c r="V78" i="2" a="1"/>
  <c r="V78" i="2"/>
  <c r="W78" i="2" a="1"/>
  <c r="W78" i="2"/>
  <c r="T79" i="2" a="1"/>
  <c r="T79" i="2"/>
  <c r="U79" i="2" a="1"/>
  <c r="U79" i="2"/>
  <c r="V79" i="2" a="1"/>
  <c r="V79" i="2"/>
  <c r="W79" i="2" a="1"/>
  <c r="W79" i="2"/>
  <c r="T80" i="2" a="1"/>
  <c r="T80" i="2"/>
  <c r="U80" i="2" a="1"/>
  <c r="U80" i="2"/>
  <c r="V80" i="2" a="1"/>
  <c r="V80" i="2"/>
  <c r="W80" i="2" a="1"/>
  <c r="W80" i="2"/>
  <c r="T81" i="2" a="1"/>
  <c r="T81" i="2"/>
  <c r="U81" i="2" a="1"/>
  <c r="U81" i="2"/>
  <c r="V81" i="2" a="1"/>
  <c r="V81" i="2"/>
  <c r="W81" i="2" a="1"/>
  <c r="W81" i="2"/>
  <c r="T82" i="2" a="1"/>
  <c r="T82" i="2"/>
  <c r="U82" i="2" a="1"/>
  <c r="U82" i="2"/>
  <c r="V82" i="2" a="1"/>
  <c r="V82" i="2"/>
  <c r="W82" i="2" a="1"/>
  <c r="W82" i="2"/>
  <c r="T83" i="2" a="1"/>
  <c r="T83" i="2"/>
  <c r="U83" i="2" a="1"/>
  <c r="U83" i="2"/>
  <c r="V83" i="2" a="1"/>
  <c r="V83" i="2"/>
  <c r="W83" i="2" a="1"/>
  <c r="W83" i="2"/>
  <c r="T84" i="2" a="1"/>
  <c r="T84" i="2"/>
  <c r="U84" i="2" a="1"/>
  <c r="U84" i="2"/>
  <c r="V84" i="2" a="1"/>
  <c r="V84" i="2"/>
  <c r="W84" i="2" a="1"/>
  <c r="W84" i="2"/>
  <c r="T85" i="2" a="1"/>
  <c r="T85" i="2"/>
  <c r="U85" i="2" a="1"/>
  <c r="U85" i="2"/>
  <c r="V85" i="2" a="1"/>
  <c r="V85" i="2"/>
  <c r="W85" i="2" a="1"/>
  <c r="W85" i="2"/>
  <c r="T86" i="2" a="1"/>
  <c r="T86" i="2"/>
  <c r="U86" i="2" a="1"/>
  <c r="U86" i="2"/>
  <c r="V86" i="2" a="1"/>
  <c r="V86" i="2"/>
  <c r="W86" i="2" a="1"/>
  <c r="W86" i="2"/>
  <c r="T87" i="2" a="1"/>
  <c r="T87" i="2"/>
  <c r="U87" i="2" a="1"/>
  <c r="U87" i="2"/>
  <c r="V87" i="2" a="1"/>
  <c r="V87" i="2"/>
  <c r="W87" i="2" a="1"/>
  <c r="W87" i="2"/>
  <c r="T88" i="2" a="1"/>
  <c r="T88" i="2"/>
  <c r="U88" i="2" a="1"/>
  <c r="U88" i="2"/>
  <c r="V88" i="2" a="1"/>
  <c r="V88" i="2"/>
  <c r="W88" i="2" a="1"/>
  <c r="W88" i="2"/>
  <c r="T89" i="2" a="1"/>
  <c r="T89" i="2"/>
  <c r="U89" i="2" a="1"/>
  <c r="U89" i="2"/>
  <c r="V89" i="2" a="1"/>
  <c r="V89" i="2"/>
  <c r="W89" i="2" a="1"/>
  <c r="W89" i="2"/>
  <c r="T90" i="2" a="1"/>
  <c r="T90" i="2"/>
  <c r="U90" i="2" a="1"/>
  <c r="U90" i="2"/>
  <c r="V90" i="2" a="1"/>
  <c r="V90" i="2"/>
  <c r="W90" i="2" a="1"/>
  <c r="W90" i="2"/>
  <c r="S78" i="2" a="1"/>
  <c r="S78" i="2" s="1"/>
  <c r="S79" i="2" a="1"/>
  <c r="S79" i="2"/>
  <c r="S80" i="2" a="1"/>
  <c r="S80" i="2" s="1"/>
  <c r="S81" i="2" a="1"/>
  <c r="S81" i="2"/>
  <c r="S82" i="2" a="1"/>
  <c r="S82" i="2" s="1"/>
  <c r="S83" i="2" a="1"/>
  <c r="S83" i="2"/>
  <c r="S84" i="2" a="1"/>
  <c r="S84" i="2" s="1"/>
  <c r="S85" i="2" a="1"/>
  <c r="S85" i="2"/>
  <c r="S86" i="2" a="1"/>
  <c r="S86" i="2" s="1"/>
  <c r="S87" i="2" a="1"/>
  <c r="S87" i="2"/>
  <c r="S88" i="2" a="1"/>
  <c r="S88" i="2" s="1"/>
  <c r="S89" i="2" a="1"/>
  <c r="S89" i="2"/>
  <c r="S90" i="2" a="1"/>
  <c r="S90" i="2" s="1"/>
  <c r="S77" i="2" a="1"/>
  <c r="S77" i="2" s="1"/>
  <c r="I76" i="2" l="1" a="1"/>
  <c r="I76" i="2" s="1"/>
  <c r="D76" i="2" a="1"/>
  <c r="D76" i="2" s="1"/>
  <c r="D89" i="2" l="1"/>
  <c r="I89" i="2" s="1" a="1"/>
  <c r="I89" i="2" s="1"/>
  <c r="D87" i="2"/>
  <c r="I87" i="2" s="1" a="1"/>
  <c r="I87" i="2" s="1"/>
  <c r="D85" i="2"/>
  <c r="D83" i="2"/>
  <c r="D81" i="2"/>
  <c r="D79" i="2"/>
  <c r="D77" i="2"/>
  <c r="I77" i="2" s="1" a="1"/>
  <c r="I77" i="2" s="1"/>
  <c r="D90" i="2"/>
  <c r="I90" i="2" s="1" a="1"/>
  <c r="I90" i="2" s="1"/>
  <c r="D88" i="2"/>
  <c r="I88" i="2" s="1" a="1"/>
  <c r="I88" i="2" s="1"/>
  <c r="D86" i="2"/>
  <c r="I86" i="2" s="1" a="1"/>
  <c r="I86" i="2" s="1"/>
  <c r="D84" i="2"/>
  <c r="D82" i="2"/>
  <c r="I82" i="2" s="1" a="1"/>
  <c r="I82" i="2" s="1"/>
  <c r="I83" i="2" s="1" a="1"/>
  <c r="I83" i="2" s="1"/>
  <c r="I84" i="2" s="1" a="1"/>
  <c r="I84" i="2" s="1"/>
  <c r="I85" i="2" s="1" a="1"/>
  <c r="I85" i="2" s="1"/>
  <c r="D80" i="2"/>
  <c r="D78" i="2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76" i="2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I78" i="2" l="1" a="1"/>
  <c r="I78" i="2" s="1"/>
  <c r="I79" i="2" s="1" a="1"/>
  <c r="I79" i="2" s="1"/>
  <c r="I80" i="2" s="1" a="1"/>
  <c r="I80" i="2" s="1"/>
  <c r="I81" i="2" s="1" a="1"/>
  <c r="I81" i="2" s="1"/>
  <c r="B63" i="2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N66" i="2" l="1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N84" i="2"/>
  <c r="N80" i="2"/>
  <c r="N76" i="2"/>
  <c r="N87" i="2"/>
  <c r="N83" i="2"/>
  <c r="N79" i="2"/>
  <c r="N90" i="2"/>
  <c r="N86" i="2"/>
  <c r="N82" i="2"/>
  <c r="N78" i="2"/>
  <c r="N89" i="2"/>
  <c r="N85" i="2"/>
  <c r="N81" i="2"/>
  <c r="N77" i="2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  <c r="U77" i="2" l="1"/>
  <c r="V77" i="2"/>
  <c r="V77" i="2" a="1"/>
  <c r="W77" i="2"/>
  <c r="T77" i="2"/>
  <c r="T77" i="2" a="1"/>
  <c r="U77" i="2" a="1"/>
  <c r="W77" i="2" a="1"/>
</calcChain>
</file>

<file path=xl/sharedStrings.xml><?xml version="1.0" encoding="utf-8"?>
<sst xmlns="http://schemas.openxmlformats.org/spreadsheetml/2006/main" count="407" uniqueCount="118">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</sst>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2" borderId="30" xfId="0" applyFill="1" applyBorder="1" applyProtection="1"/>
    <xf numFmtId="0" fontId="0" fillId="2" borderId="12" xfId="0" applyFill="1" applyBorder="1" applyProtection="1"/>
    <xf numFmtId="49" fontId="5" fillId="0" borderId="4" xfId="0" applyNumberFormat="1" applyFont="1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" xfId="0" applyFill="1" applyBorder="1" applyProtection="1"/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Z80" sqref="Z80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107" t="s">
        <v>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107" t="s">
        <v>3</v>
      </c>
      <c r="D2" s="107"/>
      <c r="E2" s="107"/>
      <c r="F2" s="107"/>
      <c r="G2" s="107"/>
      <c r="H2" s="107"/>
      <c r="I2" s="107"/>
      <c r="J2" s="107"/>
      <c r="K2" s="108" t="s">
        <v>4</v>
      </c>
      <c r="L2" s="108"/>
      <c r="M2" s="109" t="s">
        <v>86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10">
        <v>1</v>
      </c>
      <c r="I3" s="110"/>
      <c r="J3" s="111" t="s">
        <v>7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9" t="s">
        <v>114</v>
      </c>
      <c r="Z4" s="99"/>
      <c r="AA4" s="99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100" t="s">
        <v>35</v>
      </c>
      <c r="Z7" s="100"/>
      <c r="AA7" s="100"/>
    </row>
    <row r="8" spans="1:27" ht="17.100000000000001" customHeight="1" x14ac:dyDescent="0.3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100"/>
      <c r="Z8" s="100"/>
      <c r="AA8" s="100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101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102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102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102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103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104" t="s">
        <v>50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105" t="s">
        <v>58</v>
      </c>
      <c r="B49" s="106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105" t="s">
        <v>62</v>
      </c>
      <c r="B52" s="106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97" t="s">
        <v>64</v>
      </c>
      <c r="C54" s="98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3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3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3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3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3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3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3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3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64" workbookViewId="0">
      <selection activeCell="I80" sqref="I80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107" t="s">
        <v>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107" t="s">
        <v>3</v>
      </c>
      <c r="D2" s="107"/>
      <c r="E2" s="107"/>
      <c r="F2" s="107"/>
      <c r="G2" s="107"/>
      <c r="H2" s="107"/>
      <c r="I2" s="107"/>
      <c r="J2" s="107"/>
      <c r="K2" s="108" t="s">
        <v>4</v>
      </c>
      <c r="L2" s="108"/>
      <c r="M2" s="109" t="s">
        <v>86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10">
        <v>1</v>
      </c>
      <c r="I3" s="110"/>
      <c r="J3" s="111" t="s">
        <v>7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9" t="s">
        <v>114</v>
      </c>
      <c r="Z4" s="99"/>
      <c r="AA4" s="99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100" t="s">
        <v>35</v>
      </c>
      <c r="Z7" s="100"/>
      <c r="AA7" s="100"/>
    </row>
    <row r="8" spans="1:27" ht="17.100000000000001" customHeight="1" x14ac:dyDescent="0.3">
      <c r="A8" s="14">
        <v>4</v>
      </c>
      <c r="B8" s="93" t="s">
        <v>90</v>
      </c>
      <c r="C8" s="94">
        <v>4</v>
      </c>
      <c r="D8" s="95">
        <v>2</v>
      </c>
      <c r="E8" s="95"/>
      <c r="F8" s="95">
        <v>3</v>
      </c>
      <c r="G8" s="95"/>
      <c r="H8" s="95"/>
      <c r="I8" s="95"/>
      <c r="J8" s="95"/>
      <c r="K8" s="95"/>
      <c r="L8" s="95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100"/>
      <c r="Z8" s="100"/>
      <c r="AA8" s="100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101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102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102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102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103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104" t="s">
        <v>50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105" t="s">
        <v>58</v>
      </c>
      <c r="B49" s="106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105" t="s">
        <v>62</v>
      </c>
      <c r="B52" s="106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97" t="s">
        <v>64</v>
      </c>
      <c r="C54" s="98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89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89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89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89"/>
      <c r="B61" s="61" t="str">
        <f t="array" ref="B61">IFERROR(INDEX($B$5:$B$33,SMALL(IF($A$58=X8:X36,ROW(B8:B36)-4,""),ROW()-56)),"")</f>
        <v xml:space="preserve">Минеев Андрей </v>
      </c>
      <c r="C61" s="90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89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89"/>
      <c r="B62" s="61" t="str">
        <f t="array" ref="B62">IFERROR(INDEX($B$5:$B$33,SMALL(IF($A$58=X9:X37,ROW(B9:B37)-4,""),ROW()-56)),"")</f>
        <v>Никонов Леонид</v>
      </c>
      <c r="C62" s="89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89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89"/>
      <c r="B63" s="61" t="str">
        <f t="array" ref="B63">IFERROR(INDEX($B$5:$B$33,SMALL(IF($A$58=X10:X38,ROW(B10:B38)-4,""),ROW()-56)),"")</f>
        <v xml:space="preserve">Пономарева Майя </v>
      </c>
      <c r="C63" s="89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89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89"/>
      <c r="B64" s="61" t="str">
        <f t="array" ref="B64">IFERROR(INDEX($B$5:$B$33,SMALL(IF($A$58=X11:X39,ROW(B11:B39)-4,""),ROW()-56)),"")</f>
        <v>Старцев Дамир</v>
      </c>
      <c r="C64" s="89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89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89"/>
      <c r="B65" s="61" t="str">
        <f t="array" ref="B65">IFERROR(INDEX($B$5:$B$33,SMALL(IF($A$58=X12:X41,ROW(B12:B41)-4,""),ROW()-56)),"")</f>
        <v/>
      </c>
      <c r="C65" s="89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89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89"/>
      <c r="B66" s="61" t="str">
        <f t="array" ref="B66">IFERROR(INDEX($B$5:$B$33,SMALL(IF($A$58=X13:X42,ROW(B13:B42)-4,""),ROW()-56)),"")</f>
        <v/>
      </c>
      <c r="C66" s="89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89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89"/>
      <c r="B67" s="61" t="str">
        <f t="array" ref="B67">IFERROR(INDEX($B$5:$B$33,SMALL(IF($A$58=X14:X43,ROW(B14:B43)-4,""),ROW()-56)),"")</f>
        <v/>
      </c>
      <c r="C67" s="90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90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89"/>
      <c r="B68" s="61" t="str">
        <f t="array" ref="B68">IFERROR(INDEX($B$5:$B$33,SMALL(IF($A$58=X15:X44,ROW(B15:B44)-4,""),ROW()-56)),"")</f>
        <v/>
      </c>
      <c r="C68" s="89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90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89"/>
      <c r="B69" s="61" t="str">
        <f t="array" ref="B69">IFERROR(INDEX($B$5:$B$33,SMALL(IF($A$58=X16:X45,ROW(B16:B45)-4,""),ROW()-56)),"")</f>
        <v/>
      </c>
      <c r="C69" s="90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90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89"/>
      <c r="B70" s="61" t="str">
        <f t="array" ref="B70">IFERROR(INDEX($B$5:$B$33,SMALL(IF($A$58=X17:X46,ROW(B17:B46)-4,""),ROW()-56)),"")</f>
        <v/>
      </c>
      <c r="C70" s="90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90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89"/>
      <c r="B71" s="61" t="str">
        <f t="array" ref="B71">IFERROR(INDEX($B$5:$B$33,SMALL(IF($A$58=X18:X47,ROW(B18:B47)-4,""),ROW()-56)),"")</f>
        <v/>
      </c>
      <c r="C71" s="90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90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89"/>
      <c r="B72" s="61" t="str">
        <f t="array" ref="B72">IFERROR(INDEX($B$5:$B$33,SMALL(IF($A$58=X19:X48,ROW(B19:B48)-4,""),ROW()-56)),"")</f>
        <v/>
      </c>
      <c r="C72" s="90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90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89"/>
      <c r="B73" s="61" t="str">
        <f t="array" ref="B73">IFERROR(INDEX($B$5:$B$33,SMALL(IF($A$58=X20:X49,ROW(B20:B49)-4,""),ROW()-56)),"")</f>
        <v/>
      </c>
      <c r="C73" s="90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90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91" t="str">
        <f t="array" ref="D76:D90">IFERROR(INDEX(B1:B33,SMALL(IF((C5:W33=2)+(C5:W33="н\а"),ROW(C5:W33)),ROW()-75)),"")</f>
        <v>Аверина Катя</v>
      </c>
      <c r="E76" s="64"/>
      <c r="F76" s="64"/>
      <c r="G76" s="64"/>
      <c r="H76" s="66"/>
      <c r="I76" s="96" t="str">
        <f t="array" ref="I76">IF(D76&lt;&gt;"",INDEX(C$4:W$4,MATCH("2",SUBSTITUTE(INDEX(C$5:W$33,MATCH(D76,B$5:B$32,),IF(D76=D75,MATCH(I75,C$4:W$4,)+1,)):INDEX(W$5:W$33,MATCH(D76,B$5:B$32,)),"н\а",2),)+IF(D76=D75,MATCH(I75,C$4:W$4,),)),"")</f>
        <v>математика</v>
      </c>
      <c r="J76" s="64"/>
      <c r="K76" s="64"/>
      <c r="L76" s="26"/>
      <c r="M76" s="90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tr">
        <f t="array" ref="S76">IF($N76&lt;&gt;"",INDEX($C$4:$W$4,MATCH("2",SUBSTITUTE(INDEX($C$5:$W$33,MATCH($N76,$B$5:$B$32,),IF(COLUMN(A76)&gt;$R$76,MATCH(S75,$C$4:$W$4,)+1,)):INDEX($W$5:$W$33,MATCH($N76,$B$5:$B$32,)),"н\а",2),)+IF(COLUMN(A76)&gt;$R$76,MATCH(S75,$C$4:$W$4,),)),"")</f>
        <v>литература</v>
      </c>
      <c r="T76" s="64" t="str">
        <f t="array" ref="T76">IF($N76&lt;&gt;"",INDEX($C$4:$W$4,MATCH("2",SUBSTITUTE(INDEX($C$5:$W$33,MATCH($N76,$B$5:$B$32,),IF(COLUMN(B76)&gt;$R$76,MATCH(T75,$C$4:$W$4,)+1,)):INDEX($W$5:$W$33,MATCH($N76,$B$5:$B$32,)),"н\а",2),)+IF(COLUMN(B76)&gt;$R$76,MATCH(T75,$C$4:$W$4,),)),"")</f>
        <v>литература</v>
      </c>
      <c r="U76" s="64" t="str">
        <f t="array" ref="U76">IF($N76&lt;&gt;"",INDEX($C$4:$W$4,MATCH("2",SUBSTITUTE(INDEX($C$5:$W$33,MATCH($N76,$B$5:$B$32,),IF(COLUMN(C76)&gt;$R$76,MATCH(U75,$C$4:$W$4,)+1,)):INDEX($W$5:$W$33,MATCH($N76,$B$5:$B$32,)),"н\а",2),)+IF(COLUMN(C76)&gt;$R$76,MATCH(U75,$C$4:$W$4,),)),"")</f>
        <v>литература</v>
      </c>
      <c r="V76" s="64" t="str">
        <f t="array" ref="V76">IF($N76&lt;&gt;"",INDEX($C$4:$W$4,MATCH("2",SUBSTITUTE(INDEX($C$5:$W$33,MATCH($N76,$B$5:$B$32,),IF(COLUMN(D76)&gt;$R$76,MATCH(V75,$C$4:$W$4,)+1,)):INDEX($W$5:$W$33,MATCH($N76,$B$5:$B$32,)),"н\а",2),)+IF(COLUMN(D76)&gt;$R$76,MATCH(V75,$C$4:$W$4,),)),"")</f>
        <v>литература</v>
      </c>
      <c r="W76" s="64" t="str">
        <f t="array" ref="W76">IF($N76&lt;&gt;"",INDEX($C$4:$W$4,MATCH("2",SUBSTITUTE(INDEX($C$5:$W$33,MATCH($N76,$B$5:$B$32,),IF(COLUMN(E76)&gt;$R$76,MATCH(W75,$C$4:$W$4,)+1,)):INDEX($W$5:$W$33,MATCH($N76,$B$5:$B$32,)),"н\а",2),)+IF(COLUMN(E76)&gt;$R$76,MATCH(W75,$C$4:$W$4,),)),"")</f>
        <v>литература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89"/>
      <c r="B77" s="29" t="str">
        <v/>
      </c>
      <c r="C77" s="89" t="s">
        <v>41</v>
      </c>
      <c r="D77" s="92" t="str">
        <v xml:space="preserve">Горев Егор </v>
      </c>
      <c r="E77" s="41"/>
      <c r="F77" s="41"/>
      <c r="G77" s="41"/>
      <c r="H77" s="70"/>
      <c r="I77" s="96" t="str">
        <f t="array" ref="I77">IF(D77&lt;&gt;"",INDEX(C$4:W$4,MATCH("2",SUBSTITUTE(INDEX(C$5:W$33,MATCH(D77,B$5:B$32,),IF(D77=D76,MATCH(I76,C$4:W$4,)+1,)):INDEX(W$5:W$33,MATCH(D77,B$5:B$32,)),"н\а",2),)+IF(D77=D76,MATCH(I76,C$4:W$4,),)),"")</f>
        <v>литература</v>
      </c>
      <c r="J77" s="41"/>
      <c r="K77" s="41"/>
      <c r="L77" s="71"/>
      <c r="M77" s="89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64" t="str">
        <f t="array" ref="S77">IF($N77&lt;&gt;"",INDEX($C$4:$W$4,MATCH("2",SUBSTITUTE(INDEX($C$5:$W$33,MATCH($N77,$B$5:$B$32,),IF(D79&lt;$R$76,MATCH(S77,$C$4:$W$4,)+1,)):INDEX($W$5:$W$33,MATCH($N77,$B$5:$B$32,)),"н\а",2),)+IF(D79&lt;$R$76,MATCH(S77,$C$4:$W$4,),)),"")</f>
        <v>математика</v>
      </c>
      <c r="T77" s="64" t="str">
        <f t="array" aca="1" ref="T77" ca="1">IF($N77&lt;&gt;"",INDEX($C$4:$W$4,MATCH("2",SUBSTITUTE(INDEX($C$5:$W$33,MATCH($N77,$B$5:$B$32,),IF(E79&lt;$R$76,MATCH(T77,$C$4:$W$4,)+1,)):INDEX($W$5:$W$33,MATCH($N77,$B$5:$B$32,)),"н\а",2),)+IF(E79&lt;$R$76,MATCH(T77,$C$4:$W$4,),)),"")</f>
        <v>математика</v>
      </c>
      <c r="U77" s="64" t="str">
        <f t="array" aca="1" ref="U77" ca="1">IF($N77&lt;&gt;"",INDEX($C$4:$W$4,MATCH("2",SUBSTITUTE(INDEX($C$5:$W$33,MATCH($N77,$B$5:$B$32,),IF(F79&lt;$R$76,MATCH(U77,$C$4:$W$4,)+1,)):INDEX($W$5:$W$33,MATCH($N77,$B$5:$B$32,)),"н\а",2),)+IF(F79&lt;$R$76,MATCH(U77,$C$4:$W$4,),)),"")</f>
        <v>математика</v>
      </c>
      <c r="V77" s="64" t="str">
        <f t="array" aca="1" ref="V77" ca="1">IF($N77&lt;&gt;"",INDEX($C$4:$W$4,MATCH("2",SUBSTITUTE(INDEX($C$5:$W$33,MATCH($N77,$B$5:$B$32,),IF(G79&lt;$R$76,MATCH(V77,$C$4:$W$4,)+1,)):INDEX($W$5:$W$33,MATCH($N77,$B$5:$B$32,)),"н\а",2),)+IF(G79&lt;$R$76,MATCH(V77,$C$4:$W$4,),)),"")</f>
        <v>математика</v>
      </c>
      <c r="W77" s="64" t="str">
        <f t="array" aca="1" ref="W77" ca="1">IF($N77&lt;&gt;"",INDEX($C$4:$W$4,MATCH("2",SUBSTITUTE(INDEX($C$5:$W$33,MATCH($N77,$B$5:$B$32,),IF(H79&lt;$R$76,MATCH(W77,$C$4:$W$4,)+1,)):INDEX($W$5:$W$33,MATCH($N77,$B$5:$B$32,)),"н\а",2),)+IF(H79&lt;$R$76,MATCH(W77,$C$4:$W$4,),)),"")</f>
        <v>математика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89"/>
      <c r="B78" s="29" t="str">
        <v/>
      </c>
      <c r="C78" s="89">
        <v>2</v>
      </c>
      <c r="D78" s="92" t="str">
        <v xml:space="preserve">Горев Егор </v>
      </c>
      <c r="E78" s="41"/>
      <c r="F78" s="41"/>
      <c r="G78" s="41"/>
      <c r="H78" s="70"/>
      <c r="I78" s="96" t="str">
        <f t="array" ref="I78">IF(D78&lt;&gt;"",INDEX(C$4:W$4,MATCH("2",SUBSTITUTE(INDEX(C$5:W$33,MATCH(D78,B$5:B$32,),IF(D78=D77,MATCH(I77,C$4:W$4,)+1,)):INDEX(W$5:W$33,MATCH(D78,B$5:B$32,)),"н\а",2),)+IF(D78=D77,MATCH(I77,C$4:W$4,),)),"")</f>
        <v>география</v>
      </c>
      <c r="J78" s="41"/>
      <c r="K78" s="41"/>
      <c r="L78" s="71"/>
      <c r="M78" s="89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64" t="str">
        <f t="array" ref="S78">IF($N78&lt;&gt;"",INDEX($C$4:$W$4,MATCH("2",SUBSTITUTE(INDEX($C$5:$W$33,MATCH($N78,$B$5:$B$32,),IF(D80&lt;$R$76,MATCH(S78,$C$4:$W$4,)+1,)):INDEX($W$5:$W$33,MATCH($N78,$B$5:$B$32,)),"н\а",2),)+IF(D80&lt;$R$76,MATCH(S78,$C$4:$W$4,),)),"")</f>
        <v/>
      </c>
      <c r="T78" s="64" t="str">
        <f t="array" ref="T78">IF($N78&lt;&gt;"",INDEX($C$4:$W$4,MATCH("2",SUBSTITUTE(INDEX($C$5:$W$33,MATCH($N78,$B$5:$B$32,),IF(E80&lt;$R$76,MATCH(T78,$C$4:$W$4,)+1,)):INDEX($W$5:$W$33,MATCH($N78,$B$5:$B$32,)),"н\а",2),)+IF(E80&lt;$R$76,MATCH(T78,$C$4:$W$4,),)),"")</f>
        <v/>
      </c>
      <c r="U78" s="64" t="str">
        <f t="array" ref="U78">IF($N78&lt;&gt;"",INDEX($C$4:$W$4,MATCH("2",SUBSTITUTE(INDEX($C$5:$W$33,MATCH($N78,$B$5:$B$32,),IF(F80&lt;$R$76,MATCH(U78,$C$4:$W$4,)+1,)):INDEX($W$5:$W$33,MATCH($N78,$B$5:$B$32,)),"н\а",2),)+IF(F80&lt;$R$76,MATCH(U78,$C$4:$W$4,),)),"")</f>
        <v/>
      </c>
      <c r="V78" s="64" t="str">
        <f t="array" ref="V78">IF($N78&lt;&gt;"",INDEX($C$4:$W$4,MATCH("2",SUBSTITUTE(INDEX($C$5:$W$33,MATCH($N78,$B$5:$B$32,),IF(G80&lt;$R$76,MATCH(V78,$C$4:$W$4,)+1,)):INDEX($W$5:$W$33,MATCH($N78,$B$5:$B$32,)),"н\а",2),)+IF(G80&lt;$R$76,MATCH(V78,$C$4:$W$4,),)),"")</f>
        <v/>
      </c>
      <c r="W78" s="64" t="str">
        <f t="array" ref="W78">IF($N78&lt;&gt;"",INDEX($C$4:$W$4,MATCH("2",SUBSTITUTE(INDEX($C$5:$W$33,MATCH($N78,$B$5:$B$32,),IF(H80&lt;$R$76,MATCH(W78,$C$4:$W$4,)+1,)):INDEX($W$5:$W$33,MATCH($N78,$B$5:$B$32,)),"н\а",2),)+IF(H80&lt;$R$76,MATCH(W78,$C$4:$W$4,),)),"")</f>
        <v/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89"/>
      <c r="B79" s="29" t="str">
        <v/>
      </c>
      <c r="C79" s="90"/>
      <c r="D79" s="92" t="str">
        <v xml:space="preserve">Горев Егор </v>
      </c>
      <c r="E79" s="41"/>
      <c r="F79" s="41"/>
      <c r="G79" s="41"/>
      <c r="H79" s="70"/>
      <c r="I79" s="96" t="str">
        <f t="array" ref="I79">IF(D79&lt;&gt;"",INDEX(C$4:W$4,MATCH("2",SUBSTITUTE(INDEX(C$5:W$33,MATCH(D79,B$5:B$32,),IF(D79=D78,MATCH(I78,C$4:W$4,)+1,)):INDEX(W$5:W$33,MATCH(D79,B$5:B$32,)),"н\а",2),)+IF(D79=D78,MATCH(I78,C$4:W$4,),)),"")</f>
        <v>биология</v>
      </c>
      <c r="J79" s="41"/>
      <c r="K79" s="41"/>
      <c r="L79" s="71"/>
      <c r="M79" s="89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64" t="str">
        <f t="array" ref="S79">IF($N79&lt;&gt;"",INDEX($C$4:$W$4,MATCH("2",SUBSTITUTE(INDEX($C$5:$W$33,MATCH($N79,$B$5:$B$32,),IF(D81&lt;$R$76,MATCH(S79,$C$4:$W$4,)+1,)):INDEX($W$5:$W$33,MATCH($N79,$B$5:$B$32,)),"н\а",2),)+IF(D81&lt;$R$76,MATCH(S79,$C$4:$W$4,),)),"")</f>
        <v/>
      </c>
      <c r="T79" s="64" t="str">
        <f t="array" ref="T79">IF($N79&lt;&gt;"",INDEX($C$4:$W$4,MATCH("2",SUBSTITUTE(INDEX($C$5:$W$33,MATCH($N79,$B$5:$B$32,),IF(E81&lt;$R$76,MATCH(T79,$C$4:$W$4,)+1,)):INDEX($W$5:$W$33,MATCH($N79,$B$5:$B$32,)),"н\а",2),)+IF(E81&lt;$R$76,MATCH(T79,$C$4:$W$4,),)),"")</f>
        <v/>
      </c>
      <c r="U79" s="64" t="str">
        <f t="array" ref="U79">IF($N79&lt;&gt;"",INDEX($C$4:$W$4,MATCH("2",SUBSTITUTE(INDEX($C$5:$W$33,MATCH($N79,$B$5:$B$32,),IF(F81&lt;$R$76,MATCH(U79,$C$4:$W$4,)+1,)):INDEX($W$5:$W$33,MATCH($N79,$B$5:$B$32,)),"н\а",2),)+IF(F81&lt;$R$76,MATCH(U79,$C$4:$W$4,),)),"")</f>
        <v/>
      </c>
      <c r="V79" s="64" t="str">
        <f t="array" ref="V79">IF($N79&lt;&gt;"",INDEX($C$4:$W$4,MATCH("2",SUBSTITUTE(INDEX($C$5:$W$33,MATCH($N79,$B$5:$B$32,),IF(G81&lt;$R$76,MATCH(V79,$C$4:$W$4,)+1,)):INDEX($W$5:$W$33,MATCH($N79,$B$5:$B$32,)),"н\а",2),)+IF(G81&lt;$R$76,MATCH(V79,$C$4:$W$4,),)),"")</f>
        <v/>
      </c>
      <c r="W79" s="64" t="str">
        <f t="array" ref="W79">IF($N79&lt;&gt;"",INDEX($C$4:$W$4,MATCH("2",SUBSTITUTE(INDEX($C$5:$W$33,MATCH($N79,$B$5:$B$32,),IF(H81&lt;$R$76,MATCH(W79,$C$4:$W$4,)+1,)):INDEX($W$5:$W$33,MATCH($N79,$B$5:$B$32,)),"н\а",2),)+IF(H81&lt;$R$76,MATCH(W79,$C$4:$W$4,),)),"")</f>
        <v/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89"/>
      <c r="B80" s="29" t="str">
        <v/>
      </c>
      <c r="C80" s="89"/>
      <c r="D80" s="91" t="str">
        <v xml:space="preserve">Горев Егор </v>
      </c>
      <c r="E80" s="64"/>
      <c r="F80" s="64"/>
      <c r="G80" s="64"/>
      <c r="H80" s="70"/>
      <c r="I80" s="96" t="str">
        <f t="array" ref="I80">IF(D80&lt;&gt;"",INDEX(C$4:W$4,MATCH("2",SUBSTITUTE(INDEX(C$5:W$33,MATCH(D80,B$5:B$32,),IF(D80=D79,MATCH(I79,C$4:W$4,)+1,)):INDEX(W$5:W$33,MATCH(D80,B$5:B$32,)),"н\а",2),)+IF(D80=D79,MATCH(I79,C$4:W$4,),)),"")</f>
        <v>технология</v>
      </c>
      <c r="J80" s="64"/>
      <c r="K80" s="64"/>
      <c r="L80" s="26"/>
      <c r="M80" s="89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64" t="str">
        <f t="array" ref="S80">IF($N80&lt;&gt;"",INDEX($C$4:$W$4,MATCH("2",SUBSTITUTE(INDEX($C$5:$W$33,MATCH($N80,$B$5:$B$32,),IF(D82&lt;$R$76,MATCH(S80,$C$4:$W$4,)+1,)):INDEX($W$5:$W$33,MATCH($N80,$B$5:$B$32,)),"н\а",2),)+IF(D82&lt;$R$76,MATCH(S80,$C$4:$W$4,),)),"")</f>
        <v/>
      </c>
      <c r="T80" s="64" t="str">
        <f t="array" ref="T80">IF($N80&lt;&gt;"",INDEX($C$4:$W$4,MATCH("2",SUBSTITUTE(INDEX($C$5:$W$33,MATCH($N80,$B$5:$B$32,),IF(E82&lt;$R$76,MATCH(T80,$C$4:$W$4,)+1,)):INDEX($W$5:$W$33,MATCH($N80,$B$5:$B$32,)),"н\а",2),)+IF(E82&lt;$R$76,MATCH(T80,$C$4:$W$4,),)),"")</f>
        <v/>
      </c>
      <c r="U80" s="64" t="str">
        <f t="array" ref="U80">IF($N80&lt;&gt;"",INDEX($C$4:$W$4,MATCH("2",SUBSTITUTE(INDEX($C$5:$W$33,MATCH($N80,$B$5:$B$32,),IF(F82&lt;$R$76,MATCH(U80,$C$4:$W$4,)+1,)):INDEX($W$5:$W$33,MATCH($N80,$B$5:$B$32,)),"н\а",2),)+IF(F82&lt;$R$76,MATCH(U80,$C$4:$W$4,),)),"")</f>
        <v/>
      </c>
      <c r="V80" s="64" t="str">
        <f t="array" ref="V80">IF($N80&lt;&gt;"",INDEX($C$4:$W$4,MATCH("2",SUBSTITUTE(INDEX($C$5:$W$33,MATCH($N80,$B$5:$B$32,),IF(G82&lt;$R$76,MATCH(V80,$C$4:$W$4,)+1,)):INDEX($W$5:$W$33,MATCH($N80,$B$5:$B$32,)),"н\а",2),)+IF(G82&lt;$R$76,MATCH(V80,$C$4:$W$4,),)),"")</f>
        <v/>
      </c>
      <c r="W80" s="64" t="str">
        <f t="array" ref="W80">IF($N80&lt;&gt;"",INDEX($C$4:$W$4,MATCH("2",SUBSTITUTE(INDEX($C$5:$W$33,MATCH($N80,$B$5:$B$32,),IF(H82&lt;$R$76,MATCH(W80,$C$4:$W$4,)+1,)):INDEX($W$5:$W$33,MATCH($N80,$B$5:$B$32,)),"н\а",2),)+IF(H82&lt;$R$76,MATCH(W80,$C$4:$W$4,),)),"")</f>
        <v/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89"/>
      <c r="B81" s="29" t="str">
        <v/>
      </c>
      <c r="C81" s="89"/>
      <c r="D81" s="92" t="str">
        <v xml:space="preserve">Горев Егор </v>
      </c>
      <c r="E81" s="41"/>
      <c r="F81" s="41"/>
      <c r="G81" s="41"/>
      <c r="H81" s="70"/>
      <c r="I81" s="96" t="str">
        <f t="array" ref="I81">IF(D81&lt;&gt;"",INDEX(C$4:W$4,MATCH("2",SUBSTITUTE(INDEX(C$5:W$33,MATCH(D81,B$5:B$32,),IF(D81=D80,MATCH(I80,C$4:W$4,)+1,)):INDEX(W$5:W$33,MATCH(D81,B$5:B$32,)),"н\а",2),)+IF(D81=D80,MATCH(I80,C$4:W$4,),)),"")</f>
        <v>музыка</v>
      </c>
      <c r="J81" s="41"/>
      <c r="K81" s="41"/>
      <c r="L81" s="71"/>
      <c r="M81" s="89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64" t="str">
        <f t="array" ref="S81">IF($N81&lt;&gt;"",INDEX($C$4:$W$4,MATCH("2",SUBSTITUTE(INDEX($C$5:$W$33,MATCH($N81,$B$5:$B$32,),IF(D83&lt;$R$76,MATCH(S81,$C$4:$W$4,)+1,)):INDEX($W$5:$W$33,MATCH($N81,$B$5:$B$32,)),"н\а",2),)+IF(D83&lt;$R$76,MATCH(S81,$C$4:$W$4,),)),"")</f>
        <v/>
      </c>
      <c r="T81" s="64" t="str">
        <f t="array" ref="T81">IF($N81&lt;&gt;"",INDEX($C$4:$W$4,MATCH("2",SUBSTITUTE(INDEX($C$5:$W$33,MATCH($N81,$B$5:$B$32,),IF(E83&lt;$R$76,MATCH(T81,$C$4:$W$4,)+1,)):INDEX($W$5:$W$33,MATCH($N81,$B$5:$B$32,)),"н\а",2),)+IF(E83&lt;$R$76,MATCH(T81,$C$4:$W$4,),)),"")</f>
        <v/>
      </c>
      <c r="U81" s="64" t="str">
        <f t="array" ref="U81">IF($N81&lt;&gt;"",INDEX($C$4:$W$4,MATCH("2",SUBSTITUTE(INDEX($C$5:$W$33,MATCH($N81,$B$5:$B$32,),IF(F83&lt;$R$76,MATCH(U81,$C$4:$W$4,)+1,)):INDEX($W$5:$W$33,MATCH($N81,$B$5:$B$32,)),"н\а",2),)+IF(F83&lt;$R$76,MATCH(U81,$C$4:$W$4,),)),"")</f>
        <v/>
      </c>
      <c r="V81" s="64" t="str">
        <f t="array" ref="V81">IF($N81&lt;&gt;"",INDEX($C$4:$W$4,MATCH("2",SUBSTITUTE(INDEX($C$5:$W$33,MATCH($N81,$B$5:$B$32,),IF(G83&lt;$R$76,MATCH(V81,$C$4:$W$4,)+1,)):INDEX($W$5:$W$33,MATCH($N81,$B$5:$B$32,)),"н\а",2),)+IF(G83&lt;$R$76,MATCH(V81,$C$4:$W$4,),)),"")</f>
        <v/>
      </c>
      <c r="W81" s="64" t="str">
        <f t="array" ref="W81">IF($N81&lt;&gt;"",INDEX($C$4:$W$4,MATCH("2",SUBSTITUTE(INDEX($C$5:$W$33,MATCH($N81,$B$5:$B$32,),IF(H83&lt;$R$76,MATCH(W81,$C$4:$W$4,)+1,)):INDEX($W$5:$W$33,MATCH($N81,$B$5:$B$32,)),"н\а",2),)+IF(H83&lt;$R$76,MATCH(W81,$C$4:$W$4,),)),"")</f>
        <v/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89"/>
      <c r="B82" s="29" t="str">
        <v/>
      </c>
      <c r="C82" s="89"/>
      <c r="D82" s="92" t="str">
        <v xml:space="preserve">Яцук Алексей </v>
      </c>
      <c r="E82" s="41"/>
      <c r="F82" s="41"/>
      <c r="G82" s="41"/>
      <c r="H82" s="70"/>
      <c r="I82" s="96" t="str">
        <f t="array" ref="I82">IF(D82&lt;&gt;"",INDEX(C$4:W$4,MATCH("2",SUBSTITUTE(INDEX(C$5:W$33,MATCH(D82,B$5:B$32,),IF(D82=D81,MATCH(I81,C$4:W$4,)+1,)):INDEX(W$5:W$33,MATCH(D82,B$5:B$32,)),"н\а",2),)+IF(D82=D81,MATCH(I81,C$4:W$4,),)),"")</f>
        <v>математика</v>
      </c>
      <c r="J82" s="41"/>
      <c r="K82" s="41"/>
      <c r="L82" s="71"/>
      <c r="M82" s="89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64" t="str">
        <f t="array" ref="S82">IF($N82&lt;&gt;"",INDEX($C$4:$W$4,MATCH("2",SUBSTITUTE(INDEX($C$5:$W$33,MATCH($N82,$B$5:$B$32,),IF(D84&lt;$R$76,MATCH(S82,$C$4:$W$4,)+1,)):INDEX($W$5:$W$33,MATCH($N82,$B$5:$B$32,)),"н\а",2),)+IF(D84&lt;$R$76,MATCH(S82,$C$4:$W$4,),)),"")</f>
        <v/>
      </c>
      <c r="T82" s="64" t="str">
        <f t="array" ref="T82">IF($N82&lt;&gt;"",INDEX($C$4:$W$4,MATCH("2",SUBSTITUTE(INDEX($C$5:$W$33,MATCH($N82,$B$5:$B$32,),IF(E84&lt;$R$76,MATCH(T82,$C$4:$W$4,)+1,)):INDEX($W$5:$W$33,MATCH($N82,$B$5:$B$32,)),"н\а",2),)+IF(E84&lt;$R$76,MATCH(T82,$C$4:$W$4,),)),"")</f>
        <v/>
      </c>
      <c r="U82" s="64" t="str">
        <f t="array" ref="U82">IF($N82&lt;&gt;"",INDEX($C$4:$W$4,MATCH("2",SUBSTITUTE(INDEX($C$5:$W$33,MATCH($N82,$B$5:$B$32,),IF(F84&lt;$R$76,MATCH(U82,$C$4:$W$4,)+1,)):INDEX($W$5:$W$33,MATCH($N82,$B$5:$B$32,)),"н\а",2),)+IF(F84&lt;$R$76,MATCH(U82,$C$4:$W$4,),)),"")</f>
        <v/>
      </c>
      <c r="V82" s="64" t="str">
        <f t="array" ref="V82">IF($N82&lt;&gt;"",INDEX($C$4:$W$4,MATCH("2",SUBSTITUTE(INDEX($C$5:$W$33,MATCH($N82,$B$5:$B$32,),IF(G84&lt;$R$76,MATCH(V82,$C$4:$W$4,)+1,)):INDEX($W$5:$W$33,MATCH($N82,$B$5:$B$32,)),"н\а",2),)+IF(G84&lt;$R$76,MATCH(V82,$C$4:$W$4,),)),"")</f>
        <v/>
      </c>
      <c r="W82" s="64" t="str">
        <f t="array" ref="W82">IF($N82&lt;&gt;"",INDEX($C$4:$W$4,MATCH("2",SUBSTITUTE(INDEX($C$5:$W$33,MATCH($N82,$B$5:$B$32,),IF(H84&lt;$R$76,MATCH(W82,$C$4:$W$4,)+1,)):INDEX($W$5:$W$33,MATCH($N82,$B$5:$B$32,)),"н\а",2),)+IF(H84&lt;$R$76,MATCH(W82,$C$4:$W$4,),)),"")</f>
        <v/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3">
      <c r="A83" s="89"/>
      <c r="B83" s="29" t="str">
        <v/>
      </c>
      <c r="C83" s="90"/>
      <c r="D83" s="92" t="str">
        <v xml:space="preserve">Яцук Алексей </v>
      </c>
      <c r="E83" s="41"/>
      <c r="F83" s="41"/>
      <c r="G83" s="41"/>
      <c r="H83" s="70"/>
      <c r="I83" s="96" t="str">
        <f t="array" ref="I83">IF(D83&lt;&gt;"",INDEX(C$4:W$4,MATCH("2",SUBSTITUTE(INDEX(C$5:W$33,MATCH(D83,B$5:B$32,),IF(D83=D82,MATCH(I82,C$4:W$4,)+1,)):INDEX(W$5:W$33,MATCH(D83,B$5:B$32,)),"н\а",2),)+IF(D83=D82,MATCH(I82,C$4:W$4,),)),"")</f>
        <v>биология</v>
      </c>
      <c r="J83" s="41"/>
      <c r="K83" s="41"/>
      <c r="L83" s="71"/>
      <c r="M83" s="89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64" t="str">
        <f t="array" ref="S83">IF($N83&lt;&gt;"",INDEX($C$4:$W$4,MATCH("2",SUBSTITUTE(INDEX($C$5:$W$33,MATCH($N83,$B$5:$B$32,),IF(D85&lt;$R$76,MATCH(S83,$C$4:$W$4,)+1,)):INDEX($W$5:$W$33,MATCH($N83,$B$5:$B$32,)),"н\а",2),)+IF(D85&lt;$R$76,MATCH(S83,$C$4:$W$4,),)),"")</f>
        <v/>
      </c>
      <c r="T83" s="64" t="str">
        <f t="array" ref="T83">IF($N83&lt;&gt;"",INDEX($C$4:$W$4,MATCH("2",SUBSTITUTE(INDEX($C$5:$W$33,MATCH($N83,$B$5:$B$32,),IF(E85&lt;$R$76,MATCH(T83,$C$4:$W$4,)+1,)):INDEX($W$5:$W$33,MATCH($N83,$B$5:$B$32,)),"н\а",2),)+IF(E85&lt;$R$76,MATCH(T83,$C$4:$W$4,),)),"")</f>
        <v/>
      </c>
      <c r="U83" s="64" t="str">
        <f t="array" ref="U83">IF($N83&lt;&gt;"",INDEX($C$4:$W$4,MATCH("2",SUBSTITUTE(INDEX($C$5:$W$33,MATCH($N83,$B$5:$B$32,),IF(F85&lt;$R$76,MATCH(U83,$C$4:$W$4,)+1,)):INDEX($W$5:$W$33,MATCH($N83,$B$5:$B$32,)),"н\а",2),)+IF(F85&lt;$R$76,MATCH(U83,$C$4:$W$4,),)),"")</f>
        <v/>
      </c>
      <c r="V83" s="64" t="str">
        <f t="array" ref="V83">IF($N83&lt;&gt;"",INDEX($C$4:$W$4,MATCH("2",SUBSTITUTE(INDEX($C$5:$W$33,MATCH($N83,$B$5:$B$32,),IF(G85&lt;$R$76,MATCH(V83,$C$4:$W$4,)+1,)):INDEX($W$5:$W$33,MATCH($N83,$B$5:$B$32,)),"н\а",2),)+IF(G85&lt;$R$76,MATCH(V83,$C$4:$W$4,),)),"")</f>
        <v/>
      </c>
      <c r="W83" s="64" t="str">
        <f t="array" ref="W83">IF($N83&lt;&gt;"",INDEX($C$4:$W$4,MATCH("2",SUBSTITUTE(INDEX($C$5:$W$33,MATCH($N83,$B$5:$B$32,),IF(H85&lt;$R$76,MATCH(W83,$C$4:$W$4,)+1,)):INDEX($W$5:$W$33,MATCH($N83,$B$5:$B$32,)),"н\а",2),)+IF(H85&lt;$R$76,MATCH(W83,$C$4:$W$4,),)),"")</f>
        <v/>
      </c>
      <c r="X83" s="2"/>
      <c r="Y83" s="2"/>
      <c r="Z83" s="2"/>
      <c r="AA83" s="2"/>
    </row>
    <row r="84" spans="1:33" x14ac:dyDescent="0.3">
      <c r="A84" s="89"/>
      <c r="B84" s="29" t="str">
        <v/>
      </c>
      <c r="C84" s="90"/>
      <c r="D84" s="92" t="str">
        <v xml:space="preserve">Яцук Алексей </v>
      </c>
      <c r="E84" s="41"/>
      <c r="F84" s="41"/>
      <c r="G84" s="41"/>
      <c r="H84" s="70"/>
      <c r="I84" s="96" t="str">
        <f t="array" ref="I84">IF(D84&lt;&gt;"",INDEX(C$4:W$4,MATCH("2",SUBSTITUTE(INDEX(C$5:W$33,MATCH(D84,B$5:B$32,),IF(D84=D83,MATCH(I83,C$4:W$4,)+1,)):INDEX(W$5:W$33,MATCH(D84,B$5:B$32,)),"н\а",2),)+IF(D84=D83,MATCH(I83,C$4:W$4,),)),"")</f>
        <v>технология</v>
      </c>
      <c r="J84" s="41"/>
      <c r="K84" s="41"/>
      <c r="L84" s="71"/>
      <c r="M84" s="89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64" t="str">
        <f t="array" ref="S84">IF($N84&lt;&gt;"",INDEX($C$4:$W$4,MATCH("2",SUBSTITUTE(INDEX($C$5:$W$33,MATCH($N84,$B$5:$B$32,),IF(D86&lt;$R$76,MATCH(S84,$C$4:$W$4,)+1,)):INDEX($W$5:$W$33,MATCH($N84,$B$5:$B$32,)),"н\а",2),)+IF(D86&lt;$R$76,MATCH(S84,$C$4:$W$4,),)),"")</f>
        <v/>
      </c>
      <c r="T84" s="64" t="str">
        <f t="array" ref="T84">IF($N84&lt;&gt;"",INDEX($C$4:$W$4,MATCH("2",SUBSTITUTE(INDEX($C$5:$W$33,MATCH($N84,$B$5:$B$32,),IF(E86&lt;$R$76,MATCH(T84,$C$4:$W$4,)+1,)):INDEX($W$5:$W$33,MATCH($N84,$B$5:$B$32,)),"н\а",2),)+IF(E86&lt;$R$76,MATCH(T84,$C$4:$W$4,),)),"")</f>
        <v/>
      </c>
      <c r="U84" s="64" t="str">
        <f t="array" ref="U84">IF($N84&lt;&gt;"",INDEX($C$4:$W$4,MATCH("2",SUBSTITUTE(INDEX($C$5:$W$33,MATCH($N84,$B$5:$B$32,),IF(F86&lt;$R$76,MATCH(U84,$C$4:$W$4,)+1,)):INDEX($W$5:$W$33,MATCH($N84,$B$5:$B$32,)),"н\а",2),)+IF(F86&lt;$R$76,MATCH(U84,$C$4:$W$4,),)),"")</f>
        <v/>
      </c>
      <c r="V84" s="64" t="str">
        <f t="array" ref="V84">IF($N84&lt;&gt;"",INDEX($C$4:$W$4,MATCH("2",SUBSTITUTE(INDEX($C$5:$W$33,MATCH($N84,$B$5:$B$32,),IF(G86&lt;$R$76,MATCH(V84,$C$4:$W$4,)+1,)):INDEX($W$5:$W$33,MATCH($N84,$B$5:$B$32,)),"н\а",2),)+IF(G86&lt;$R$76,MATCH(V84,$C$4:$W$4,),)),"")</f>
        <v/>
      </c>
      <c r="W84" s="64" t="str">
        <f t="array" ref="W84">IF($N84&lt;&gt;"",INDEX($C$4:$W$4,MATCH("2",SUBSTITUTE(INDEX($C$5:$W$33,MATCH($N84,$B$5:$B$32,),IF(H86&lt;$R$76,MATCH(W84,$C$4:$W$4,)+1,)):INDEX($W$5:$W$33,MATCH($N84,$B$5:$B$32,)),"н\а",2),)+IF(H86&lt;$R$76,MATCH(W84,$C$4:$W$4,),)),"")</f>
        <v/>
      </c>
      <c r="X84" s="2"/>
      <c r="Y84" s="2"/>
      <c r="Z84" s="2"/>
      <c r="AA84" s="2"/>
    </row>
    <row r="85" spans="1:33" x14ac:dyDescent="0.3">
      <c r="A85" s="89"/>
      <c r="B85" s="29" t="str">
        <v/>
      </c>
      <c r="C85" s="90"/>
      <c r="D85" s="92" t="str">
        <v xml:space="preserve">Яцук Алексей </v>
      </c>
      <c r="E85" s="41"/>
      <c r="F85" s="41"/>
      <c r="G85" s="41"/>
      <c r="H85" s="70"/>
      <c r="I85" s="96" t="str">
        <f t="array" ref="I85">IF(D85&lt;&gt;"",INDEX(C$4:W$4,MATCH("2",SUBSTITUTE(INDEX(C$5:W$33,MATCH(D85,B$5:B$32,),IF(D85=D84,MATCH(I84,C$4:W$4,)+1,)):INDEX(W$5:W$33,MATCH(D85,B$5:B$32,)),"н\а",2),)+IF(D85=D84,MATCH(I84,C$4:W$4,),)),"")</f>
        <v>ОБЖ</v>
      </c>
      <c r="J85" s="41"/>
      <c r="K85" s="41"/>
      <c r="L85" s="71"/>
      <c r="M85" s="89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64" t="str">
        <f t="array" ref="S85">IF($N85&lt;&gt;"",INDEX($C$4:$W$4,MATCH("2",SUBSTITUTE(INDEX($C$5:$W$33,MATCH($N85,$B$5:$B$32,),IF(D87&lt;$R$76,MATCH(S85,$C$4:$W$4,)+1,)):INDEX($W$5:$W$33,MATCH($N85,$B$5:$B$32,)),"н\а",2),)+IF(D87&lt;$R$76,MATCH(S85,$C$4:$W$4,),)),"")</f>
        <v/>
      </c>
      <c r="T85" s="64" t="str">
        <f t="array" ref="T85">IF($N85&lt;&gt;"",INDEX($C$4:$W$4,MATCH("2",SUBSTITUTE(INDEX($C$5:$W$33,MATCH($N85,$B$5:$B$32,),IF(E87&lt;$R$76,MATCH(T85,$C$4:$W$4,)+1,)):INDEX($W$5:$W$33,MATCH($N85,$B$5:$B$32,)),"н\а",2),)+IF(E87&lt;$R$76,MATCH(T85,$C$4:$W$4,),)),"")</f>
        <v/>
      </c>
      <c r="U85" s="64" t="str">
        <f t="array" ref="U85">IF($N85&lt;&gt;"",INDEX($C$4:$W$4,MATCH("2",SUBSTITUTE(INDEX($C$5:$W$33,MATCH($N85,$B$5:$B$32,),IF(F87&lt;$R$76,MATCH(U85,$C$4:$W$4,)+1,)):INDEX($W$5:$W$33,MATCH($N85,$B$5:$B$32,)),"н\а",2),)+IF(F87&lt;$R$76,MATCH(U85,$C$4:$W$4,),)),"")</f>
        <v/>
      </c>
      <c r="V85" s="64" t="str">
        <f t="array" ref="V85">IF($N85&lt;&gt;"",INDEX($C$4:$W$4,MATCH("2",SUBSTITUTE(INDEX($C$5:$W$33,MATCH($N85,$B$5:$B$32,),IF(G87&lt;$R$76,MATCH(V85,$C$4:$W$4,)+1,)):INDEX($W$5:$W$33,MATCH($N85,$B$5:$B$32,)),"н\а",2),)+IF(G87&lt;$R$76,MATCH(V85,$C$4:$W$4,),)),"")</f>
        <v/>
      </c>
      <c r="W85" s="64" t="str">
        <f t="array" ref="W85">IF($N85&lt;&gt;"",INDEX($C$4:$W$4,MATCH("2",SUBSTITUTE(INDEX($C$5:$W$33,MATCH($N85,$B$5:$B$32,),IF(H87&lt;$R$76,MATCH(W85,$C$4:$W$4,)+1,)):INDEX($W$5:$W$33,MATCH($N85,$B$5:$B$32,)),"н\а",2),)+IF(H87&lt;$R$76,MATCH(W85,$C$4:$W$4,),)),"")</f>
        <v/>
      </c>
      <c r="X85" s="2"/>
      <c r="Y85" s="2"/>
      <c r="Z85" s="2"/>
      <c r="AA85" s="2"/>
    </row>
    <row r="86" spans="1:33" x14ac:dyDescent="0.3">
      <c r="A86" s="89"/>
      <c r="B86" s="29" t="str">
        <v/>
      </c>
      <c r="C86" s="90"/>
      <c r="D86" s="92" t="str">
        <v/>
      </c>
      <c r="E86" s="41"/>
      <c r="F86" s="41"/>
      <c r="G86" s="41"/>
      <c r="H86" s="70"/>
      <c r="I86" s="96" t="str">
        <f t="array" ref="I86">IF(D86&lt;&gt;"",INDEX(C$4:W$4,MATCH("2",SUBSTITUTE(INDEX(C$5:W$33,MATCH(D86,B$5:B$32,),IF(D86=D85,MATCH(I85,C$4:W$4,)+1,)):INDEX(W$5:W$33,MATCH(D86,B$5:B$32,)),"н\а",2),)+IF(D86=D85,MATCH(I85,C$4:W$4,),)),"")</f>
        <v/>
      </c>
      <c r="J86" s="41"/>
      <c r="K86" s="41"/>
      <c r="L86" s="71"/>
      <c r="M86" s="90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64" t="str">
        <f t="array" ref="S86">IF($N86&lt;&gt;"",INDEX($C$4:$W$4,MATCH("2",SUBSTITUTE(INDEX($C$5:$W$33,MATCH($N86,$B$5:$B$32,),IF(D88&lt;$R$76,MATCH(S86,$C$4:$W$4,)+1,)):INDEX($W$5:$W$33,MATCH($N86,$B$5:$B$32,)),"н\а",2),)+IF(D88&lt;$R$76,MATCH(S86,$C$4:$W$4,),)),"")</f>
        <v/>
      </c>
      <c r="T86" s="64" t="str">
        <f t="array" ref="T86">IF($N86&lt;&gt;"",INDEX($C$4:$W$4,MATCH("2",SUBSTITUTE(INDEX($C$5:$W$33,MATCH($N86,$B$5:$B$32,),IF(E88&lt;$R$76,MATCH(T86,$C$4:$W$4,)+1,)):INDEX($W$5:$W$33,MATCH($N86,$B$5:$B$32,)),"н\а",2),)+IF(E88&lt;$R$76,MATCH(T86,$C$4:$W$4,),)),"")</f>
        <v/>
      </c>
      <c r="U86" s="64" t="str">
        <f t="array" ref="U86">IF($N86&lt;&gt;"",INDEX($C$4:$W$4,MATCH("2",SUBSTITUTE(INDEX($C$5:$W$33,MATCH($N86,$B$5:$B$32,),IF(F88&lt;$R$76,MATCH(U86,$C$4:$W$4,)+1,)):INDEX($W$5:$W$33,MATCH($N86,$B$5:$B$32,)),"н\а",2),)+IF(F88&lt;$R$76,MATCH(U86,$C$4:$W$4,),)),"")</f>
        <v/>
      </c>
      <c r="V86" s="64" t="str">
        <f t="array" ref="V86">IF($N86&lt;&gt;"",INDEX($C$4:$W$4,MATCH("2",SUBSTITUTE(INDEX($C$5:$W$33,MATCH($N86,$B$5:$B$32,),IF(G88&lt;$R$76,MATCH(V86,$C$4:$W$4,)+1,)):INDEX($W$5:$W$33,MATCH($N86,$B$5:$B$32,)),"н\а",2),)+IF(G88&lt;$R$76,MATCH(V86,$C$4:$W$4,),)),"")</f>
        <v/>
      </c>
      <c r="W86" s="64" t="str">
        <f t="array" ref="W86">IF($N86&lt;&gt;"",INDEX($C$4:$W$4,MATCH("2",SUBSTITUTE(INDEX($C$5:$W$33,MATCH($N86,$B$5:$B$32,),IF(H88&lt;$R$76,MATCH(W86,$C$4:$W$4,)+1,)):INDEX($W$5:$W$33,MATCH($N86,$B$5:$B$32,)),"н\а",2),)+IF(H88&lt;$R$76,MATCH(W86,$C$4:$W$4,),)),"")</f>
        <v/>
      </c>
      <c r="X86" s="2"/>
      <c r="Y86" s="2"/>
      <c r="Z86" s="2"/>
      <c r="AA86" s="2"/>
    </row>
    <row r="87" spans="1:33" x14ac:dyDescent="0.3">
      <c r="A87" s="89"/>
      <c r="B87" s="29" t="str">
        <v/>
      </c>
      <c r="C87" s="90"/>
      <c r="D87" s="92" t="str">
        <v/>
      </c>
      <c r="E87" s="41"/>
      <c r="F87" s="41"/>
      <c r="G87" s="41"/>
      <c r="H87" s="70"/>
      <c r="I87" s="96" t="str">
        <f t="array" ref="I87">IF(D87&lt;&gt;"",INDEX(C$4:W$4,MATCH("2",SUBSTITUTE(INDEX(C$5:W$33,MATCH(D87,B$5:B$32,),IF(D87=D86,MATCH(I86,C$4:W$4,)+1,)):INDEX(W$5:W$33,MATCH(D87,B$5:B$32,)),"н\а",2),)+IF(D87=D86,MATCH(I86,C$4:W$4,),)),"")</f>
        <v/>
      </c>
      <c r="J87" s="41"/>
      <c r="K87" s="41"/>
      <c r="L87" s="71"/>
      <c r="M87" s="89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64" t="str">
        <f t="array" ref="S87">IF($N87&lt;&gt;"",INDEX($C$4:$W$4,MATCH("2",SUBSTITUTE(INDEX($C$5:$W$33,MATCH($N87,$B$5:$B$32,),IF(D89&lt;$R$76,MATCH(S87,$C$4:$W$4,)+1,)):INDEX($W$5:$W$33,MATCH($N87,$B$5:$B$32,)),"н\а",2),)+IF(D89&lt;$R$76,MATCH(S87,$C$4:$W$4,),)),"")</f>
        <v/>
      </c>
      <c r="T87" s="64" t="str">
        <f t="array" ref="T87">IF($N87&lt;&gt;"",INDEX($C$4:$W$4,MATCH("2",SUBSTITUTE(INDEX($C$5:$W$33,MATCH($N87,$B$5:$B$32,),IF(E89&lt;$R$76,MATCH(T87,$C$4:$W$4,)+1,)):INDEX($W$5:$W$33,MATCH($N87,$B$5:$B$32,)),"н\а",2),)+IF(E89&lt;$R$76,MATCH(T87,$C$4:$W$4,),)),"")</f>
        <v/>
      </c>
      <c r="U87" s="64" t="str">
        <f t="array" ref="U87">IF($N87&lt;&gt;"",INDEX($C$4:$W$4,MATCH("2",SUBSTITUTE(INDEX($C$5:$W$33,MATCH($N87,$B$5:$B$32,),IF(F89&lt;$R$76,MATCH(U87,$C$4:$W$4,)+1,)):INDEX($W$5:$W$33,MATCH($N87,$B$5:$B$32,)),"н\а",2),)+IF(F89&lt;$R$76,MATCH(U87,$C$4:$W$4,),)),"")</f>
        <v/>
      </c>
      <c r="V87" s="64" t="str">
        <f t="array" ref="V87">IF($N87&lt;&gt;"",INDEX($C$4:$W$4,MATCH("2",SUBSTITUTE(INDEX($C$5:$W$33,MATCH($N87,$B$5:$B$32,),IF(G89&lt;$R$76,MATCH(V87,$C$4:$W$4,)+1,)):INDEX($W$5:$W$33,MATCH($N87,$B$5:$B$32,)),"н\а",2),)+IF(G89&lt;$R$76,MATCH(V87,$C$4:$W$4,),)),"")</f>
        <v/>
      </c>
      <c r="W87" s="64" t="str">
        <f t="array" ref="W87">IF($N87&lt;&gt;"",INDEX($C$4:$W$4,MATCH("2",SUBSTITUTE(INDEX($C$5:$W$33,MATCH($N87,$B$5:$B$32,),IF(H89&lt;$R$76,MATCH(W87,$C$4:$W$4,)+1,)):INDEX($W$5:$W$33,MATCH($N87,$B$5:$B$32,)),"н\а",2),)+IF(H89&lt;$R$76,MATCH(W87,$C$4:$W$4,),)),"")</f>
        <v/>
      </c>
      <c r="X87" s="2"/>
      <c r="Y87" s="2"/>
      <c r="Z87" s="2"/>
      <c r="AA87" s="2"/>
    </row>
    <row r="88" spans="1:33" x14ac:dyDescent="0.3">
      <c r="A88" s="89"/>
      <c r="B88" s="29" t="str">
        <v/>
      </c>
      <c r="C88" s="90"/>
      <c r="D88" s="92" t="str">
        <v/>
      </c>
      <c r="E88" s="41"/>
      <c r="F88" s="41"/>
      <c r="G88" s="41"/>
      <c r="H88" s="70"/>
      <c r="I88" s="96" t="str">
        <f t="array" ref="I88">IF(D88&lt;&gt;"",INDEX(C$4:W$4,MATCH("2",SUBSTITUTE(INDEX(C$5:W$33,MATCH(D88,B$5:B$32,),IF(D88=D87,MATCH(I87,C$4:W$4,)+1,)):INDEX(W$5:W$33,MATCH(D88,B$5:B$32,)),"н\а",2),)+IF(D88=D87,MATCH(I87,C$4:W$4,),)),"")</f>
        <v/>
      </c>
      <c r="J88" s="41"/>
      <c r="K88" s="41"/>
      <c r="L88" s="71"/>
      <c r="M88" s="89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64" t="str">
        <f t="array" ref="S88">IF($N88&lt;&gt;"",INDEX($C$4:$W$4,MATCH("2",SUBSTITUTE(INDEX($C$5:$W$33,MATCH($N88,$B$5:$B$32,),IF(D90&lt;$R$76,MATCH(S88,$C$4:$W$4,)+1,)):INDEX($W$5:$W$33,MATCH($N88,$B$5:$B$32,)),"н\а",2),)+IF(D90&lt;$R$76,MATCH(S88,$C$4:$W$4,),)),"")</f>
        <v/>
      </c>
      <c r="T88" s="64" t="str">
        <f t="array" ref="T88">IF($N88&lt;&gt;"",INDEX($C$4:$W$4,MATCH("2",SUBSTITUTE(INDEX($C$5:$W$33,MATCH($N88,$B$5:$B$32,),IF(E90&lt;$R$76,MATCH(T88,$C$4:$W$4,)+1,)):INDEX($W$5:$W$33,MATCH($N88,$B$5:$B$32,)),"н\а",2),)+IF(E90&lt;$R$76,MATCH(T88,$C$4:$W$4,),)),"")</f>
        <v/>
      </c>
      <c r="U88" s="64" t="str">
        <f t="array" ref="U88">IF($N88&lt;&gt;"",INDEX($C$4:$W$4,MATCH("2",SUBSTITUTE(INDEX($C$5:$W$33,MATCH($N88,$B$5:$B$32,),IF(F90&lt;$R$76,MATCH(U88,$C$4:$W$4,)+1,)):INDEX($W$5:$W$33,MATCH($N88,$B$5:$B$32,)),"н\а",2),)+IF(F90&lt;$R$76,MATCH(U88,$C$4:$W$4,),)),"")</f>
        <v/>
      </c>
      <c r="V88" s="64" t="str">
        <f t="array" ref="V88">IF($N88&lt;&gt;"",INDEX($C$4:$W$4,MATCH("2",SUBSTITUTE(INDEX($C$5:$W$33,MATCH($N88,$B$5:$B$32,),IF(G90&lt;$R$76,MATCH(V88,$C$4:$W$4,)+1,)):INDEX($W$5:$W$33,MATCH($N88,$B$5:$B$32,)),"н\а",2),)+IF(G90&lt;$R$76,MATCH(V88,$C$4:$W$4,),)),"")</f>
        <v/>
      </c>
      <c r="W88" s="64" t="str">
        <f t="array" ref="W88">IF($N88&lt;&gt;"",INDEX($C$4:$W$4,MATCH("2",SUBSTITUTE(INDEX($C$5:$W$33,MATCH($N88,$B$5:$B$32,),IF(H90&lt;$R$76,MATCH(W88,$C$4:$W$4,)+1,)):INDEX($W$5:$W$33,MATCH($N88,$B$5:$B$32,)),"н\а",2),)+IF(H90&lt;$R$76,MATCH(W88,$C$4:$W$4,),)),"")</f>
        <v/>
      </c>
      <c r="X88" s="2"/>
      <c r="Y88" s="2"/>
      <c r="Z88" s="2"/>
      <c r="AA88" s="2"/>
    </row>
    <row r="89" spans="1:33" x14ac:dyDescent="0.3">
      <c r="A89" s="89"/>
      <c r="B89" s="29" t="str">
        <v/>
      </c>
      <c r="C89" s="90"/>
      <c r="D89" s="92" t="str">
        <v/>
      </c>
      <c r="E89" s="41"/>
      <c r="F89" s="41"/>
      <c r="G89" s="41"/>
      <c r="H89" s="70"/>
      <c r="I89" s="96" t="str">
        <f t="array" ref="I89">IF(D89&lt;&gt;"",INDEX(C$4:W$4,MATCH("2",SUBSTITUTE(INDEX(C$5:W$33,MATCH(D89,B$5:B$32,),IF(D89=D88,MATCH(I88,C$4:W$4,)+1,)):INDEX(W$5:W$33,MATCH(D89,B$5:B$32,)),"н\а",2),)+IF(D89=D88,MATCH(I88,C$4:W$4,),)),"")</f>
        <v/>
      </c>
      <c r="J89" s="41"/>
      <c r="K89" s="41"/>
      <c r="L89" s="71"/>
      <c r="M89" s="90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64" t="str">
        <f t="array" ref="S89">IF($N89&lt;&gt;"",INDEX($C$4:$W$4,MATCH("2",SUBSTITUTE(INDEX($C$5:$W$33,MATCH($N89,$B$5:$B$32,),IF(D91&lt;$R$76,MATCH(S89,$C$4:$W$4,)+1,)):INDEX($W$5:$W$33,MATCH($N89,$B$5:$B$32,)),"н\а",2),)+IF(D91&lt;$R$76,MATCH(S89,$C$4:$W$4,),)),"")</f>
        <v/>
      </c>
      <c r="T89" s="64" t="str">
        <f t="array" ref="T89">IF($N89&lt;&gt;"",INDEX($C$4:$W$4,MATCH("2",SUBSTITUTE(INDEX($C$5:$W$33,MATCH($N89,$B$5:$B$32,),IF(E91&lt;$R$76,MATCH(T89,$C$4:$W$4,)+1,)):INDEX($W$5:$W$33,MATCH($N89,$B$5:$B$32,)),"н\а",2),)+IF(E91&lt;$R$76,MATCH(T89,$C$4:$W$4,),)),"")</f>
        <v/>
      </c>
      <c r="U89" s="64" t="str">
        <f t="array" ref="U89">IF($N89&lt;&gt;"",INDEX($C$4:$W$4,MATCH("2",SUBSTITUTE(INDEX($C$5:$W$33,MATCH($N89,$B$5:$B$32,),IF(F91&lt;$R$76,MATCH(U89,$C$4:$W$4,)+1,)):INDEX($W$5:$W$33,MATCH($N89,$B$5:$B$32,)),"н\а",2),)+IF(F91&lt;$R$76,MATCH(U89,$C$4:$W$4,),)),"")</f>
        <v/>
      </c>
      <c r="V89" s="64" t="str">
        <f t="array" ref="V89">IF($N89&lt;&gt;"",INDEX($C$4:$W$4,MATCH("2",SUBSTITUTE(INDEX($C$5:$W$33,MATCH($N89,$B$5:$B$32,),IF(G91&lt;$R$76,MATCH(V89,$C$4:$W$4,)+1,)):INDEX($W$5:$W$33,MATCH($N89,$B$5:$B$32,)),"н\а",2),)+IF(G91&lt;$R$76,MATCH(V89,$C$4:$W$4,),)),"")</f>
        <v/>
      </c>
      <c r="W89" s="64" t="str">
        <f t="array" ref="W89">IF($N89&lt;&gt;"",INDEX($C$4:$W$4,MATCH("2",SUBSTITUTE(INDEX($C$5:$W$33,MATCH($N89,$B$5:$B$32,),IF(H91&lt;$R$76,MATCH(W89,$C$4:$W$4,)+1,)):INDEX($W$5:$W$33,MATCH($N89,$B$5:$B$32,)),"н\а",2),)+IF(H91&lt;$R$76,MATCH(W89,$C$4:$W$4,),)),"")</f>
        <v/>
      </c>
      <c r="X89" s="2"/>
      <c r="Y89" s="2"/>
      <c r="Z89" s="2"/>
      <c r="AA89" s="2"/>
    </row>
    <row r="90" spans="1:33" x14ac:dyDescent="0.3">
      <c r="A90" s="89"/>
      <c r="B90" s="29" t="str">
        <v/>
      </c>
      <c r="C90" s="90"/>
      <c r="D90" s="92" t="str">
        <v/>
      </c>
      <c r="E90" s="41"/>
      <c r="F90" s="41"/>
      <c r="G90" s="41"/>
      <c r="H90" s="70"/>
      <c r="I90" s="96" t="str">
        <f t="array" ref="I90">IF(D90&lt;&gt;"",INDEX(C$4:W$4,MATCH("2",SUBSTITUTE(INDEX(C$5:W$33,MATCH(D90,B$5:B$32,),IF(D90=D89,MATCH(I89,C$4:W$4,)+1,)):INDEX(W$5:W$33,MATCH(D90,B$5:B$32,)),"н\а",2),)+IF(D90=D89,MATCH(I89,C$4:W$4,),)),"")</f>
        <v/>
      </c>
      <c r="J90" s="41"/>
      <c r="K90" s="41"/>
      <c r="L90" s="71"/>
      <c r="M90" s="90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64" t="str">
        <f t="array" ref="S90">IF($N90&lt;&gt;"",INDEX($C$4:$W$4,MATCH("2",SUBSTITUTE(INDEX($C$5:$W$33,MATCH($N90,$B$5:$B$32,),IF(D92&lt;$R$76,MATCH(S90,$C$4:$W$4,)+1,)):INDEX($W$5:$W$33,MATCH($N90,$B$5:$B$32,)),"н\а",2),)+IF(D92&lt;$R$76,MATCH(S90,$C$4:$W$4,),)),"")</f>
        <v/>
      </c>
      <c r="T90" s="64" t="str">
        <f t="array" ref="T90">IF($N90&lt;&gt;"",INDEX($C$4:$W$4,MATCH("2",SUBSTITUTE(INDEX($C$5:$W$33,MATCH($N90,$B$5:$B$32,),IF(E92&lt;$R$76,MATCH(T90,$C$4:$W$4,)+1,)):INDEX($W$5:$W$33,MATCH($N90,$B$5:$B$32,)),"н\а",2),)+IF(E92&lt;$R$76,MATCH(T90,$C$4:$W$4,),)),"")</f>
        <v/>
      </c>
      <c r="U90" s="64" t="str">
        <f t="array" ref="U90">IF($N90&lt;&gt;"",INDEX($C$4:$W$4,MATCH("2",SUBSTITUTE(INDEX($C$5:$W$33,MATCH($N90,$B$5:$B$32,),IF(F92&lt;$R$76,MATCH(U90,$C$4:$W$4,)+1,)):INDEX($W$5:$W$33,MATCH($N90,$B$5:$B$32,)),"н\а",2),)+IF(F92&lt;$R$76,MATCH(U90,$C$4:$W$4,),)),"")</f>
        <v/>
      </c>
      <c r="V90" s="64" t="str">
        <f t="array" ref="V90">IF($N90&lt;&gt;"",INDEX($C$4:$W$4,MATCH("2",SUBSTITUTE(INDEX($C$5:$W$33,MATCH($N90,$B$5:$B$32,),IF(G92&lt;$R$76,MATCH(V90,$C$4:$W$4,)+1,)):INDEX($W$5:$W$33,MATCH($N90,$B$5:$B$32,)),"н\а",2),)+IF(G92&lt;$R$76,MATCH(V90,$C$4:$W$4,),)),"")</f>
        <v/>
      </c>
      <c r="W90" s="64" t="str">
        <f t="array" ref="W90">IF($N90&lt;&gt;"",INDEX($C$4:$W$4,MATCH("2",SUBSTITUTE(INDEX($C$5:$W$33,MATCH($N90,$B$5:$B$32,),IF(H92&lt;$R$76,MATCH(W90,$C$4:$W$4,)+1,)):INDEX($W$5:$W$33,MATCH($N90,$B$5:$B$32,)),"н\а",2),)+IF(H92&lt;$R$76,MATCH(W90,$C$4:$W$4,),)),"")</f>
        <v/>
      </c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dcterms:created xsi:type="dcterms:W3CDTF">2018-12-18T15:49:56Z</dcterms:created>
  <dcterms:modified xsi:type="dcterms:W3CDTF">2018-12-18T20:16:29Z</dcterms:modified>
</cp:coreProperties>
</file>