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590" windowHeight="12075"/>
  </bookViews>
  <sheets>
    <sheet name="отказники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 a="1"/>
  <c r="Q5" i="1" s="1"/>
  <c r="Q6" i="1" a="1"/>
  <c r="Q6" i="1" s="1"/>
  <c r="Q4" i="1" a="1"/>
  <c r="Q4" i="1" s="1"/>
  <c r="P5" i="1"/>
  <c r="P6" i="1"/>
  <c r="P4" i="1"/>
  <c r="O5" i="1" a="1"/>
  <c r="O5" i="1" s="1"/>
  <c r="O6" i="1" a="1"/>
  <c r="O6" i="1" s="1"/>
  <c r="O4" i="1" a="1"/>
  <c r="O4" i="1" s="1"/>
  <c r="N5" i="1"/>
  <c r="N6" i="1"/>
  <c r="N4" i="1"/>
  <c r="M5" i="1"/>
  <c r="M6" i="1"/>
  <c r="M4" i="1"/>
</calcChain>
</file>

<file path=xl/sharedStrings.xml><?xml version="1.0" encoding="utf-8"?>
<sst xmlns="http://schemas.openxmlformats.org/spreadsheetml/2006/main" count="24" uniqueCount="10">
  <si>
    <t>1Tab</t>
  </si>
  <si>
    <t>id</t>
  </si>
  <si>
    <t>brands_name</t>
  </si>
  <si>
    <t>Бюджетная бухгалтерия</t>
  </si>
  <si>
    <t>2Tab</t>
  </si>
  <si>
    <t>Налоги и бухгалтерский учет</t>
  </si>
  <si>
    <t>Бухгалтер 911</t>
  </si>
  <si>
    <t>Бухгалтерская неделя</t>
  </si>
  <si>
    <t>Оплата труда</t>
  </si>
  <si>
    <t>Бухгалтер 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</si>
</sst>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8.25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9"/>
  <sheetViews>
    <sheetView tabSelected="1" zoomScale="120" zoomScaleNormal="120" workbookViewId="0">
      <selection activeCell="L15" sqref="L15"/>
    </sheetView>
  </sheetViews>
  <sheetFormatPr defaultRowHeight="10.5" x14ac:dyDescent="0.15"/>
  <cols>
    <col min="2" max="2" width="27.1640625" customWidth="1"/>
    <col min="12" max="12" width="27" bestFit="1" customWidth="1"/>
  </cols>
  <sheetData>
    <row r="1" spans="1:17" x14ac:dyDescent="0.15">
      <c r="A1" s="1" t="s">
        <v>0</v>
      </c>
    </row>
    <row r="2" spans="1:17" x14ac:dyDescent="0.15">
      <c r="A2" t="s">
        <v>1</v>
      </c>
      <c r="B2" t="s">
        <v>2</v>
      </c>
    </row>
    <row r="3" spans="1:17" x14ac:dyDescent="0.15">
      <c r="A3">
        <v>1327</v>
      </c>
      <c r="B3" t="s">
        <v>3</v>
      </c>
      <c r="C3" s="1"/>
      <c r="K3" s="1" t="s">
        <v>4</v>
      </c>
    </row>
    <row r="4" spans="1:17" x14ac:dyDescent="0.15">
      <c r="A4">
        <v>1327</v>
      </c>
      <c r="B4" t="s">
        <v>5</v>
      </c>
      <c r="C4" s="1"/>
      <c r="K4">
        <v>28515</v>
      </c>
      <c r="L4" t="s">
        <v>6</v>
      </c>
      <c r="M4">
        <f>SUMIFS(C:C,A:A,K4,B:B,L4)</f>
        <v>28515</v>
      </c>
      <c r="N4">
        <f>LOOKUP(,-1/(A$3:A$30=K4)/(B$3:B$30=L4),C$3:C$30)</f>
        <v>28515</v>
      </c>
      <c r="O4" t="str">
        <f t="array" ref="O4">VLOOKUP(K4&amp;L4,A$3:C$30&amp;B$3:D$30,3,)</f>
        <v>28515</v>
      </c>
      <c r="P4">
        <f>SUMPRODUCT((A$3:A$30=K4)*(B$3:B$30=L4)*C$3:C$30)</f>
        <v>28515</v>
      </c>
      <c r="Q4">
        <f t="array" ref="Q4">INDEX(C$3:C$29,MATCH(K4&amp;L4,A$3:A$29&amp;B$3:B$29,))</f>
        <v>28515</v>
      </c>
    </row>
    <row r="5" spans="1:17" x14ac:dyDescent="0.15">
      <c r="A5" s="2">
        <v>1498</v>
      </c>
      <c r="B5" s="2" t="s">
        <v>6</v>
      </c>
      <c r="C5" s="1"/>
      <c r="K5">
        <v>30560</v>
      </c>
      <c r="L5" t="s">
        <v>6</v>
      </c>
      <c r="M5">
        <f t="shared" ref="M5:M6" si="0">SUMIFS(C:C,A:A,K5,B:B,L5)</f>
        <v>30560</v>
      </c>
      <c r="N5">
        <f t="shared" ref="N5:N6" si="1">LOOKUP(,-1/(A$3:A$30=K5)/(B$3:B$30=L5),C$3:C$30)</f>
        <v>30560</v>
      </c>
      <c r="O5" t="str">
        <f t="array" ref="O5">VLOOKUP(K5&amp;L5,A$3:C$30&amp;B$3:D$30,3,)</f>
        <v>30560</v>
      </c>
      <c r="P5">
        <f t="shared" ref="P5:P6" si="2">SUMPRODUCT((A$3:A$30=K5)*(B$3:B$30=L5)*C$3:C$30)</f>
        <v>30560</v>
      </c>
      <c r="Q5">
        <f t="array" ref="Q5">INDEX(C$3:C$29,MATCH(K5&amp;L5,A$3:A$29&amp;B$3:B$29,))</f>
        <v>30560</v>
      </c>
    </row>
    <row r="6" spans="1:17" x14ac:dyDescent="0.15">
      <c r="A6" s="2">
        <v>22489</v>
      </c>
      <c r="B6" s="2" t="s">
        <v>5</v>
      </c>
      <c r="C6" s="1"/>
      <c r="K6" s="2">
        <v>22489</v>
      </c>
      <c r="L6" s="2" t="s">
        <v>5</v>
      </c>
      <c r="M6">
        <f t="shared" si="0"/>
        <v>0</v>
      </c>
      <c r="N6">
        <f t="shared" si="1"/>
        <v>0</v>
      </c>
      <c r="O6" t="str">
        <f t="array" ref="O6">VLOOKUP(K6&amp;L6,A$3:C$30&amp;B$3:D$30,3,)</f>
        <v/>
      </c>
      <c r="P6">
        <f t="shared" si="2"/>
        <v>0</v>
      </c>
      <c r="Q6">
        <f t="array" ref="Q6">INDEX(C$3:C$29,MATCH(K6&amp;L6,A$3:A$29&amp;B$3:B$29,))</f>
        <v>0</v>
      </c>
    </row>
    <row r="7" spans="1:17" x14ac:dyDescent="0.15">
      <c r="A7">
        <v>22499</v>
      </c>
      <c r="B7" t="s">
        <v>5</v>
      </c>
      <c r="C7" s="1"/>
    </row>
    <row r="8" spans="1:17" x14ac:dyDescent="0.15">
      <c r="A8">
        <v>24545</v>
      </c>
      <c r="B8" t="s">
        <v>6</v>
      </c>
      <c r="C8" s="1"/>
    </row>
    <row r="9" spans="1:17" x14ac:dyDescent="0.15">
      <c r="A9">
        <v>26373</v>
      </c>
      <c r="B9" t="s">
        <v>7</v>
      </c>
      <c r="C9" s="1"/>
    </row>
    <row r="10" spans="1:17" x14ac:dyDescent="0.15">
      <c r="A10">
        <v>26373</v>
      </c>
      <c r="B10" t="s">
        <v>6</v>
      </c>
      <c r="C10" s="1"/>
    </row>
    <row r="11" spans="1:17" x14ac:dyDescent="0.15">
      <c r="A11">
        <v>26373</v>
      </c>
      <c r="B11" t="s">
        <v>8</v>
      </c>
      <c r="C11" s="1"/>
    </row>
    <row r="12" spans="1:17" x14ac:dyDescent="0.15">
      <c r="A12">
        <v>28515</v>
      </c>
      <c r="B12" t="s">
        <v>5</v>
      </c>
      <c r="C12" s="1"/>
    </row>
    <row r="13" spans="1:17" x14ac:dyDescent="0.15">
      <c r="A13">
        <v>28515</v>
      </c>
      <c r="B13" t="s">
        <v>7</v>
      </c>
      <c r="C13" s="1"/>
    </row>
    <row r="14" spans="1:17" x14ac:dyDescent="0.15">
      <c r="A14">
        <v>28515</v>
      </c>
      <c r="B14" t="s">
        <v>6</v>
      </c>
      <c r="C14" s="1">
        <v>28515</v>
      </c>
    </row>
    <row r="15" spans="1:17" x14ac:dyDescent="0.15">
      <c r="A15">
        <v>30403</v>
      </c>
      <c r="B15" t="s">
        <v>6</v>
      </c>
      <c r="C15" s="1"/>
    </row>
    <row r="16" spans="1:17" x14ac:dyDescent="0.15">
      <c r="A16">
        <v>30560</v>
      </c>
      <c r="B16" t="s">
        <v>6</v>
      </c>
      <c r="C16" s="1">
        <v>30560</v>
      </c>
    </row>
    <row r="17" spans="1:3" x14ac:dyDescent="0.15">
      <c r="A17">
        <v>31950</v>
      </c>
      <c r="B17" t="s">
        <v>6</v>
      </c>
      <c r="C17" s="1"/>
    </row>
    <row r="18" spans="1:3" x14ac:dyDescent="0.15">
      <c r="A18">
        <v>43458</v>
      </c>
      <c r="B18" t="s">
        <v>6</v>
      </c>
      <c r="C18" s="1"/>
    </row>
    <row r="19" spans="1:3" x14ac:dyDescent="0.15">
      <c r="A19" s="2">
        <v>22489</v>
      </c>
      <c r="B19" s="2" t="s">
        <v>9</v>
      </c>
      <c r="C19" s="1">
        <v>22489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отказники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Десленко Галина Владимировна</dc:creator>
  <cp:lastModifiedBy>Boroda</cp:lastModifiedBy>
  <dcterms:created xsi:type="dcterms:W3CDTF">2018-12-19T15:27:12Z</dcterms:created>
  <dcterms:modified xsi:type="dcterms:W3CDTF">2018-12-19T16:13:21Z</dcterms:modified>
</cp:coreProperties>
</file>