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gor Chirkunov\Desktop\"/>
    </mc:Choice>
  </mc:AlternateContent>
  <bookViews>
    <workbookView xWindow="0" yWindow="0" windowWidth="28800" windowHeight="13020" activeTab="1"/>
  </bookViews>
  <sheets>
    <sheet name="Значение" sheetId="7" r:id="rId1"/>
    <sheet name="Таблица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7" l="1"/>
  <c r="B28" i="7"/>
  <c r="B23" i="7"/>
  <c r="B20" i="7"/>
  <c r="B16" i="7"/>
  <c r="B14" i="7"/>
  <c r="B9" i="7"/>
  <c r="B4" i="7"/>
  <c r="B3" i="7"/>
</calcChain>
</file>

<file path=xl/comments1.xml><?xml version="1.0" encoding="utf-8"?>
<comments xmlns="http://schemas.openxmlformats.org/spreadsheetml/2006/main">
  <authors>
    <author>Igor Chirkunov</author>
  </authors>
  <commentList>
    <comment ref="A3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55000  23,04</t>
        </r>
      </text>
    </comment>
    <comment ref="A4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дополнительно сдали 3900 с клиента  28,04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80000   24,04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14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40000   23,04
доп скидка посредникам 3381 руб</t>
        </r>
      </text>
    </comment>
    <comment ref="A16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2581 руб доп скидка посредникам Оли 06,06</t>
        </r>
      </text>
    </comment>
    <comment ref="A20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30000   23,04
Вернули нам посредник за большую скидку А.И. 2251 руб 24,04</t>
        </r>
      </text>
    </comment>
    <comment ref="A23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250 руб долг 26,04</t>
        </r>
      </text>
    </comment>
    <comment ref="A28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97000  25,04</t>
        </r>
      </text>
    </comment>
    <comment ref="A29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51000  24,04
50644  25,04</t>
        </r>
      </text>
    </comment>
  </commentList>
</comments>
</file>

<file path=xl/comments2.xml><?xml version="1.0" encoding="utf-8"?>
<comments xmlns="http://schemas.openxmlformats.org/spreadsheetml/2006/main">
  <authors>
    <author>Igor Chirkunov</author>
  </authors>
  <commentList>
    <comment ref="D2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Пример. В ячейке С11 (значение) нету цифры 1 отвечающая за склад 1, поэтому сюда ставиться цифра 0 (не используется)</t>
        </r>
      </text>
    </comment>
    <comment ref="E2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Пример. В ячейке С11 (значение) есть цифра 2, поэтому сюда ставиться цифра 1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  <charset val="204"/>
          </rPr>
          <t>Igor Chirkunov:</t>
        </r>
        <r>
          <rPr>
            <sz val="8"/>
            <color indexed="81"/>
            <rFont val="Tahoma"/>
            <family val="2"/>
            <charset val="204"/>
          </rPr>
          <t xml:space="preserve">
Пример. В ячейке С11 (значение) есть цифра 3, поэтому сюда ставиться цифра 1</t>
        </r>
      </text>
    </comment>
  </commentList>
</comments>
</file>

<file path=xl/sharedStrings.xml><?xml version="1.0" encoding="utf-8"?>
<sst xmlns="http://schemas.openxmlformats.org/spreadsheetml/2006/main" count="52" uniqueCount="51">
  <si>
    <r>
      <t xml:space="preserve">43 Затык
</t>
    </r>
    <r>
      <rPr>
        <b/>
        <sz val="11"/>
        <color rgb="FF008000"/>
        <rFont val="Times New Roman"/>
        <family val="1"/>
        <charset val="204"/>
      </rPr>
      <t>сдал</t>
    </r>
  </si>
  <si>
    <r>
      <t xml:space="preserve">5 Огнев
</t>
    </r>
    <r>
      <rPr>
        <b/>
        <sz val="11"/>
        <color rgb="FF008000"/>
        <rFont val="Times New Roman"/>
        <family val="1"/>
        <charset val="204"/>
      </rPr>
      <t>сдал</t>
    </r>
  </si>
  <si>
    <r>
      <t xml:space="preserve">55 Давыдов
</t>
    </r>
    <r>
      <rPr>
        <b/>
        <sz val="11"/>
        <color rgb="FF008000"/>
        <rFont val="Times New Roman"/>
        <family val="1"/>
        <charset val="204"/>
      </rPr>
      <t>сдал</t>
    </r>
  </si>
  <si>
    <r>
      <t xml:space="preserve">30 Леонтьев
</t>
    </r>
    <r>
      <rPr>
        <b/>
        <sz val="11"/>
        <color rgb="FF008000"/>
        <rFont val="Times New Roman"/>
        <family val="1"/>
        <charset val="204"/>
      </rPr>
      <t>сдал</t>
    </r>
  </si>
  <si>
    <r>
      <t xml:space="preserve">2 Пьянов
</t>
    </r>
    <r>
      <rPr>
        <b/>
        <sz val="11"/>
        <color rgb="FF008000"/>
        <rFont val="Times New Roman"/>
        <family val="1"/>
        <charset val="204"/>
      </rPr>
      <t>сдал</t>
    </r>
  </si>
  <si>
    <t xml:space="preserve">Стронг 25 без зазор 3 см( корч h1,8м)( 2 лаги)( Эл )(дм да )(смр да  ) 
Сетка 40-1пр ( цинк h 1,8 м) ( 2 прот)( Эл  )(дм да )
Дост. Симферополька 50км  забор с дост -62020. р (ск да ) Н2081 ox.  SZ </t>
  </si>
  <si>
    <t>Проф 87-3,5(отк С мех)-1 ( 2-х ст корч h 2 м) (2 лаги)(генр)(дм нет)(смр да)(п-об да  Каркас крашен корч порош
 Стронг 34 без  зазор 7 см(2-х стр корч h 2 м)( 2 лаги)( Эл )(дм нет )(смр да )
 Каркас крашен корч порош столбы 80*80 забутовка столбов
Дост. Киевка 50км  забор с дост - 191432+64847. р (ск да) Н2138 ox. Н SZ 2из3</t>
  </si>
  <si>
    <t>Проф С20 130-4(отк Ф авт)-1пр-1лев (Корич h 2 м)(2 лаги)(Эл)(дм нет)(смр да)(п-об нет)  ПОРОШОК 7004  Бетонирование столбов, 2 пульта
Дост. Щелквс 55 км забор с дост - 327705 р (ск да) Н2144 ar. 3из4 AZ</t>
  </si>
  <si>
    <t>Проф 50-3н-1пр-1пр (Зелен h 2 м) (2 лаги) (Эл) (демт есть) (самр да) (сваи)
Дост. Горьк 100 км  забор с дост -101930.р (ск да)  Н2146 Yr. 2из2 MSZ</t>
  </si>
  <si>
    <t>Стронг 40-1пр зазор (-2,85 см)(шахматка 6 см)(1015 2-стр h 1,8 м)(3 лаги)(Эл)(дм нет)(смр да)   ПОРОШОК 1015
Дост. Ильинское 25 км забор с дост - 94006 р (ск да) Н2150 ar. AZ</t>
  </si>
  <si>
    <t>Склад 1</t>
  </si>
  <si>
    <t>Склад 2</t>
  </si>
  <si>
    <t>Склад 3</t>
  </si>
  <si>
    <t>Н2071</t>
  </si>
  <si>
    <t>Н2072</t>
  </si>
  <si>
    <t>Н2073</t>
  </si>
  <si>
    <t>Н2074</t>
  </si>
  <si>
    <t>Н2075</t>
  </si>
  <si>
    <t>Н2076</t>
  </si>
  <si>
    <t>Н2077</t>
  </si>
  <si>
    <t>Н2078</t>
  </si>
  <si>
    <t>Н2079</t>
  </si>
  <si>
    <t>Н2080</t>
  </si>
  <si>
    <t>Н2081</t>
  </si>
  <si>
    <t>Н2082</t>
  </si>
  <si>
    <t>ПЕРЕНОС</t>
  </si>
  <si>
    <t>Н2083</t>
  </si>
  <si>
    <t>Н2084</t>
  </si>
  <si>
    <t>Н2085</t>
  </si>
  <si>
    <t>Н2086</t>
  </si>
  <si>
    <t>Н2087</t>
  </si>
  <si>
    <t>Н2088</t>
  </si>
  <si>
    <t>Н2089</t>
  </si>
  <si>
    <t>Н2090</t>
  </si>
  <si>
    <t>Н2091</t>
  </si>
  <si>
    <t>Н2092</t>
  </si>
  <si>
    <t>Н2093</t>
  </si>
  <si>
    <t>Н2094</t>
  </si>
  <si>
    <t>Н2095</t>
  </si>
  <si>
    <t>Н2096</t>
  </si>
  <si>
    <t>Н2097</t>
  </si>
  <si>
    <t>Н2098</t>
  </si>
  <si>
    <t>Н2099</t>
  </si>
  <si>
    <t>Н2100</t>
  </si>
  <si>
    <t>Н2101</t>
  </si>
  <si>
    <t>Н2102</t>
  </si>
  <si>
    <t>Н2103</t>
  </si>
  <si>
    <t>Н2104</t>
  </si>
  <si>
    <t>Н2105</t>
  </si>
  <si>
    <t>Н2106</t>
  </si>
  <si>
    <t>Необходимо в ячейке С2 (таблица) искать значение из списка А1:A36 и подставлять соотсветствующее значение из списка C1:C36. Далее если в значении из списка C1:C36 есть цифра 1, то в ячейке D2 (таблица ставиться цифра 1, если есть цифра 2, то в ячейку E2 ставитья цифра 1, если есть цифра 3, то в ячейке F2 ставиться цифра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</si>
</sst>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8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B05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3" borderId="3" xfId="0" applyNumberFormat="1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6"/>
  <sheetViews>
    <sheetView workbookViewId="0">
      <selection activeCell="E10" sqref="E10"/>
    </sheetView>
  </sheetViews>
  <sheetFormatPr defaultRowHeight="15" x14ac:dyDescent="0.25"/>
  <cols>
    <col min="2" max="2" width="10.140625" bestFit="1" customWidth="1"/>
  </cols>
  <sheetData>
    <row r="1" spans="1:3" x14ac:dyDescent="0.25">
      <c r="A1" s="2" t="s">
        <v>13</v>
      </c>
      <c r="B1" s="3">
        <v>29558</v>
      </c>
      <c r="C1" s="4">
        <v>2</v>
      </c>
    </row>
    <row r="2" spans="1:3" x14ac:dyDescent="0.25">
      <c r="A2" s="2" t="s">
        <v>14</v>
      </c>
      <c r="B2" s="3">
        <v>58175</v>
      </c>
      <c r="C2" s="4">
        <v>1</v>
      </c>
    </row>
    <row r="3" spans="1:3" x14ac:dyDescent="0.25">
      <c r="A3" s="2" t="s">
        <v>15</v>
      </c>
      <c r="B3" s="3">
        <f>55000+35114</f>
        <v>90114</v>
      </c>
      <c r="C3" s="4">
        <v>1</v>
      </c>
    </row>
    <row r="4" spans="1:3" x14ac:dyDescent="0.25">
      <c r="A4" s="2" t="s">
        <v>16</v>
      </c>
      <c r="B4" s="3">
        <f>112813+3900</f>
        <v>116713</v>
      </c>
      <c r="C4" s="4">
        <v>12</v>
      </c>
    </row>
    <row r="5" spans="1:3" x14ac:dyDescent="0.25">
      <c r="A5" s="2" t="s">
        <v>17</v>
      </c>
      <c r="B5" s="3">
        <v>52662</v>
      </c>
      <c r="C5" s="4">
        <v>3</v>
      </c>
    </row>
    <row r="6" spans="1:3" x14ac:dyDescent="0.25">
      <c r="A6" s="2" t="s">
        <v>18</v>
      </c>
      <c r="B6" s="3">
        <v>35100</v>
      </c>
      <c r="C6" s="4">
        <v>2</v>
      </c>
    </row>
    <row r="7" spans="1:3" x14ac:dyDescent="0.25">
      <c r="A7" s="2" t="s">
        <v>19</v>
      </c>
      <c r="B7" s="3">
        <v>22302</v>
      </c>
      <c r="C7" s="4">
        <v>3</v>
      </c>
    </row>
    <row r="8" spans="1:3" x14ac:dyDescent="0.25">
      <c r="A8" s="2" t="s">
        <v>20</v>
      </c>
      <c r="B8" s="3">
        <v>41524</v>
      </c>
      <c r="C8" s="4">
        <v>3</v>
      </c>
    </row>
    <row r="9" spans="1:3" x14ac:dyDescent="0.25">
      <c r="A9" s="2" t="s">
        <v>21</v>
      </c>
      <c r="B9" s="3">
        <f>80000+31895</f>
        <v>111895</v>
      </c>
      <c r="C9" s="4">
        <v>12</v>
      </c>
    </row>
    <row r="10" spans="1:3" x14ac:dyDescent="0.25">
      <c r="A10" s="2" t="s">
        <v>22</v>
      </c>
      <c r="B10" s="3">
        <v>138382</v>
      </c>
      <c r="C10" s="4">
        <v>1</v>
      </c>
    </row>
    <row r="11" spans="1:3" x14ac:dyDescent="0.25">
      <c r="A11" s="2" t="s">
        <v>23</v>
      </c>
      <c r="B11" s="3">
        <v>51525</v>
      </c>
      <c r="C11" s="17">
        <v>23</v>
      </c>
    </row>
    <row r="12" spans="1:3" x14ac:dyDescent="0.25">
      <c r="A12" s="13" t="s">
        <v>24</v>
      </c>
      <c r="B12" s="14" t="s">
        <v>25</v>
      </c>
      <c r="C12" s="4">
        <v>0</v>
      </c>
    </row>
    <row r="13" spans="1:3" x14ac:dyDescent="0.25">
      <c r="A13" s="2" t="s">
        <v>26</v>
      </c>
      <c r="B13" s="3">
        <v>76780</v>
      </c>
      <c r="C13" s="4">
        <v>1</v>
      </c>
    </row>
    <row r="14" spans="1:3" x14ac:dyDescent="0.25">
      <c r="A14" s="2" t="s">
        <v>27</v>
      </c>
      <c r="B14" s="3">
        <f>40000+67699-3381</f>
        <v>104318</v>
      </c>
      <c r="C14" s="4">
        <v>2</v>
      </c>
    </row>
    <row r="15" spans="1:3" x14ac:dyDescent="0.25">
      <c r="A15" s="2" t="s">
        <v>28</v>
      </c>
      <c r="B15" s="3">
        <v>49908</v>
      </c>
      <c r="C15" s="4">
        <v>2</v>
      </c>
    </row>
    <row r="16" spans="1:3" x14ac:dyDescent="0.25">
      <c r="A16" s="2" t="s">
        <v>29</v>
      </c>
      <c r="B16" s="3">
        <f>83124-2581</f>
        <v>80543</v>
      </c>
      <c r="C16" s="4">
        <v>2</v>
      </c>
    </row>
    <row r="17" spans="1:3" x14ac:dyDescent="0.25">
      <c r="A17" s="13" t="s">
        <v>30</v>
      </c>
      <c r="B17" s="14" t="s">
        <v>25</v>
      </c>
      <c r="C17" s="4">
        <v>0</v>
      </c>
    </row>
    <row r="18" spans="1:3" x14ac:dyDescent="0.25">
      <c r="A18" s="2" t="s">
        <v>31</v>
      </c>
      <c r="B18" s="3">
        <v>35732</v>
      </c>
      <c r="C18" s="4">
        <v>1</v>
      </c>
    </row>
    <row r="19" spans="1:3" x14ac:dyDescent="0.25">
      <c r="A19" s="2" t="s">
        <v>32</v>
      </c>
      <c r="B19" s="3">
        <v>18048</v>
      </c>
      <c r="C19" s="4">
        <v>2</v>
      </c>
    </row>
    <row r="20" spans="1:3" x14ac:dyDescent="0.25">
      <c r="A20" s="2" t="s">
        <v>33</v>
      </c>
      <c r="B20" s="3">
        <f>30000+53400+2251</f>
        <v>85651</v>
      </c>
      <c r="C20" s="4">
        <v>2</v>
      </c>
    </row>
    <row r="21" spans="1:3" x14ac:dyDescent="0.25">
      <c r="A21" s="2" t="s">
        <v>34</v>
      </c>
      <c r="B21" s="3">
        <v>49760</v>
      </c>
      <c r="C21" s="4">
        <v>2</v>
      </c>
    </row>
    <row r="22" spans="1:3" x14ac:dyDescent="0.25">
      <c r="A22" s="2" t="s">
        <v>35</v>
      </c>
      <c r="B22" s="3">
        <v>41264</v>
      </c>
      <c r="C22" s="4">
        <v>3</v>
      </c>
    </row>
    <row r="23" spans="1:3" x14ac:dyDescent="0.25">
      <c r="A23" s="2" t="s">
        <v>36</v>
      </c>
      <c r="B23" s="3">
        <f>58052+250</f>
        <v>58302</v>
      </c>
      <c r="C23" s="4">
        <v>1</v>
      </c>
    </row>
    <row r="24" spans="1:3" x14ac:dyDescent="0.25">
      <c r="A24" s="2" t="s">
        <v>37</v>
      </c>
      <c r="B24" s="3">
        <v>18404</v>
      </c>
      <c r="C24" s="4">
        <v>2</v>
      </c>
    </row>
    <row r="25" spans="1:3" x14ac:dyDescent="0.25">
      <c r="A25" s="2" t="s">
        <v>38</v>
      </c>
      <c r="B25" s="3">
        <v>26002</v>
      </c>
      <c r="C25" s="4">
        <v>2</v>
      </c>
    </row>
    <row r="26" spans="1:3" x14ac:dyDescent="0.25">
      <c r="A26" s="2" t="s">
        <v>39</v>
      </c>
      <c r="B26" s="3">
        <v>20110</v>
      </c>
      <c r="C26" s="4">
        <v>2</v>
      </c>
    </row>
    <row r="27" spans="1:3" x14ac:dyDescent="0.25">
      <c r="A27" s="2" t="s">
        <v>40</v>
      </c>
      <c r="B27" s="3">
        <v>51615</v>
      </c>
      <c r="C27" s="4">
        <v>3</v>
      </c>
    </row>
    <row r="28" spans="1:3" x14ac:dyDescent="0.25">
      <c r="A28" s="2" t="s">
        <v>41</v>
      </c>
      <c r="B28" s="3">
        <f>97000+68700</f>
        <v>165700</v>
      </c>
      <c r="C28" s="4">
        <v>123</v>
      </c>
    </row>
    <row r="29" spans="1:3" x14ac:dyDescent="0.25">
      <c r="A29" s="2" t="s">
        <v>42</v>
      </c>
      <c r="B29" s="3">
        <f>51000+50644-20335</f>
        <v>81309</v>
      </c>
      <c r="C29" s="4">
        <v>2</v>
      </c>
    </row>
    <row r="30" spans="1:3" x14ac:dyDescent="0.25">
      <c r="A30" s="2" t="s">
        <v>43</v>
      </c>
      <c r="B30" s="3">
        <v>99567</v>
      </c>
      <c r="C30" s="4">
        <v>12</v>
      </c>
    </row>
    <row r="31" spans="1:3" x14ac:dyDescent="0.25">
      <c r="A31" s="2" t="s">
        <v>44</v>
      </c>
      <c r="B31" s="3">
        <v>23120</v>
      </c>
      <c r="C31" s="4">
        <v>2</v>
      </c>
    </row>
    <row r="32" spans="1:3" x14ac:dyDescent="0.25">
      <c r="A32" s="2" t="s">
        <v>45</v>
      </c>
      <c r="B32" s="3">
        <v>15006</v>
      </c>
      <c r="C32" s="4">
        <v>2</v>
      </c>
    </row>
    <row r="33" spans="1:3" x14ac:dyDescent="0.25">
      <c r="A33" s="2" t="s">
        <v>46</v>
      </c>
      <c r="B33" s="3">
        <v>35475</v>
      </c>
      <c r="C33" s="4">
        <v>2</v>
      </c>
    </row>
    <row r="34" spans="1:3" x14ac:dyDescent="0.25">
      <c r="A34" s="2" t="s">
        <v>47</v>
      </c>
      <c r="B34" s="3">
        <v>146010</v>
      </c>
      <c r="C34" s="4">
        <v>2</v>
      </c>
    </row>
    <row r="35" spans="1:3" x14ac:dyDescent="0.25">
      <c r="A35" s="2" t="s">
        <v>48</v>
      </c>
      <c r="B35" s="3">
        <v>44309</v>
      </c>
      <c r="C35" s="4">
        <v>1</v>
      </c>
    </row>
    <row r="36" spans="1:3" x14ac:dyDescent="0.25">
      <c r="A36" s="2" t="s">
        <v>49</v>
      </c>
      <c r="B36" s="3">
        <v>48732</v>
      </c>
      <c r="C36" s="4">
        <v>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C3" sqref="C3"/>
    </sheetView>
  </sheetViews>
  <sheetFormatPr defaultRowHeight="15" x14ac:dyDescent="0.25"/>
  <cols>
    <col min="1" max="1" width="4" bestFit="1" customWidth="1"/>
    <col min="2" max="2" width="20" customWidth="1"/>
    <col min="3" max="3" width="76.42578125" customWidth="1"/>
  </cols>
  <sheetData>
    <row r="1" spans="1:6" x14ac:dyDescent="0.25">
      <c r="A1" s="1"/>
      <c r="B1" s="1"/>
      <c r="C1" s="1"/>
      <c r="D1" s="12" t="s">
        <v>10</v>
      </c>
      <c r="E1" s="12" t="s">
        <v>11</v>
      </c>
      <c r="F1" s="12" t="s">
        <v>12</v>
      </c>
    </row>
    <row r="2" spans="1:6" ht="45" x14ac:dyDescent="0.25">
      <c r="A2" s="9">
        <v>5</v>
      </c>
      <c r="B2" s="10" t="s">
        <v>0</v>
      </c>
      <c r="C2" s="11" t="s">
        <v>5</v>
      </c>
      <c r="D2" s="16">
        <v>0</v>
      </c>
      <c r="E2" s="15">
        <v>1</v>
      </c>
      <c r="F2" s="15">
        <v>1</v>
      </c>
    </row>
    <row r="3" spans="1:6" ht="75" x14ac:dyDescent="0.25">
      <c r="A3" s="5">
        <v>6</v>
      </c>
      <c r="B3" s="6" t="s">
        <v>1</v>
      </c>
      <c r="C3" s="7" t="s">
        <v>6</v>
      </c>
      <c r="D3" s="12"/>
      <c r="E3" s="12"/>
      <c r="F3" s="12"/>
    </row>
    <row r="4" spans="1:6" ht="47.25" x14ac:dyDescent="0.25">
      <c r="A4" s="5">
        <v>7</v>
      </c>
      <c r="B4" s="6" t="s">
        <v>2</v>
      </c>
      <c r="C4" s="8" t="s">
        <v>7</v>
      </c>
      <c r="D4" s="12"/>
      <c r="E4" s="12"/>
      <c r="F4" s="12"/>
    </row>
    <row r="5" spans="1:6" ht="30" x14ac:dyDescent="0.25">
      <c r="A5" s="5">
        <v>8</v>
      </c>
      <c r="B5" s="6" t="s">
        <v>3</v>
      </c>
      <c r="C5" s="7" t="s">
        <v>8</v>
      </c>
      <c r="D5" s="12"/>
      <c r="E5" s="12"/>
      <c r="F5" s="12"/>
    </row>
    <row r="6" spans="1:6" ht="45" x14ac:dyDescent="0.25">
      <c r="A6" s="5">
        <v>9</v>
      </c>
      <c r="B6" s="6" t="s">
        <v>4</v>
      </c>
      <c r="C6" s="7" t="s">
        <v>9</v>
      </c>
      <c r="D6" s="12"/>
      <c r="E6" s="12"/>
      <c r="F6" s="12"/>
    </row>
    <row r="7" spans="1:6" ht="15.75" thickBot="1" x14ac:dyDescent="0.3"/>
    <row r="8" spans="1:6" x14ac:dyDescent="0.25">
      <c r="B8" s="18" t="s">
        <v>50</v>
      </c>
      <c r="C8" s="19"/>
    </row>
    <row r="9" spans="1:6" x14ac:dyDescent="0.25">
      <c r="B9" s="20"/>
      <c r="C9" s="21"/>
    </row>
    <row r="10" spans="1:6" x14ac:dyDescent="0.25">
      <c r="B10" s="20"/>
      <c r="C10" s="21"/>
    </row>
    <row r="11" spans="1:6" x14ac:dyDescent="0.25">
      <c r="B11" s="20"/>
      <c r="C11" s="21"/>
    </row>
    <row r="12" spans="1:6" x14ac:dyDescent="0.25">
      <c r="B12" s="20"/>
      <c r="C12" s="21"/>
    </row>
    <row r="13" spans="1:6" x14ac:dyDescent="0.25">
      <c r="B13" s="20"/>
      <c r="C13" s="21"/>
    </row>
    <row r="14" spans="1:6" x14ac:dyDescent="0.25">
      <c r="B14" s="20"/>
      <c r="C14" s="21"/>
    </row>
    <row r="15" spans="1:6" x14ac:dyDescent="0.25">
      <c r="B15" s="20"/>
      <c r="C15" s="21"/>
    </row>
    <row r="16" spans="1:6" x14ac:dyDescent="0.25">
      <c r="B16" s="20"/>
      <c r="C16" s="21"/>
    </row>
    <row r="17" spans="2:3" ht="15.75" thickBot="1" x14ac:dyDescent="0.3">
      <c r="B17" s="22"/>
      <c r="C17" s="23"/>
    </row>
  </sheetData>
  <mergeCells count="1">
    <mergeCell ref="B8:C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Значение</vt:lpstr>
      <vt:lpstr>Таблица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Chirkunov</dc:creator>
  <cp:lastModifiedBy>Igor Chirkunov</cp:lastModifiedBy>
  <cp:lastPrinted>2018-12-11T11:14:23Z</cp:lastPrinted>
  <dcterms:created xsi:type="dcterms:W3CDTF">2018-12-11T11:07:15Z</dcterms:created>
  <dcterms:modified xsi:type="dcterms:W3CDTF">2018-12-18T11:14:09Z</dcterms:modified>
</cp:coreProperties>
</file>