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1" sheetId="2" r:id="rId1"/>
    <sheet name="2" sheetId="1" r:id="rId2"/>
  </sheets>
  <definedNames>
    <definedName name="_xlnm._FilterDatabase" localSheetId="0" hidden="1">'1'!$B$1:$I$9</definedName>
  </definedNames>
  <calcPr calcId="144525" iterate="1" iterateCount="1"/>
</workbook>
</file>

<file path=xl/calcChain.xml><?xml version="1.0" encoding="utf-8"?>
<calcChain xmlns="http://schemas.openxmlformats.org/spreadsheetml/2006/main">
  <c r="B5" i="1" l="1"/>
  <c r="A2" i="2"/>
  <c r="A3" i="2"/>
  <c r="A4" i="2"/>
  <c r="A5" i="2"/>
  <c r="A6" i="2"/>
  <c r="A7" i="2" s="1"/>
  <c r="A9" i="2"/>
  <c r="A8" i="2" l="1"/>
  <c r="C3" i="1" s="1"/>
  <c r="I3" i="2"/>
  <c r="I4" i="2"/>
  <c r="I5" i="2"/>
  <c r="I6" i="2"/>
  <c r="I7" i="2"/>
  <c r="I8" i="2"/>
  <c r="I9" i="2"/>
  <c r="I2" i="2"/>
  <c r="H3" i="2"/>
  <c r="H4" i="2"/>
  <c r="H5" i="2"/>
  <c r="H6" i="2"/>
  <c r="H7" i="2"/>
  <c r="H8" i="2"/>
  <c r="H9" i="2"/>
  <c r="H2" i="2"/>
  <c r="A6" i="1" l="1"/>
  <c r="A8" i="1"/>
  <c r="A5" i="1"/>
  <c r="A7" i="1"/>
  <c r="G5" i="1" l="1"/>
  <c r="E5" i="1"/>
  <c r="C5" i="1"/>
  <c r="H5" i="1"/>
  <c r="F5" i="1"/>
  <c r="D5" i="1"/>
  <c r="H6" i="1"/>
  <c r="F6" i="1"/>
  <c r="D6" i="1"/>
  <c r="B6" i="1"/>
  <c r="G6" i="1"/>
  <c r="E6" i="1"/>
  <c r="C6" i="1"/>
  <c r="G7" i="1"/>
  <c r="E7" i="1"/>
  <c r="C7" i="1"/>
  <c r="H7" i="1"/>
  <c r="F7" i="1"/>
  <c r="D7" i="1"/>
  <c r="B7" i="1"/>
  <c r="H8" i="1"/>
  <c r="F8" i="1"/>
  <c r="D8" i="1"/>
  <c r="B8" i="1"/>
  <c r="E8" i="1"/>
  <c r="C8" i="1"/>
  <c r="G8" i="1"/>
</calcChain>
</file>

<file path=xl/sharedStrings.xml><?xml version="1.0" encoding="utf-8"?>
<sst xmlns="http://schemas.openxmlformats.org/spreadsheetml/2006/main" count="33" uniqueCount="18">
  <si>
    <t>дата</t>
  </si>
  <si>
    <t xml:space="preserve">код продукта  </t>
  </si>
  <si>
    <t>продукт</t>
  </si>
  <si>
    <t>продукт 1</t>
  </si>
  <si>
    <t>продукт 2</t>
  </si>
  <si>
    <t>продукт 5</t>
  </si>
  <si>
    <t>продукт 7</t>
  </si>
  <si>
    <t>продукт 8</t>
  </si>
  <si>
    <t xml:space="preserve">номер партии </t>
  </si>
  <si>
    <t>начало производства</t>
  </si>
  <si>
    <t>количество</t>
  </si>
  <si>
    <t>измерение</t>
  </si>
  <si>
    <t>25 кг</t>
  </si>
  <si>
    <t>1 кг</t>
  </si>
  <si>
    <t xml:space="preserve">нетто </t>
  </si>
  <si>
    <t>нужно сделать так, что данные из первого листа отобразилось на втором листе</t>
  </si>
  <si>
    <t xml:space="preserve">нетто кг </t>
  </si>
  <si>
    <t>Записей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</si>
</sst>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NumberFormat="1"/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6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164" fontId="0" fillId="0" borderId="1" xfId="0" applyNumberFormat="1" applyBorder="1"/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4" sqref="A4"/>
    </sheetView>
  </sheetViews>
  <sheetFormatPr defaultRowHeight="15" x14ac:dyDescent="0.25"/>
  <cols>
    <col min="2" max="2" width="11.140625" customWidth="1"/>
    <col min="3" max="3" width="13.28515625" customWidth="1"/>
    <col min="4" max="4" width="18.7109375" customWidth="1"/>
    <col min="5" max="5" width="15.42578125" customWidth="1"/>
    <col min="6" max="6" width="10.28515625" customWidth="1"/>
    <col min="7" max="7" width="15.7109375" customWidth="1"/>
    <col min="8" max="8" width="16.5703125" style="8" customWidth="1"/>
    <col min="9" max="9" width="11.7109375" customWidth="1"/>
  </cols>
  <sheetData>
    <row r="1" spans="1:9" s="5" customFormat="1" ht="46.5" customHeight="1" x14ac:dyDescent="0.25">
      <c r="B1" s="10" t="s">
        <v>0</v>
      </c>
      <c r="C1" s="11" t="s">
        <v>1</v>
      </c>
      <c r="D1" s="11" t="s">
        <v>2</v>
      </c>
      <c r="E1" s="11" t="s">
        <v>11</v>
      </c>
      <c r="F1" s="11" t="s">
        <v>10</v>
      </c>
      <c r="G1" s="11" t="s">
        <v>9</v>
      </c>
      <c r="H1" s="11" t="s">
        <v>8</v>
      </c>
      <c r="I1" s="11" t="s">
        <v>14</v>
      </c>
    </row>
    <row r="2" spans="1:9" x14ac:dyDescent="0.25">
      <c r="A2" t="b">
        <f>IF(B2='2'!$B$2,MAX($A$1:A1)+1)</f>
        <v>0</v>
      </c>
      <c r="B2" s="15">
        <v>43468</v>
      </c>
      <c r="C2" s="16">
        <v>46001</v>
      </c>
      <c r="D2" s="17" t="s">
        <v>3</v>
      </c>
      <c r="E2" s="17" t="s">
        <v>13</v>
      </c>
      <c r="F2" s="18">
        <v>120</v>
      </c>
      <c r="G2" s="19">
        <v>0.43055555555555558</v>
      </c>
      <c r="H2" s="20" t="str">
        <f>IF(C2=0," ",RIGHT(C2,2)&amp;" "&amp;DAY(B2)&amp;MONTH(B2)&amp;(YEAR(B2)-2000))</f>
        <v>01 3119</v>
      </c>
      <c r="I2" s="18">
        <f>IF(E2="1 кг",F2*1,F2*25)</f>
        <v>120</v>
      </c>
    </row>
    <row r="3" spans="1:9" x14ac:dyDescent="0.25">
      <c r="A3" t="b">
        <f>IF(B3='2'!$B$2,MAX($A$1:A2)+1)</f>
        <v>0</v>
      </c>
      <c r="B3" s="15">
        <v>43468</v>
      </c>
      <c r="C3" s="16">
        <v>46001</v>
      </c>
      <c r="D3" s="17" t="s">
        <v>3</v>
      </c>
      <c r="E3" s="17" t="s">
        <v>13</v>
      </c>
      <c r="F3" s="18">
        <v>17</v>
      </c>
      <c r="G3" s="19">
        <v>0.4375</v>
      </c>
      <c r="H3" s="20" t="str">
        <f t="shared" ref="H3:H9" si="0">IF(C3=0," ",RIGHT(C3,2)&amp;" "&amp;DAY(B3)&amp;MONTH(B3)&amp;(YEAR(B3)-2000))</f>
        <v>01 3119</v>
      </c>
      <c r="I3" s="18">
        <f t="shared" ref="I3:I9" si="1">IF(E3="1 кг",F3*1,F3*25)</f>
        <v>17</v>
      </c>
    </row>
    <row r="4" spans="1:9" x14ac:dyDescent="0.25">
      <c r="A4" t="b">
        <f>IF(B4='2'!$B$2,MAX($A$1:A3)+1)</f>
        <v>0</v>
      </c>
      <c r="B4" s="13">
        <v>43469</v>
      </c>
      <c r="C4" s="3">
        <v>46002</v>
      </c>
      <c r="D4" s="2" t="s">
        <v>4</v>
      </c>
      <c r="E4" s="2" t="s">
        <v>13</v>
      </c>
      <c r="F4" s="1">
        <v>22</v>
      </c>
      <c r="G4" s="4">
        <v>0.59722222222222221</v>
      </c>
      <c r="H4" s="7" t="str">
        <f t="shared" si="0"/>
        <v>02 4119</v>
      </c>
      <c r="I4" s="1">
        <f t="shared" si="1"/>
        <v>22</v>
      </c>
    </row>
    <row r="5" spans="1:9" x14ac:dyDescent="0.25">
      <c r="A5" t="b">
        <f>IF(B5='2'!$B$2,MAX($A$1:A4)+1)</f>
        <v>0</v>
      </c>
      <c r="B5" s="13">
        <v>43470</v>
      </c>
      <c r="C5" s="3">
        <v>46005</v>
      </c>
      <c r="D5" s="2" t="s">
        <v>5</v>
      </c>
      <c r="E5" s="2" t="s">
        <v>13</v>
      </c>
      <c r="F5" s="1">
        <v>18</v>
      </c>
      <c r="G5" s="4">
        <v>0.70833333333333337</v>
      </c>
      <c r="H5" s="7" t="str">
        <f t="shared" si="0"/>
        <v>05 5119</v>
      </c>
      <c r="I5" s="1">
        <f t="shared" si="1"/>
        <v>18</v>
      </c>
    </row>
    <row r="6" spans="1:9" x14ac:dyDescent="0.25">
      <c r="A6" t="b">
        <f>IF(B6='2'!$B$2,MAX($A$1:A5)+1)</f>
        <v>0</v>
      </c>
      <c r="B6" s="15">
        <v>43468</v>
      </c>
      <c r="C6" s="16">
        <v>46002</v>
      </c>
      <c r="D6" s="17" t="s">
        <v>4</v>
      </c>
      <c r="E6" s="17" t="s">
        <v>12</v>
      </c>
      <c r="F6" s="18">
        <v>20</v>
      </c>
      <c r="G6" s="19">
        <v>0.45833333333333331</v>
      </c>
      <c r="H6" s="20" t="str">
        <f t="shared" si="0"/>
        <v>02 3119</v>
      </c>
      <c r="I6" s="18">
        <f t="shared" si="1"/>
        <v>500</v>
      </c>
    </row>
    <row r="7" spans="1:9" x14ac:dyDescent="0.25">
      <c r="A7" t="b">
        <f>IF(B7='2'!$B$2,MAX($A$1:A6)+1)</f>
        <v>0</v>
      </c>
      <c r="B7" s="15">
        <v>43468</v>
      </c>
      <c r="C7" s="16">
        <v>46007</v>
      </c>
      <c r="D7" s="17" t="s">
        <v>6</v>
      </c>
      <c r="E7" s="17" t="s">
        <v>13</v>
      </c>
      <c r="F7" s="18">
        <v>155</v>
      </c>
      <c r="G7" s="19">
        <v>0.70833333333333337</v>
      </c>
      <c r="H7" s="20" t="str">
        <f t="shared" si="0"/>
        <v>07 3119</v>
      </c>
      <c r="I7" s="18">
        <f t="shared" si="1"/>
        <v>155</v>
      </c>
    </row>
    <row r="8" spans="1:9" x14ac:dyDescent="0.25">
      <c r="A8">
        <f>IF(B8='2'!$B$2,MAX($A$1:A7)+1)</f>
        <v>1</v>
      </c>
      <c r="B8" s="13">
        <v>43467</v>
      </c>
      <c r="C8" s="3">
        <v>46007</v>
      </c>
      <c r="D8" s="2" t="s">
        <v>6</v>
      </c>
      <c r="E8" s="2" t="s">
        <v>13</v>
      </c>
      <c r="F8" s="1">
        <v>120</v>
      </c>
      <c r="G8" s="4">
        <v>0.51041666666666663</v>
      </c>
      <c r="H8" s="7" t="str">
        <f t="shared" si="0"/>
        <v>07 2119</v>
      </c>
      <c r="I8" s="1">
        <f t="shared" si="1"/>
        <v>120</v>
      </c>
    </row>
    <row r="9" spans="1:9" x14ac:dyDescent="0.25">
      <c r="A9" t="b">
        <f>IF(B9='2'!$B$2,MAX($A$1:A8)+1)</f>
        <v>0</v>
      </c>
      <c r="B9" s="13">
        <v>43470</v>
      </c>
      <c r="C9" s="3">
        <v>46008</v>
      </c>
      <c r="D9" s="2" t="s">
        <v>7</v>
      </c>
      <c r="E9" s="2" t="s">
        <v>12</v>
      </c>
      <c r="F9" s="1">
        <v>18</v>
      </c>
      <c r="G9" s="4">
        <v>0.57291666666666663</v>
      </c>
      <c r="H9" s="7" t="str">
        <f t="shared" si="0"/>
        <v>08 5119</v>
      </c>
      <c r="I9" s="1">
        <f t="shared" si="1"/>
        <v>450</v>
      </c>
    </row>
    <row r="12" spans="1:9" x14ac:dyDescent="0.25">
      <c r="H12" s="9"/>
    </row>
    <row r="14" spans="1:9" x14ac:dyDescent="0.25">
      <c r="F14" s="6"/>
    </row>
  </sheetData>
  <autoFilter ref="B1:I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2:H11"/>
  <sheetViews>
    <sheetView showZeros="0" tabSelected="1" showOutlineSymbols="0" zoomScaleNormal="100" workbookViewId="0">
      <selection activeCell="B6" sqref="B6"/>
    </sheetView>
  </sheetViews>
  <sheetFormatPr defaultRowHeight="15" x14ac:dyDescent="0.25"/>
  <cols>
    <col min="1" max="1" width="4.5703125" customWidth="1"/>
    <col min="2" max="2" width="10.140625" bestFit="1" customWidth="1"/>
    <col min="3" max="3" width="15.85546875" customWidth="1"/>
    <col min="6" max="6" width="13.5703125" customWidth="1"/>
    <col min="7" max="7" width="10.42578125" customWidth="1"/>
  </cols>
  <sheetData>
    <row r="2" spans="1:8" ht="28.5" customHeight="1" x14ac:dyDescent="0.4">
      <c r="B2" s="21">
        <v>43467</v>
      </c>
      <c r="C2" s="22"/>
    </row>
    <row r="3" spans="1:8" s="23" customFormat="1" ht="36.75" customHeight="1" x14ac:dyDescent="0.25">
      <c r="B3" s="23" t="s">
        <v>17</v>
      </c>
      <c r="C3" s="24">
        <f>MAX('1'!A2:A9)</f>
        <v>1</v>
      </c>
    </row>
    <row r="4" spans="1:8" ht="38.25" customHeight="1" x14ac:dyDescent="0.25">
      <c r="B4" s="11" t="s">
        <v>1</v>
      </c>
      <c r="C4" s="11" t="s">
        <v>2</v>
      </c>
      <c r="D4" s="11" t="s">
        <v>11</v>
      </c>
      <c r="E4" s="11" t="s">
        <v>10</v>
      </c>
      <c r="F4" s="11" t="s">
        <v>9</v>
      </c>
      <c r="G4" s="11" t="s">
        <v>8</v>
      </c>
      <c r="H4" s="11" t="s">
        <v>16</v>
      </c>
    </row>
    <row r="5" spans="1:8" x14ac:dyDescent="0.25">
      <c r="A5">
        <f>IF(ROW(A1)&gt;$C$3,,ROW(A1))</f>
        <v>1</v>
      </c>
      <c r="B5" s="3">
        <f>IF($A5&gt;0,VLOOKUP($A5,'1'!$A$2:$I$9,COLUMN(C1),),)</f>
        <v>46007</v>
      </c>
      <c r="C5" s="2" t="str">
        <f>IF($A5&gt;0,VLOOKUP($A5,'1'!$A$2:$I$9,COLUMN(D1),),)</f>
        <v>продукт 7</v>
      </c>
      <c r="D5" s="2" t="str">
        <f>IF($A5&gt;0,VLOOKUP($A5,'1'!$A$2:$I$9,COLUMN(E1),),)</f>
        <v>1 кг</v>
      </c>
      <c r="E5" s="1">
        <f>IF($A5&gt;0,VLOOKUP($A5,'1'!$A$2:$I$9,COLUMN(F1),),)</f>
        <v>120</v>
      </c>
      <c r="F5" s="4">
        <f>IF($A5&gt;0,VLOOKUP($A5,'1'!$A$2:$I$9,COLUMN(G1),),)</f>
        <v>0.51041666666666663</v>
      </c>
      <c r="G5" s="7" t="str">
        <f>IF($A5&gt;0,VLOOKUP($A5,'1'!$A$2:$I$9,COLUMN(H1),),)</f>
        <v>07 2119</v>
      </c>
      <c r="H5" s="1">
        <f>IF($A5&gt;0,VLOOKUP($A5,'1'!$A$2:$I$9,COLUMN(I1),),)</f>
        <v>120</v>
      </c>
    </row>
    <row r="6" spans="1:8" x14ac:dyDescent="0.25">
      <c r="A6">
        <f t="shared" ref="A6:A8" si="0">IF(ROW(A2)&gt;$C$3,,ROW(A2))</f>
        <v>0</v>
      </c>
      <c r="B6" s="3">
        <f>IF($A6&gt;0,VLOOKUP($A6,'1'!$A$2:$I$9,COLUMN(C2),),)</f>
        <v>0</v>
      </c>
      <c r="C6" s="2">
        <f>IF($A6&gt;0,VLOOKUP($A6,'1'!$A$2:$I$9,COLUMN(D2),),)</f>
        <v>0</v>
      </c>
      <c r="D6" s="2">
        <f>IF($A6&gt;0,VLOOKUP($A6,'1'!$A$2:$I$9,COLUMN(E2),),)</f>
        <v>0</v>
      </c>
      <c r="E6" s="1">
        <f>IF($A6&gt;0,VLOOKUP($A6,'1'!$A$2:$I$9,COLUMN(F2),),)</f>
        <v>0</v>
      </c>
      <c r="F6" s="4">
        <f>IF($A6&gt;0,VLOOKUP($A6,'1'!$A$2:$I$9,COLUMN(G2),),)</f>
        <v>0</v>
      </c>
      <c r="G6" s="7">
        <f>IF($A6&gt;0,VLOOKUP($A6,'1'!$A$2:$I$9,COLUMN(H2),),)</f>
        <v>0</v>
      </c>
      <c r="H6" s="1">
        <f>IF($A6&gt;0,VLOOKUP($A6,'1'!$A$2:$I$9,COLUMN(I2),),)</f>
        <v>0</v>
      </c>
    </row>
    <row r="7" spans="1:8" x14ac:dyDescent="0.25">
      <c r="A7">
        <f t="shared" si="0"/>
        <v>0</v>
      </c>
      <c r="B7" s="3">
        <f>IF($A7&gt;0,VLOOKUP($A7,'1'!$A$2:$I$9,COLUMN(C3),),)</f>
        <v>0</v>
      </c>
      <c r="C7" s="2">
        <f>IF($A7&gt;0,VLOOKUP($A7,'1'!$A$2:$I$9,COLUMN(D3),),)</f>
        <v>0</v>
      </c>
      <c r="D7" s="2">
        <f>IF($A7&gt;0,VLOOKUP($A7,'1'!$A$2:$I$9,COLUMN(E3),),)</f>
        <v>0</v>
      </c>
      <c r="E7" s="1">
        <f>IF($A7&gt;0,VLOOKUP($A7,'1'!$A$2:$I$9,COLUMN(F3),),)</f>
        <v>0</v>
      </c>
      <c r="F7" s="4">
        <f>IF($A7&gt;0,VLOOKUP($A7,'1'!$A$2:$I$9,COLUMN(G3),),)</f>
        <v>0</v>
      </c>
      <c r="G7" s="7">
        <f>IF($A7&gt;0,VLOOKUP($A7,'1'!$A$2:$I$9,COLUMN(H3),),)</f>
        <v>0</v>
      </c>
      <c r="H7" s="1">
        <f>IF($A7&gt;0,VLOOKUP($A7,'1'!$A$2:$I$9,COLUMN(I3),),)</f>
        <v>0</v>
      </c>
    </row>
    <row r="8" spans="1:8" x14ac:dyDescent="0.25">
      <c r="A8">
        <f t="shared" si="0"/>
        <v>0</v>
      </c>
      <c r="B8" s="3">
        <f>IF($A8&gt;0,VLOOKUP($A8,'1'!$A$2:$I$9,COLUMN(C4),),)</f>
        <v>0</v>
      </c>
      <c r="C8" s="2">
        <f>IF($A8&gt;0,VLOOKUP($A8,'1'!$A$2:$I$9,COLUMN(D4),),)</f>
        <v>0</v>
      </c>
      <c r="D8" s="2">
        <f>IF($A8&gt;0,VLOOKUP($A8,'1'!$A$2:$I$9,COLUMN(E4),),)</f>
        <v>0</v>
      </c>
      <c r="E8" s="1">
        <f>IF($A8&gt;0,VLOOKUP($A8,'1'!$A$2:$I$9,COLUMN(F4),),)</f>
        <v>0</v>
      </c>
      <c r="F8" s="4">
        <f>IF($A8&gt;0,VLOOKUP($A8,'1'!$A$2:$I$9,COLUMN(G4),),)</f>
        <v>0</v>
      </c>
      <c r="G8" s="7">
        <f>IF($A8&gt;0,VLOOKUP($A8,'1'!$A$2:$I$9,COLUMN(H4),),)</f>
        <v>0</v>
      </c>
      <c r="H8" s="1">
        <f>IF($A8&gt;0,VLOOKUP($A8,'1'!$A$2:$I$9,COLUMN(I4),),)</f>
        <v>0</v>
      </c>
    </row>
    <row r="9" spans="1:8" x14ac:dyDescent="0.25">
      <c r="H9" s="14"/>
    </row>
    <row r="11" spans="1:8" ht="29.25" customHeight="1" x14ac:dyDescent="0.25">
      <c r="B11" s="12" t="s">
        <v>15</v>
      </c>
      <c r="C11" s="12"/>
      <c r="D11" s="12"/>
      <c r="E11" s="12"/>
      <c r="F11" s="12"/>
      <c r="G11" s="12"/>
      <c r="H11" s="12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 Windows</cp:lastModifiedBy>
  <cp:lastPrinted>2019-01-03T10:36:31Z</cp:lastPrinted>
  <dcterms:created xsi:type="dcterms:W3CDTF">2019-01-03T10:12:03Z</dcterms:created>
  <dcterms:modified xsi:type="dcterms:W3CDTF">2019-01-03T11:07:11Z</dcterms:modified>
</cp:coreProperties>
</file>