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Моя\Стереть\"/>
    </mc:Choice>
  </mc:AlternateContent>
  <bookViews>
    <workbookView xWindow="0" yWindow="0" windowWidth="28800" windowHeight="12930"/>
  </bookViews>
  <sheets>
    <sheet name="Лист1" sheetId="1" r:id="rId1"/>
  </sheets>
  <calcPr calcId="152511" calcMode="autoNoTable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" i="1" l="1"/>
  <c r="P4" i="1" s="1"/>
  <c r="P3" i="1" s="1"/>
  <c r="Q5" i="1"/>
  <c r="Q4" i="1" s="1"/>
  <c r="Q3" i="1" s="1"/>
  <c r="P6" i="1"/>
  <c r="Q6" i="1"/>
  <c r="P7" i="1"/>
  <c r="P8" i="1"/>
  <c r="Q8" i="1"/>
  <c r="Q7" i="1" s="1"/>
  <c r="P9" i="1"/>
  <c r="Q9" i="1"/>
  <c r="P11" i="1"/>
  <c r="P10" i="1" s="1"/>
  <c r="P12" i="1"/>
  <c r="Q12" i="1"/>
  <c r="Q11" i="1" s="1"/>
  <c r="P13" i="1"/>
  <c r="Q13" i="1"/>
  <c r="P15" i="1"/>
  <c r="P14" i="1" s="1"/>
  <c r="Q15" i="1"/>
  <c r="P16" i="1"/>
  <c r="Q16" i="1"/>
  <c r="Q14" i="1" s="1"/>
  <c r="P17" i="1"/>
  <c r="Q17" i="1"/>
  <c r="M4" i="1" a="1"/>
  <c r="M4" i="1" s="1"/>
  <c r="N4" i="1" a="1"/>
  <c r="N4" i="1" s="1"/>
  <c r="M5" i="1" a="1"/>
  <c r="M5" i="1" s="1"/>
  <c r="N5" i="1" a="1"/>
  <c r="N5" i="1" s="1"/>
  <c r="M6" i="1" a="1"/>
  <c r="M6" i="1" s="1"/>
  <c r="N6" i="1" a="1"/>
  <c r="N6" i="1" s="1"/>
  <c r="M7" i="1" a="1"/>
  <c r="M7" i="1" s="1"/>
  <c r="N7" i="1" a="1"/>
  <c r="N7" i="1" s="1"/>
  <c r="M8" i="1" a="1"/>
  <c r="M8" i="1" s="1"/>
  <c r="N8" i="1" a="1"/>
  <c r="N8" i="1" s="1"/>
  <c r="M9" i="1" a="1"/>
  <c r="M9" i="1" s="1"/>
  <c r="N9" i="1" a="1"/>
  <c r="N9" i="1" s="1"/>
  <c r="M10" i="1" a="1"/>
  <c r="M10" i="1" s="1"/>
  <c r="N10" i="1" a="1"/>
  <c r="N10" i="1" s="1"/>
  <c r="M11" i="1" a="1"/>
  <c r="M11" i="1" s="1"/>
  <c r="N11" i="1" a="1"/>
  <c r="N11" i="1" s="1"/>
  <c r="M12" i="1" a="1"/>
  <c r="M12" i="1" s="1"/>
  <c r="N12" i="1" a="1"/>
  <c r="N12" i="1" s="1"/>
  <c r="M13" i="1" a="1"/>
  <c r="M13" i="1" s="1"/>
  <c r="N13" i="1" a="1"/>
  <c r="N13" i="1" s="1"/>
  <c r="M14" i="1" a="1"/>
  <c r="M14" i="1" s="1"/>
  <c r="N14" i="1" a="1"/>
  <c r="N14" i="1" s="1"/>
  <c r="M15" i="1" a="1"/>
  <c r="M15" i="1" s="1"/>
  <c r="N15" i="1" a="1"/>
  <c r="N15" i="1" s="1"/>
  <c r="M16" i="1" a="1"/>
  <c r="M16" i="1" s="1"/>
  <c r="N16" i="1" a="1"/>
  <c r="N16" i="1" s="1"/>
  <c r="M17" i="1" a="1"/>
  <c r="M17" i="1" s="1"/>
  <c r="N17" i="1" a="1"/>
  <c r="N17" i="1" s="1"/>
  <c r="N3" i="1" a="1"/>
  <c r="N3" i="1" s="1"/>
  <c r="M3" i="1" a="1"/>
  <c r="M3" i="1" s="1"/>
  <c r="Q10" i="1" l="1"/>
  <c r="G35" i="1"/>
</calcChain>
</file>

<file path=xl/sharedStrings.xml><?xml version="1.0" encoding="utf-8"?>
<sst xmlns="http://schemas.openxmlformats.org/spreadsheetml/2006/main" count="61" uniqueCount="35">
  <si>
    <t>Исходные данные</t>
  </si>
  <si>
    <t>1. Импорт</t>
  </si>
  <si>
    <t xml:space="preserve">  1.1. Фрукты</t>
  </si>
  <si>
    <t xml:space="preserve">      1.1.1. Зеленые</t>
  </si>
  <si>
    <t xml:space="preserve">               Яблоки</t>
  </si>
  <si>
    <t xml:space="preserve">               Киви</t>
  </si>
  <si>
    <t>Цена</t>
  </si>
  <si>
    <t>Раздел</t>
  </si>
  <si>
    <t>Группа</t>
  </si>
  <si>
    <t>Подгруппа</t>
  </si>
  <si>
    <t xml:space="preserve">  1.2. Овощи</t>
  </si>
  <si>
    <t xml:space="preserve">              Бананы</t>
  </si>
  <si>
    <t xml:space="preserve">               Абрикосы</t>
  </si>
  <si>
    <t xml:space="preserve">      1.1.2. Желтые</t>
  </si>
  <si>
    <t xml:space="preserve">      1.2.1. Красные</t>
  </si>
  <si>
    <t xml:space="preserve">      1.2.2. Синие</t>
  </si>
  <si>
    <t xml:space="preserve">               Помидоры</t>
  </si>
  <si>
    <t xml:space="preserve">               Малина</t>
  </si>
  <si>
    <t xml:space="preserve">              Баклажаны</t>
  </si>
  <si>
    <t xml:space="preserve">               Картошка</t>
  </si>
  <si>
    <t xml:space="preserve">  2.1. Фрукты</t>
  </si>
  <si>
    <t xml:space="preserve">      2.1.1. Зеленые</t>
  </si>
  <si>
    <t xml:space="preserve">      2.1.2. Желтые</t>
  </si>
  <si>
    <t xml:space="preserve">  2.2. Овощи</t>
  </si>
  <si>
    <t xml:space="preserve">      2.2.1. Красные</t>
  </si>
  <si>
    <t xml:space="preserve">      2.2.2. Синие</t>
  </si>
  <si>
    <t>2. Экспорт</t>
  </si>
  <si>
    <t>Итоговые данные</t>
  </si>
  <si>
    <t>Количество январь</t>
  </si>
  <si>
    <t>Количество Февраль</t>
  </si>
  <si>
    <t>Сумма январь</t>
  </si>
  <si>
    <t>Сумма февраль</t>
  </si>
  <si>
    <t xml:space="preserve">      2.2.3. Зеленые</t>
  </si>
  <si>
    <t xml:space="preserve">              Огурцы</t>
  </si>
  <si>
    <t xml:space="preserve">               Кабачки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</si>
</sst>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</font>
    <font>
      <b/>
      <i/>
      <sz val="12"/>
      <color theme="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2" borderId="1" xfId="0" applyFill="1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/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tabSelected="1" workbookViewId="0">
      <selection activeCell="P3" sqref="P3"/>
    </sheetView>
  </sheetViews>
  <sheetFormatPr defaultRowHeight="15" x14ac:dyDescent="0.25"/>
  <cols>
    <col min="1" max="1" width="19" customWidth="1"/>
    <col min="2" max="2" width="7.42578125" style="1" customWidth="1"/>
    <col min="3" max="3" width="8" style="1" customWidth="1"/>
    <col min="4" max="4" width="7.85546875" style="1" customWidth="1"/>
    <col min="5" max="5" width="6.85546875" customWidth="1"/>
    <col min="6" max="6" width="13" customWidth="1"/>
    <col min="7" max="7" width="12" customWidth="1"/>
    <col min="8" max="8" width="5.5703125" customWidth="1"/>
    <col min="9" max="9" width="26.85546875" customWidth="1"/>
    <col min="10" max="12" width="8.140625" style="1" customWidth="1"/>
  </cols>
  <sheetData>
    <row r="1" spans="1:17" ht="15.75" x14ac:dyDescent="0.25">
      <c r="A1" s="8" t="s">
        <v>0</v>
      </c>
      <c r="I1" s="8" t="s">
        <v>27</v>
      </c>
    </row>
    <row r="2" spans="1:17" s="7" customFormat="1" ht="30" customHeight="1" x14ac:dyDescent="0.25">
      <c r="A2" s="4"/>
      <c r="B2" s="9" t="s">
        <v>7</v>
      </c>
      <c r="C2" s="11" t="s">
        <v>8</v>
      </c>
      <c r="D2" s="13" t="s">
        <v>9</v>
      </c>
      <c r="E2" s="5" t="s">
        <v>6</v>
      </c>
      <c r="F2" s="5" t="s">
        <v>28</v>
      </c>
      <c r="G2" s="5" t="s">
        <v>29</v>
      </c>
      <c r="H2" s="6"/>
      <c r="I2" s="4"/>
      <c r="J2" s="9" t="s">
        <v>7</v>
      </c>
      <c r="K2" s="11" t="s">
        <v>8</v>
      </c>
      <c r="L2" s="13" t="s">
        <v>9</v>
      </c>
      <c r="M2" s="5" t="s">
        <v>30</v>
      </c>
      <c r="N2" s="5" t="s">
        <v>31</v>
      </c>
    </row>
    <row r="3" spans="1:17" x14ac:dyDescent="0.25">
      <c r="A3" s="2" t="s">
        <v>1</v>
      </c>
      <c r="B3" s="10">
        <v>1</v>
      </c>
      <c r="C3" s="12"/>
      <c r="D3" s="14"/>
      <c r="E3" s="2"/>
      <c r="F3" s="2"/>
      <c r="G3" s="2"/>
      <c r="I3" s="2" t="s">
        <v>1</v>
      </c>
      <c r="J3" s="10">
        <v>1</v>
      </c>
      <c r="K3" s="12"/>
      <c r="L3" s="14"/>
      <c r="M3" s="3">
        <f t="array" ref="M3">SUM($E$3:$E$35*F$3:F$35*($B$3:$B$35=$J3)*IF($K3,$C$3:$C$35=$K3,1)*IF($L3,$D$3:$D$35=$L3,1))</f>
        <v>2060</v>
      </c>
      <c r="N3" s="3">
        <f t="array" ref="N3">SUM($E$3:$E$35*G$3:G$35*($B$3:$B$35=$J3)*IF($K3,$C$3:$C$35=$K3,1)*IF($L3,$D$3:$D$35=$L3,1))</f>
        <v>2670</v>
      </c>
      <c r="P3">
        <f>IF($L3,SUMPRODUCT($E$3:$E$35*F$3:F$35*($B$3:$B$35=$J3)*($C$3:$C$35=$K3)*($D$3:$D$35=$L3)),SUMIF($I4:$I35,"* "&amp;LEFTB($I3,SEARCH(". ",$I3)-1)&amp;"*",P4:P35)/2^($K3=""))</f>
        <v>2060</v>
      </c>
      <c r="Q3">
        <f>IF($L3,SUMPRODUCT($E$3:$E$35*G$3:G$35*($B$3:$B$35=$J3)*($C$3:$C$35=$K3)*($D$3:$D$35=$L3)),SUMIF($I4:$I35,"* "&amp;LEFTB($I3,SEARCH(". ",$I3)-1)&amp;"*",Q4:Q35)/2^($K3=""))</f>
        <v>2670</v>
      </c>
    </row>
    <row r="4" spans="1:17" x14ac:dyDescent="0.25">
      <c r="A4" s="2" t="s">
        <v>2</v>
      </c>
      <c r="B4" s="10">
        <v>1</v>
      </c>
      <c r="C4" s="12">
        <v>1</v>
      </c>
      <c r="D4" s="14"/>
      <c r="E4" s="2"/>
      <c r="F4" s="2"/>
      <c r="G4" s="2"/>
      <c r="I4" s="2" t="s">
        <v>2</v>
      </c>
      <c r="J4" s="10">
        <v>1</v>
      </c>
      <c r="K4" s="12">
        <v>1</v>
      </c>
      <c r="L4" s="14"/>
      <c r="M4" s="3">
        <f t="array" ref="M4">SUM($E$3:$E$35*F$3:F$35*($B$3:$B$35=$J4)*IF($K4,$C$3:$C$35=$K4,1)*IF($L4,$D$3:$D$35=$L4,1))</f>
        <v>300</v>
      </c>
      <c r="N4" s="3">
        <f t="array" ref="N4">SUM($E$3:$E$35*G$3:G$35*($B$3:$B$35=$J4)*IF($K4,$C$3:$C$35=$K4,1)*IF($L4,$D$3:$D$35=$L4,1))</f>
        <v>400</v>
      </c>
      <c r="P4">
        <f t="shared" ref="P4:Q4" si="0">IF($L4,SUMPRODUCT($E$3:$E$35*F$3:F$35*($B$3:$B$35=$J4)*($C$3:$C$35=$K4)*($D$3:$D$35=$L4)),SUMIF($I5:$I36,"* "&amp;LEFTB($I4,SEARCH(". ",$I4)-1)&amp;"*",P5:P36)/2^($K4=""))</f>
        <v>300</v>
      </c>
      <c r="Q4">
        <f t="shared" si="0"/>
        <v>400</v>
      </c>
    </row>
    <row r="5" spans="1:17" x14ac:dyDescent="0.25">
      <c r="A5" s="2" t="s">
        <v>3</v>
      </c>
      <c r="B5" s="10">
        <v>1</v>
      </c>
      <c r="C5" s="12">
        <v>1</v>
      </c>
      <c r="D5" s="14">
        <v>1</v>
      </c>
      <c r="E5" s="2"/>
      <c r="F5" s="2"/>
      <c r="G5" s="2"/>
      <c r="I5" s="2" t="s">
        <v>3</v>
      </c>
      <c r="J5" s="10">
        <v>1</v>
      </c>
      <c r="K5" s="12">
        <v>1</v>
      </c>
      <c r="L5" s="14">
        <v>1</v>
      </c>
      <c r="M5" s="3">
        <f t="array" ref="M5">SUM($E$3:$E$35*F$3:F$35*($B$3:$B$35=$J5)*IF($K5,$C$3:$C$35=$K5,1)*IF($L5,$D$3:$D$35=$L5,1))</f>
        <v>50</v>
      </c>
      <c r="N5" s="3">
        <f t="array" ref="N5">SUM($E$3:$E$35*G$3:G$35*($B$3:$B$35=$J5)*IF($K5,$C$3:$C$35=$K5,1)*IF($L5,$D$3:$D$35=$L5,1))</f>
        <v>80</v>
      </c>
      <c r="P5">
        <f t="shared" ref="P5:Q5" si="1">IF($L5,SUMPRODUCT($E$3:$E$35*F$3:F$35*($B$3:$B$35=$J5)*($C$3:$C$35=$K5)*($D$3:$D$35=$L5)),SUMIF($I6:$I37,"* "&amp;LEFTB($I5,SEARCH(". ",$I5)-1)&amp;"*",P6:P37)/2^($K5=""))</f>
        <v>50</v>
      </c>
      <c r="Q5">
        <f t="shared" si="1"/>
        <v>80</v>
      </c>
    </row>
    <row r="6" spans="1:17" x14ac:dyDescent="0.25">
      <c r="A6" s="2" t="s">
        <v>4</v>
      </c>
      <c r="B6" s="10">
        <v>1</v>
      </c>
      <c r="C6" s="12">
        <v>1</v>
      </c>
      <c r="D6" s="14">
        <v>1</v>
      </c>
      <c r="E6" s="2">
        <v>1</v>
      </c>
      <c r="F6" s="2">
        <v>10</v>
      </c>
      <c r="G6" s="2">
        <v>20</v>
      </c>
      <c r="I6" s="2" t="s">
        <v>13</v>
      </c>
      <c r="J6" s="10">
        <v>1</v>
      </c>
      <c r="K6" s="12">
        <v>1</v>
      </c>
      <c r="L6" s="14">
        <v>2</v>
      </c>
      <c r="M6" s="3">
        <f t="array" ref="M6">SUM($E$3:$E$35*F$3:F$35*($B$3:$B$35=$J6)*IF($K6,$C$3:$C$35=$K6,1)*IF($L6,$D$3:$D$35=$L6,1))</f>
        <v>250</v>
      </c>
      <c r="N6" s="3">
        <f t="array" ref="N6">SUM($E$3:$E$35*G$3:G$35*($B$3:$B$35=$J6)*IF($K6,$C$3:$C$35=$K6,1)*IF($L6,$D$3:$D$35=$L6,1))</f>
        <v>320</v>
      </c>
      <c r="P6">
        <f t="shared" ref="P6:Q6" si="2">IF($L6,SUMPRODUCT($E$3:$E$35*F$3:F$35*($B$3:$B$35=$J6)*($C$3:$C$35=$K6)*($D$3:$D$35=$L6)),SUMIF($I7:$I38,"* "&amp;LEFTB($I6,SEARCH(". ",$I6)-1)&amp;"*",P7:P38)/2^($K6=""))</f>
        <v>250</v>
      </c>
      <c r="Q6">
        <f t="shared" si="2"/>
        <v>320</v>
      </c>
    </row>
    <row r="7" spans="1:17" x14ac:dyDescent="0.25">
      <c r="A7" s="2" t="s">
        <v>5</v>
      </c>
      <c r="B7" s="10">
        <v>1</v>
      </c>
      <c r="C7" s="12">
        <v>1</v>
      </c>
      <c r="D7" s="14">
        <v>1</v>
      </c>
      <c r="E7" s="2">
        <v>2</v>
      </c>
      <c r="F7" s="2">
        <v>20</v>
      </c>
      <c r="G7" s="2">
        <v>30</v>
      </c>
      <c r="I7" s="2" t="s">
        <v>10</v>
      </c>
      <c r="J7" s="10">
        <v>1</v>
      </c>
      <c r="K7" s="12">
        <v>2</v>
      </c>
      <c r="L7" s="14"/>
      <c r="M7" s="3">
        <f t="array" ref="M7">SUM($E$3:$E$35*F$3:F$35*($B$3:$B$35=$J7)*IF($K7,$C$3:$C$35=$K7,1)*IF($L7,$D$3:$D$35=$L7,1))</f>
        <v>1760</v>
      </c>
      <c r="N7" s="3">
        <f t="array" ref="N7">SUM($E$3:$E$35*G$3:G$35*($B$3:$B$35=$J7)*IF($K7,$C$3:$C$35=$K7,1)*IF($L7,$D$3:$D$35=$L7,1))</f>
        <v>2270</v>
      </c>
      <c r="P7">
        <f t="shared" ref="P7:Q7" si="3">IF($L7,SUMPRODUCT($E$3:$E$35*F$3:F$35*($B$3:$B$35=$J7)*($C$3:$C$35=$K7)*($D$3:$D$35=$L7)),SUMIF($I8:$I39,"* "&amp;LEFTB($I7,SEARCH(". ",$I7)-1)&amp;"*",P8:P39)/2^($K7=""))</f>
        <v>1760</v>
      </c>
      <c r="Q7">
        <f t="shared" si="3"/>
        <v>2270</v>
      </c>
    </row>
    <row r="8" spans="1:17" x14ac:dyDescent="0.25">
      <c r="A8" s="2" t="s">
        <v>13</v>
      </c>
      <c r="B8" s="10">
        <v>1</v>
      </c>
      <c r="C8" s="12">
        <v>1</v>
      </c>
      <c r="D8" s="14">
        <v>2</v>
      </c>
      <c r="E8" s="2"/>
      <c r="F8" s="2"/>
      <c r="G8" s="2"/>
      <c r="I8" s="2" t="s">
        <v>14</v>
      </c>
      <c r="J8" s="10">
        <v>1</v>
      </c>
      <c r="K8" s="12">
        <v>2</v>
      </c>
      <c r="L8" s="14">
        <v>1</v>
      </c>
      <c r="M8" s="3">
        <f t="array" ref="M8">SUM($E$3:$E$35*F$3:F$35*($B$3:$B$35=$J8)*IF($K8,$C$3:$C$35=$K8,1)*IF($L8,$D$3:$D$35=$L8,1))</f>
        <v>1150</v>
      </c>
      <c r="N8" s="3">
        <f t="array" ref="N8">SUM($E$3:$E$35*G$3:G$35*($B$3:$B$35=$J8)*IF($K8,$C$3:$C$35=$K8,1)*IF($L8,$D$3:$D$35=$L8,1))</f>
        <v>1550</v>
      </c>
      <c r="P8">
        <f t="shared" ref="P8:Q8" si="4">IF($L8,SUMPRODUCT($E$3:$E$35*F$3:F$35*($B$3:$B$35=$J8)*($C$3:$C$35=$K8)*($D$3:$D$35=$L8)),SUMIF($I9:$I40,"* "&amp;LEFTB($I8,SEARCH(". ",$I8)-1)&amp;"*",P9:P40)/2^($K8=""))</f>
        <v>1150</v>
      </c>
      <c r="Q8">
        <f t="shared" si="4"/>
        <v>1550</v>
      </c>
    </row>
    <row r="9" spans="1:17" x14ac:dyDescent="0.25">
      <c r="A9" s="2" t="s">
        <v>11</v>
      </c>
      <c r="B9" s="10">
        <v>1</v>
      </c>
      <c r="C9" s="12">
        <v>1</v>
      </c>
      <c r="D9" s="14">
        <v>2</v>
      </c>
      <c r="E9" s="2">
        <v>3</v>
      </c>
      <c r="F9" s="2">
        <v>30</v>
      </c>
      <c r="G9" s="2">
        <v>40</v>
      </c>
      <c r="I9" s="2" t="s">
        <v>15</v>
      </c>
      <c r="J9" s="10">
        <v>1</v>
      </c>
      <c r="K9" s="12">
        <v>2</v>
      </c>
      <c r="L9" s="14">
        <v>2</v>
      </c>
      <c r="M9" s="3">
        <f t="array" ref="M9">SUM($E$3:$E$35*F$3:F$35*($B$3:$B$35=$J9)*IF($K9,$C$3:$C$35=$K9,1)*IF($L9,$D$3:$D$35=$L9,1))</f>
        <v>610</v>
      </c>
      <c r="N9" s="3">
        <f t="array" ref="N9">SUM($E$3:$E$35*G$3:G$35*($B$3:$B$35=$J9)*IF($K9,$C$3:$C$35=$K9,1)*IF($L9,$D$3:$D$35=$L9,1))</f>
        <v>720</v>
      </c>
      <c r="P9">
        <f t="shared" ref="P9:Q9" si="5">IF($L9,SUMPRODUCT($E$3:$E$35*F$3:F$35*($B$3:$B$35=$J9)*($C$3:$C$35=$K9)*($D$3:$D$35=$L9)),SUMIF($I10:$I41,"* "&amp;LEFTB($I9,SEARCH(". ",$I9)-1)&amp;"*",P10:P41)/2^($K9=""))</f>
        <v>610</v>
      </c>
      <c r="Q9">
        <f t="shared" si="5"/>
        <v>720</v>
      </c>
    </row>
    <row r="10" spans="1:17" x14ac:dyDescent="0.25">
      <c r="A10" s="2" t="s">
        <v>12</v>
      </c>
      <c r="B10" s="10">
        <v>1</v>
      </c>
      <c r="C10" s="12">
        <v>1</v>
      </c>
      <c r="D10" s="14">
        <v>2</v>
      </c>
      <c r="E10" s="2">
        <v>4</v>
      </c>
      <c r="F10" s="2">
        <v>40</v>
      </c>
      <c r="G10" s="2">
        <v>50</v>
      </c>
      <c r="I10" s="2" t="s">
        <v>26</v>
      </c>
      <c r="J10" s="10">
        <v>2</v>
      </c>
      <c r="K10" s="12"/>
      <c r="L10" s="14"/>
      <c r="M10" s="3">
        <f t="array" ref="M10">SUM($E$3:$E$35*F$3:F$35*($B$3:$B$35=$J10)*IF($K10,$C$3:$C$35=$K10,1)*IF($L10,$D$3:$D$35=$L10,1))</f>
        <v>10470</v>
      </c>
      <c r="N10" s="3">
        <f t="array" ref="N10">SUM($E$3:$E$35*G$3:G$35*($B$3:$B$35=$J10)*IF($K10,$C$3:$C$35=$K10,1)*IF($L10,$D$3:$D$35=$L10,1))</f>
        <v>12150</v>
      </c>
      <c r="P10">
        <f t="shared" ref="P10:Q10" si="6">IF($L10,SUMPRODUCT($E$3:$E$35*F$3:F$35*($B$3:$B$35=$J10)*($C$3:$C$35=$K10)*($D$3:$D$35=$L10)),SUMIF($I11:$I42,"* "&amp;LEFTB($I10,SEARCH(". ",$I10)-1)&amp;"*",P11:P42)/2^($K10=""))</f>
        <v>10470</v>
      </c>
      <c r="Q10">
        <f t="shared" si="6"/>
        <v>12150</v>
      </c>
    </row>
    <row r="11" spans="1:17" x14ac:dyDescent="0.25">
      <c r="A11" s="2" t="s">
        <v>10</v>
      </c>
      <c r="B11" s="10">
        <v>1</v>
      </c>
      <c r="C11" s="12">
        <v>2</v>
      </c>
      <c r="D11" s="14"/>
      <c r="E11" s="2"/>
      <c r="F11" s="2"/>
      <c r="G11" s="2"/>
      <c r="I11" s="2" t="s">
        <v>20</v>
      </c>
      <c r="J11" s="10">
        <v>2</v>
      </c>
      <c r="K11" s="12">
        <v>1</v>
      </c>
      <c r="L11" s="14"/>
      <c r="M11" s="3">
        <f t="array" ref="M11">SUM($E$3:$E$35*F$3:F$35*($B$3:$B$35=$J11)*IF($K11,$C$3:$C$35=$K11,1)*IF($L11,$D$3:$D$35=$L11,1))</f>
        <v>2940</v>
      </c>
      <c r="N11" s="3">
        <f t="array" ref="N11">SUM($E$3:$E$35*G$3:G$35*($B$3:$B$35=$J11)*IF($K11,$C$3:$C$35=$K11,1)*IF($L11,$D$3:$D$35=$L11,1))</f>
        <v>3280</v>
      </c>
      <c r="P11">
        <f t="shared" ref="P11:Q11" si="7">IF($L11,SUMPRODUCT($E$3:$E$35*F$3:F$35*($B$3:$B$35=$J11)*($C$3:$C$35=$K11)*($D$3:$D$35=$L11)),SUMIF($I12:$I43,"* "&amp;LEFTB($I11,SEARCH(". ",$I11)-1)&amp;"*",P12:P43)/2^($K11=""))</f>
        <v>2940</v>
      </c>
      <c r="Q11">
        <f t="shared" si="7"/>
        <v>3280</v>
      </c>
    </row>
    <row r="12" spans="1:17" x14ac:dyDescent="0.25">
      <c r="A12" s="2" t="s">
        <v>14</v>
      </c>
      <c r="B12" s="10">
        <v>1</v>
      </c>
      <c r="C12" s="12">
        <v>2</v>
      </c>
      <c r="D12" s="14">
        <v>1</v>
      </c>
      <c r="E12" s="2"/>
      <c r="F12" s="2"/>
      <c r="G12" s="2"/>
      <c r="I12" s="2" t="s">
        <v>21</v>
      </c>
      <c r="J12" s="10">
        <v>2</v>
      </c>
      <c r="K12" s="12">
        <v>1</v>
      </c>
      <c r="L12" s="14">
        <v>1</v>
      </c>
      <c r="M12" s="3">
        <f t="array" ref="M12">SUM($E$3:$E$35*F$3:F$35*($B$3:$B$35=$J12)*IF($K12,$C$3:$C$35=$K12,1)*IF($L12,$D$3:$D$35=$L12,1))</f>
        <v>1130</v>
      </c>
      <c r="N12" s="3">
        <f t="array" ref="N12">SUM($E$3:$E$35*G$3:G$35*($B$3:$B$35=$J12)*IF($K12,$C$3:$C$35=$K12,1)*IF($L12,$D$3:$D$35=$L12,1))</f>
        <v>1280</v>
      </c>
      <c r="P12">
        <f t="shared" ref="P12:Q12" si="8">IF($L12,SUMPRODUCT($E$3:$E$35*F$3:F$35*($B$3:$B$35=$J12)*($C$3:$C$35=$K12)*($D$3:$D$35=$L12)),SUMIF($I13:$I44,"* "&amp;LEFTB($I12,SEARCH(". ",$I12)-1)&amp;"*",P13:P44)/2^($K12=""))</f>
        <v>1130</v>
      </c>
      <c r="Q12">
        <f t="shared" si="8"/>
        <v>1280</v>
      </c>
    </row>
    <row r="13" spans="1:17" x14ac:dyDescent="0.25">
      <c r="A13" s="2" t="s">
        <v>16</v>
      </c>
      <c r="B13" s="10">
        <v>1</v>
      </c>
      <c r="C13" s="12">
        <v>2</v>
      </c>
      <c r="D13" s="14">
        <v>1</v>
      </c>
      <c r="E13" s="2">
        <v>20</v>
      </c>
      <c r="F13" s="2">
        <v>35</v>
      </c>
      <c r="G13" s="2">
        <v>45</v>
      </c>
      <c r="I13" s="2" t="s">
        <v>22</v>
      </c>
      <c r="J13" s="10">
        <v>2</v>
      </c>
      <c r="K13" s="12">
        <v>1</v>
      </c>
      <c r="L13" s="14">
        <v>2</v>
      </c>
      <c r="M13" s="3">
        <f t="array" ref="M13">SUM($E$3:$E$35*F$3:F$35*($B$3:$B$35=$J13)*IF($K13,$C$3:$C$35=$K13,1)*IF($L13,$D$3:$D$35=$L13,1))</f>
        <v>1810</v>
      </c>
      <c r="N13" s="3">
        <f t="array" ref="N13">SUM($E$3:$E$35*G$3:G$35*($B$3:$B$35=$J13)*IF($K13,$C$3:$C$35=$K13,1)*IF($L13,$D$3:$D$35=$L13,1))</f>
        <v>2000</v>
      </c>
      <c r="P13">
        <f t="shared" ref="P13:Q13" si="9">IF($L13,SUMPRODUCT($E$3:$E$35*F$3:F$35*($B$3:$B$35=$J13)*($C$3:$C$35=$K13)*($D$3:$D$35=$L13)),SUMIF($I14:$I45,"* "&amp;LEFTB($I13,SEARCH(". ",$I13)-1)&amp;"*",P14:P45)/2^($K13=""))</f>
        <v>1810</v>
      </c>
      <c r="Q13">
        <f t="shared" si="9"/>
        <v>2000</v>
      </c>
    </row>
    <row r="14" spans="1:17" x14ac:dyDescent="0.25">
      <c r="A14" s="2" t="s">
        <v>17</v>
      </c>
      <c r="B14" s="10">
        <v>1</v>
      </c>
      <c r="C14" s="12">
        <v>2</v>
      </c>
      <c r="D14" s="14">
        <v>1</v>
      </c>
      <c r="E14" s="2">
        <v>10</v>
      </c>
      <c r="F14" s="2">
        <v>45</v>
      </c>
      <c r="G14" s="2">
        <v>65</v>
      </c>
      <c r="I14" s="2" t="s">
        <v>23</v>
      </c>
      <c r="J14" s="10">
        <v>2</v>
      </c>
      <c r="K14" s="12">
        <v>2</v>
      </c>
      <c r="L14" s="14"/>
      <c r="M14" s="3">
        <f t="array" ref="M14">SUM($E$3:$E$35*F$3:F$35*($B$3:$B$35=$J14)*IF($K14,$C$3:$C$35=$K14,1)*IF($L14,$D$3:$D$35=$L14,1))</f>
        <v>7530</v>
      </c>
      <c r="N14" s="3">
        <f t="array" ref="N14">SUM($E$3:$E$35*G$3:G$35*($B$3:$B$35=$J14)*IF($K14,$C$3:$C$35=$K14,1)*IF($L14,$D$3:$D$35=$L14,1))</f>
        <v>8870</v>
      </c>
      <c r="P14">
        <f t="shared" ref="P14:Q14" si="10">IF($L14,SUMPRODUCT($E$3:$E$35*F$3:F$35*($B$3:$B$35=$J14)*($C$3:$C$35=$K14)*($D$3:$D$35=$L14)),SUMIF($I15:$I46,"* "&amp;LEFTB($I14,SEARCH(". ",$I14)-1)&amp;"*",P15:P46)/2^($K14=""))</f>
        <v>7530</v>
      </c>
      <c r="Q14">
        <f t="shared" si="10"/>
        <v>8870</v>
      </c>
    </row>
    <row r="15" spans="1:17" x14ac:dyDescent="0.25">
      <c r="A15" s="2" t="s">
        <v>15</v>
      </c>
      <c r="B15" s="10">
        <v>1</v>
      </c>
      <c r="C15" s="12">
        <v>2</v>
      </c>
      <c r="D15" s="14">
        <v>2</v>
      </c>
      <c r="E15" s="2"/>
      <c r="F15" s="2"/>
      <c r="G15" s="2"/>
      <c r="I15" s="2" t="s">
        <v>24</v>
      </c>
      <c r="J15" s="10">
        <v>2</v>
      </c>
      <c r="K15" s="12">
        <v>2</v>
      </c>
      <c r="L15" s="14">
        <v>1</v>
      </c>
      <c r="M15" s="3">
        <f t="array" ref="M15">SUM($E$3:$E$35*F$3:F$35*($B$3:$B$35=$J15)*IF($K15,$C$3:$C$35=$K15,1)*IF($L15,$D$3:$D$35=$L15,1))</f>
        <v>1500</v>
      </c>
      <c r="N15" s="3">
        <f t="array" ref="N15">SUM($E$3:$E$35*G$3:G$35*($B$3:$B$35=$J15)*IF($K15,$C$3:$C$35=$K15,1)*IF($L15,$D$3:$D$35=$L15,1))</f>
        <v>2340</v>
      </c>
      <c r="P15">
        <f t="shared" ref="P15:Q15" si="11">IF($L15,SUMPRODUCT($E$3:$E$35*F$3:F$35*($B$3:$B$35=$J15)*($C$3:$C$35=$K15)*($D$3:$D$35=$L15)),SUMIF($I16:$I47,"* "&amp;LEFTB($I15,SEARCH(". ",$I15)-1)&amp;"*",P16:P47)/2^($K15=""))</f>
        <v>1500</v>
      </c>
      <c r="Q15">
        <f t="shared" si="11"/>
        <v>2340</v>
      </c>
    </row>
    <row r="16" spans="1:17" x14ac:dyDescent="0.25">
      <c r="A16" s="2" t="s">
        <v>18</v>
      </c>
      <c r="B16" s="10">
        <v>1</v>
      </c>
      <c r="C16" s="12">
        <v>2</v>
      </c>
      <c r="D16" s="14">
        <v>2</v>
      </c>
      <c r="E16" s="2">
        <v>5</v>
      </c>
      <c r="F16" s="2">
        <v>50</v>
      </c>
      <c r="G16" s="2">
        <v>60</v>
      </c>
      <c r="I16" s="2" t="s">
        <v>25</v>
      </c>
      <c r="J16" s="10">
        <v>2</v>
      </c>
      <c r="K16" s="12">
        <v>2</v>
      </c>
      <c r="L16" s="14">
        <v>2</v>
      </c>
      <c r="M16" s="3">
        <f t="array" ref="M16">SUM($E$3:$E$35*F$3:F$35*($B$3:$B$35=$J16)*IF($K16,$C$3:$C$35=$K16,1)*IF($L16,$D$3:$D$35=$L16,1))</f>
        <v>2650</v>
      </c>
      <c r="N16" s="3">
        <f t="array" ref="N16">SUM($E$3:$E$35*G$3:G$35*($B$3:$B$35=$J16)*IF($K16,$C$3:$C$35=$K16,1)*IF($L16,$D$3:$D$35=$L16,1))</f>
        <v>2880</v>
      </c>
      <c r="P16">
        <f t="shared" ref="P16:Q16" si="12">IF($L16,SUMPRODUCT($E$3:$E$35*F$3:F$35*($B$3:$B$35=$J16)*($C$3:$C$35=$K16)*($D$3:$D$35=$L16)),SUMIF($I17:$I48,"* "&amp;LEFTB($I16,SEARCH(". ",$I16)-1)&amp;"*",P17:P48)/2^($K16=""))</f>
        <v>2650</v>
      </c>
      <c r="Q16">
        <f t="shared" si="12"/>
        <v>2880</v>
      </c>
    </row>
    <row r="17" spans="1:17" x14ac:dyDescent="0.25">
      <c r="A17" s="2" t="s">
        <v>19</v>
      </c>
      <c r="B17" s="10">
        <v>1</v>
      </c>
      <c r="C17" s="12">
        <v>2</v>
      </c>
      <c r="D17" s="14">
        <v>2</v>
      </c>
      <c r="E17" s="2">
        <v>6</v>
      </c>
      <c r="F17" s="2">
        <v>60</v>
      </c>
      <c r="G17" s="2">
        <v>70</v>
      </c>
      <c r="I17" s="2" t="s">
        <v>32</v>
      </c>
      <c r="J17" s="10">
        <v>2</v>
      </c>
      <c r="K17" s="12">
        <v>2</v>
      </c>
      <c r="L17" s="14">
        <v>3</v>
      </c>
      <c r="M17" s="3">
        <f t="array" ref="M17">SUM($E$3:$E$35*F$3:F$35*($B$3:$B$35=$J17)*IF($K17,$C$3:$C$35=$K17,1)*IF($L17,$D$3:$D$35=$L17,1))</f>
        <v>3380</v>
      </c>
      <c r="N17" s="3">
        <f t="array" ref="N17">SUM($E$3:$E$35*G$3:G$35*($B$3:$B$35=$J17)*IF($K17,$C$3:$C$35=$K17,1)*IF($L17,$D$3:$D$35=$L17,1))</f>
        <v>3650</v>
      </c>
      <c r="P17">
        <f t="shared" ref="P17:Q17" si="13">IF($L17,SUMPRODUCT($E$3:$E$35*F$3:F$35*($B$3:$B$35=$J17)*($C$3:$C$35=$K17)*($D$3:$D$35=$L17)),SUMIF($I18:$I49,"* "&amp;LEFTB($I17,SEARCH(". ",$I17)-1)&amp;"*",P18:P49)/2^($K17=""))</f>
        <v>3380</v>
      </c>
      <c r="Q17">
        <f t="shared" si="13"/>
        <v>3650</v>
      </c>
    </row>
    <row r="18" spans="1:17" x14ac:dyDescent="0.25">
      <c r="A18" s="2" t="s">
        <v>26</v>
      </c>
      <c r="B18" s="10">
        <v>2</v>
      </c>
      <c r="C18" s="12"/>
      <c r="D18" s="14"/>
      <c r="E18" s="2"/>
      <c r="F18" s="2"/>
      <c r="G18" s="2"/>
    </row>
    <row r="19" spans="1:17" x14ac:dyDescent="0.25">
      <c r="A19" s="2" t="s">
        <v>20</v>
      </c>
      <c r="B19" s="10">
        <v>2</v>
      </c>
      <c r="C19" s="12">
        <v>1</v>
      </c>
      <c r="D19" s="14"/>
      <c r="E19" s="2"/>
      <c r="F19" s="2"/>
      <c r="G19" s="2"/>
    </row>
    <row r="20" spans="1:17" x14ac:dyDescent="0.25">
      <c r="A20" s="2" t="s">
        <v>21</v>
      </c>
      <c r="B20" s="10">
        <v>2</v>
      </c>
      <c r="C20" s="12">
        <v>1</v>
      </c>
      <c r="D20" s="14">
        <v>1</v>
      </c>
      <c r="E20" s="2"/>
      <c r="F20" s="2"/>
      <c r="G20" s="2"/>
    </row>
    <row r="21" spans="1:17" x14ac:dyDescent="0.25">
      <c r="A21" s="2" t="s">
        <v>4</v>
      </c>
      <c r="B21" s="10">
        <v>2</v>
      </c>
      <c r="C21" s="12">
        <v>1</v>
      </c>
      <c r="D21" s="14">
        <v>1</v>
      </c>
      <c r="E21" s="2">
        <v>7</v>
      </c>
      <c r="F21" s="2">
        <v>70</v>
      </c>
      <c r="G21" s="2">
        <v>80</v>
      </c>
    </row>
    <row r="22" spans="1:17" x14ac:dyDescent="0.25">
      <c r="A22" s="2" t="s">
        <v>5</v>
      </c>
      <c r="B22" s="10">
        <v>2</v>
      </c>
      <c r="C22" s="12">
        <v>1</v>
      </c>
      <c r="D22" s="14">
        <v>1</v>
      </c>
      <c r="E22" s="2">
        <v>8</v>
      </c>
      <c r="F22" s="2">
        <v>80</v>
      </c>
      <c r="G22" s="2">
        <v>90</v>
      </c>
    </row>
    <row r="23" spans="1:17" x14ac:dyDescent="0.25">
      <c r="A23" s="2" t="s">
        <v>22</v>
      </c>
      <c r="B23" s="10">
        <v>2</v>
      </c>
      <c r="C23" s="12">
        <v>1</v>
      </c>
      <c r="D23" s="14">
        <v>2</v>
      </c>
      <c r="E23" s="2"/>
      <c r="F23" s="2"/>
      <c r="G23" s="2"/>
    </row>
    <row r="24" spans="1:17" x14ac:dyDescent="0.25">
      <c r="A24" s="2" t="s">
        <v>11</v>
      </c>
      <c r="B24" s="10">
        <v>2</v>
      </c>
      <c r="C24" s="12">
        <v>1</v>
      </c>
      <c r="D24" s="14">
        <v>2</v>
      </c>
      <c r="E24" s="2">
        <v>9</v>
      </c>
      <c r="F24" s="2">
        <v>90</v>
      </c>
      <c r="G24" s="2">
        <v>100</v>
      </c>
    </row>
    <row r="25" spans="1:17" x14ac:dyDescent="0.25">
      <c r="A25" s="2" t="s">
        <v>12</v>
      </c>
      <c r="B25" s="10">
        <v>2</v>
      </c>
      <c r="C25" s="12">
        <v>1</v>
      </c>
      <c r="D25" s="14">
        <v>2</v>
      </c>
      <c r="E25" s="2">
        <v>10</v>
      </c>
      <c r="F25" s="2">
        <v>100</v>
      </c>
      <c r="G25" s="2">
        <v>110</v>
      </c>
    </row>
    <row r="26" spans="1:17" x14ac:dyDescent="0.25">
      <c r="A26" s="2" t="s">
        <v>23</v>
      </c>
      <c r="B26" s="10">
        <v>2</v>
      </c>
      <c r="C26" s="12">
        <v>2</v>
      </c>
      <c r="D26" s="14"/>
      <c r="E26" s="2"/>
      <c r="F26" s="2"/>
      <c r="G26" s="2"/>
    </row>
    <row r="27" spans="1:17" x14ac:dyDescent="0.25">
      <c r="A27" s="2" t="s">
        <v>24</v>
      </c>
      <c r="B27" s="10">
        <v>2</v>
      </c>
      <c r="C27" s="12">
        <v>2</v>
      </c>
      <c r="D27" s="14">
        <v>1</v>
      </c>
      <c r="E27" s="2"/>
      <c r="F27" s="2"/>
      <c r="G27" s="2"/>
    </row>
    <row r="28" spans="1:17" x14ac:dyDescent="0.25">
      <c r="A28" s="2" t="s">
        <v>16</v>
      </c>
      <c r="B28" s="10">
        <v>2</v>
      </c>
      <c r="C28" s="12">
        <v>2</v>
      </c>
      <c r="D28" s="14">
        <v>1</v>
      </c>
      <c r="E28" s="2">
        <v>15</v>
      </c>
      <c r="F28" s="2">
        <v>40</v>
      </c>
      <c r="G28" s="2">
        <v>60</v>
      </c>
    </row>
    <row r="29" spans="1:17" x14ac:dyDescent="0.25">
      <c r="A29" s="2" t="s">
        <v>17</v>
      </c>
      <c r="B29" s="10">
        <v>2</v>
      </c>
      <c r="C29" s="12">
        <v>2</v>
      </c>
      <c r="D29" s="14">
        <v>1</v>
      </c>
      <c r="E29" s="2">
        <v>18</v>
      </c>
      <c r="F29" s="2">
        <v>50</v>
      </c>
      <c r="G29" s="2">
        <v>80</v>
      </c>
    </row>
    <row r="30" spans="1:17" x14ac:dyDescent="0.25">
      <c r="A30" s="2" t="s">
        <v>25</v>
      </c>
      <c r="B30" s="10">
        <v>2</v>
      </c>
      <c r="C30" s="12">
        <v>2</v>
      </c>
      <c r="D30" s="14">
        <v>2</v>
      </c>
      <c r="E30" s="2"/>
      <c r="F30" s="2"/>
      <c r="G30" s="2"/>
    </row>
    <row r="31" spans="1:17" x14ac:dyDescent="0.25">
      <c r="A31" s="2" t="s">
        <v>18</v>
      </c>
      <c r="B31" s="10">
        <v>2</v>
      </c>
      <c r="C31" s="12">
        <v>2</v>
      </c>
      <c r="D31" s="14">
        <v>2</v>
      </c>
      <c r="E31" s="2">
        <v>11</v>
      </c>
      <c r="F31" s="2">
        <v>110</v>
      </c>
      <c r="G31" s="2">
        <v>120</v>
      </c>
    </row>
    <row r="32" spans="1:17" x14ac:dyDescent="0.25">
      <c r="A32" s="2" t="s">
        <v>19</v>
      </c>
      <c r="B32" s="10">
        <v>2</v>
      </c>
      <c r="C32" s="12">
        <v>2</v>
      </c>
      <c r="D32" s="14">
        <v>2</v>
      </c>
      <c r="E32" s="2">
        <v>12</v>
      </c>
      <c r="F32" s="2">
        <v>120</v>
      </c>
      <c r="G32" s="2">
        <v>130</v>
      </c>
    </row>
    <row r="33" spans="1:7" x14ac:dyDescent="0.25">
      <c r="A33" s="2" t="s">
        <v>32</v>
      </c>
      <c r="B33" s="10">
        <v>2</v>
      </c>
      <c r="C33" s="12">
        <v>2</v>
      </c>
      <c r="D33" s="14">
        <v>3</v>
      </c>
      <c r="E33" s="2"/>
      <c r="F33" s="2"/>
      <c r="G33" s="2"/>
    </row>
    <row r="34" spans="1:7" x14ac:dyDescent="0.25">
      <c r="A34" s="2" t="s">
        <v>33</v>
      </c>
      <c r="B34" s="10">
        <v>2</v>
      </c>
      <c r="C34" s="12">
        <v>2</v>
      </c>
      <c r="D34" s="14">
        <v>3</v>
      </c>
      <c r="E34" s="2">
        <v>13</v>
      </c>
      <c r="F34" s="2">
        <v>120</v>
      </c>
      <c r="G34" s="2">
        <v>130</v>
      </c>
    </row>
    <row r="35" spans="1:7" x14ac:dyDescent="0.25">
      <c r="A35" s="2" t="s">
        <v>34</v>
      </c>
      <c r="B35" s="10">
        <v>2</v>
      </c>
      <c r="C35" s="12">
        <v>2</v>
      </c>
      <c r="D35" s="14">
        <v>3</v>
      </c>
      <c r="E35" s="2">
        <v>14</v>
      </c>
      <c r="F35" s="2">
        <v>130</v>
      </c>
      <c r="G35" s="2">
        <f t="shared" ref="G35" si="14">F35+10</f>
        <v>140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Mike_i3</dc:creator>
  <cp:lastModifiedBy>ГАВ</cp:lastModifiedBy>
  <dcterms:created xsi:type="dcterms:W3CDTF">2018-12-27T07:04:53Z</dcterms:created>
  <dcterms:modified xsi:type="dcterms:W3CDTF">2018-12-27T08:39:58Z</dcterms:modified>
</cp:coreProperties>
</file>