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0460" windowHeight="715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I3" i="1" a="1"/>
  <c r="I3" i="1"/>
  <c r="J3" i="1" a="1"/>
  <c r="J3" i="1" s="1"/>
  <c r="K3" i="1" a="1"/>
  <c r="K3" i="1" s="1"/>
  <c r="L3" i="1" a="1"/>
  <c r="L3" i="1" s="1"/>
  <c r="M3" i="1" a="1"/>
  <c r="M3" i="1"/>
  <c r="N3" i="1" a="1"/>
  <c r="N3" i="1" s="1"/>
  <c r="O3" i="1" a="1"/>
  <c r="O3" i="1" s="1"/>
  <c r="G3" i="1" a="1"/>
  <c r="G3" i="1" s="1"/>
  <c r="F3" i="1" a="1"/>
  <c r="F3" i="1" s="1"/>
  <c r="E4" i="1" a="1"/>
  <c r="E4" i="1" s="1"/>
  <c r="E3" i="1" a="1"/>
  <c r="E3" i="1" s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" i="1"/>
  <c r="A4" i="1"/>
  <c r="F4" i="1" l="1" a="1"/>
  <c r="F4" i="1" s="1"/>
  <c r="G4" i="1" a="1"/>
  <c r="G4" i="1" s="1"/>
  <c r="I4" i="1" a="1"/>
  <c r="I4" i="1" s="1"/>
  <c r="K4" i="1" a="1"/>
  <c r="K4" i="1" s="1"/>
  <c r="M4" i="1" a="1"/>
  <c r="M4" i="1" s="1"/>
  <c r="O4" i="1" a="1"/>
  <c r="O4" i="1" s="1"/>
  <c r="H4" i="1" a="1"/>
  <c r="H4" i="1" s="1"/>
  <c r="L4" i="1" a="1"/>
  <c r="L4" i="1" s="1"/>
  <c r="N4" i="1" a="1"/>
  <c r="N4" i="1" s="1"/>
  <c r="J4" i="1" a="1"/>
  <c r="J4" i="1" s="1"/>
  <c r="R3" i="1" a="1"/>
  <c r="R3" i="1" s="1"/>
  <c r="Q3" i="1" a="1"/>
  <c r="Q3" i="1" s="1"/>
  <c r="P3" i="1" a="1"/>
  <c r="P3" i="1" s="1"/>
  <c r="E5" i="1" a="1"/>
  <c r="E5" i="1" s="1"/>
  <c r="C26" i="1"/>
  <c r="G5" i="1" l="1" a="1"/>
  <c r="G5" i="1" s="1"/>
  <c r="I5" i="1" a="1"/>
  <c r="I5" i="1" s="1"/>
  <c r="K5" i="1" a="1"/>
  <c r="K5" i="1" s="1"/>
  <c r="M5" i="1" a="1"/>
  <c r="M5" i="1" s="1"/>
  <c r="O5" i="1" a="1"/>
  <c r="O5" i="1" s="1"/>
  <c r="F5" i="1" a="1"/>
  <c r="F5" i="1" s="1"/>
  <c r="J5" i="1" a="1"/>
  <c r="J5" i="1" s="1"/>
  <c r="N5" i="1" a="1"/>
  <c r="N5" i="1" s="1"/>
  <c r="H5" i="1" a="1"/>
  <c r="H5" i="1" s="1"/>
  <c r="R5" i="1" s="1" a="1"/>
  <c r="R5" i="1" s="1"/>
  <c r="L5" i="1" a="1"/>
  <c r="L5" i="1" s="1"/>
  <c r="Q4" i="1" a="1"/>
  <c r="Q4" i="1" s="1"/>
  <c r="R4" i="1" a="1"/>
  <c r="R4" i="1" s="1"/>
  <c r="P4" i="1" a="1"/>
  <c r="P4" i="1" s="1"/>
  <c r="E6" i="1" a="1"/>
  <c r="E6" i="1" s="1"/>
  <c r="G6" i="1" l="1" a="1"/>
  <c r="G6" i="1" s="1"/>
  <c r="I6" i="1" a="1"/>
  <c r="I6" i="1" s="1"/>
  <c r="K6" i="1" a="1"/>
  <c r="K6" i="1" s="1"/>
  <c r="M6" i="1" a="1"/>
  <c r="M6" i="1" s="1"/>
  <c r="O6" i="1" a="1"/>
  <c r="O6" i="1" s="1"/>
  <c r="H6" i="1" a="1"/>
  <c r="H6" i="1" s="1"/>
  <c r="R6" i="1" s="1" a="1"/>
  <c r="R6" i="1" s="1"/>
  <c r="L6" i="1" a="1"/>
  <c r="L6" i="1" s="1"/>
  <c r="F6" i="1" a="1"/>
  <c r="F6" i="1" s="1"/>
  <c r="J6" i="1" a="1"/>
  <c r="J6" i="1" s="1"/>
  <c r="N6" i="1" a="1"/>
  <c r="N6" i="1" s="1"/>
  <c r="Q5" i="1" a="1"/>
  <c r="Q5" i="1" s="1"/>
  <c r="P5" i="1" a="1"/>
  <c r="P5" i="1" s="1"/>
  <c r="Q6" i="1" a="1"/>
  <c r="Q6" i="1" s="1"/>
  <c r="E7" i="1" a="1"/>
  <c r="E7" i="1" s="1"/>
  <c r="G7" i="1" l="1" a="1"/>
  <c r="G7" i="1" s="1"/>
  <c r="I7" i="1" a="1"/>
  <c r="I7" i="1" s="1"/>
  <c r="K7" i="1" a="1"/>
  <c r="K7" i="1" s="1"/>
  <c r="M7" i="1" a="1"/>
  <c r="M7" i="1" s="1"/>
  <c r="O7" i="1" a="1"/>
  <c r="O7" i="1" s="1"/>
  <c r="F7" i="1" a="1"/>
  <c r="F7" i="1" s="1"/>
  <c r="J7" i="1" a="1"/>
  <c r="J7" i="1" s="1"/>
  <c r="N7" i="1" a="1"/>
  <c r="N7" i="1" s="1"/>
  <c r="L7" i="1" a="1"/>
  <c r="L7" i="1" s="1"/>
  <c r="H7" i="1" a="1"/>
  <c r="H7" i="1" s="1"/>
  <c r="R7" i="1" s="1" a="1"/>
  <c r="R7" i="1" s="1"/>
  <c r="P6" i="1" a="1"/>
  <c r="P6" i="1" s="1"/>
  <c r="E8" i="1" a="1"/>
  <c r="E8" i="1" s="1"/>
  <c r="G8" i="1" l="1" a="1"/>
  <c r="G8" i="1" s="1"/>
  <c r="I8" i="1" a="1"/>
  <c r="I8" i="1" s="1"/>
  <c r="K8" i="1" a="1"/>
  <c r="K8" i="1" s="1"/>
  <c r="M8" i="1" a="1"/>
  <c r="M8" i="1" s="1"/>
  <c r="O8" i="1" a="1"/>
  <c r="O8" i="1" s="1"/>
  <c r="H8" i="1" a="1"/>
  <c r="H8" i="1" s="1"/>
  <c r="L8" i="1" a="1"/>
  <c r="L8" i="1" s="1"/>
  <c r="F8" i="1" a="1"/>
  <c r="F8" i="1" s="1"/>
  <c r="J8" i="1" a="1"/>
  <c r="J8" i="1" s="1"/>
  <c r="N8" i="1" a="1"/>
  <c r="N8" i="1" s="1"/>
  <c r="Q7" i="1" a="1"/>
  <c r="Q7" i="1" s="1"/>
  <c r="P7" i="1" a="1"/>
  <c r="P7" i="1" s="1"/>
  <c r="R8" i="1" a="1"/>
  <c r="R8" i="1" s="1"/>
  <c r="E9" i="1" a="1"/>
  <c r="E9" i="1" s="1"/>
  <c r="G9" i="1" l="1" a="1"/>
  <c r="G9" i="1" s="1"/>
  <c r="I9" i="1" a="1"/>
  <c r="I9" i="1" s="1"/>
  <c r="K9" i="1" a="1"/>
  <c r="K9" i="1" s="1"/>
  <c r="M9" i="1" a="1"/>
  <c r="M9" i="1" s="1"/>
  <c r="O9" i="1" a="1"/>
  <c r="O9" i="1" s="1"/>
  <c r="F9" i="1" a="1"/>
  <c r="F9" i="1" s="1"/>
  <c r="J9" i="1" a="1"/>
  <c r="J9" i="1" s="1"/>
  <c r="N9" i="1" a="1"/>
  <c r="N9" i="1" s="1"/>
  <c r="H9" i="1" a="1"/>
  <c r="H9" i="1" s="1"/>
  <c r="L9" i="1" a="1"/>
  <c r="L9" i="1" s="1"/>
  <c r="Q8" i="1" a="1"/>
  <c r="Q8" i="1" s="1"/>
  <c r="P8" i="1" a="1"/>
  <c r="P8" i="1" s="1"/>
  <c r="P9" i="1"/>
  <c r="E10" i="1" a="1"/>
  <c r="E10" i="1" s="1"/>
  <c r="G10" i="1" l="1" a="1"/>
  <c r="G10" i="1" s="1"/>
  <c r="I10" i="1" a="1"/>
  <c r="I10" i="1" s="1"/>
  <c r="K10" i="1" a="1"/>
  <c r="K10" i="1" s="1"/>
  <c r="M10" i="1" a="1"/>
  <c r="M10" i="1" s="1"/>
  <c r="O10" i="1" a="1"/>
  <c r="O10" i="1" s="1"/>
  <c r="H10" i="1" a="1"/>
  <c r="H10" i="1" s="1"/>
  <c r="L10" i="1" a="1"/>
  <c r="L10" i="1" s="1"/>
  <c r="N10" i="1" a="1"/>
  <c r="N10" i="1" s="1"/>
  <c r="F10" i="1" a="1"/>
  <c r="F10" i="1" s="1"/>
  <c r="J10" i="1" a="1"/>
  <c r="J10" i="1" s="1"/>
  <c r="P10" i="1"/>
  <c r="E11" i="1" a="1"/>
  <c r="E11" i="1" s="1"/>
  <c r="G11" i="1" l="1" a="1"/>
  <c r="G11" i="1" s="1"/>
  <c r="I11" i="1" a="1"/>
  <c r="I11" i="1" s="1"/>
  <c r="K11" i="1" a="1"/>
  <c r="K11" i="1" s="1"/>
  <c r="M11" i="1" a="1"/>
  <c r="M11" i="1" s="1"/>
  <c r="O11" i="1" a="1"/>
  <c r="O11" i="1" s="1"/>
  <c r="F11" i="1" a="1"/>
  <c r="F11" i="1" s="1"/>
  <c r="J11" i="1" a="1"/>
  <c r="J11" i="1" s="1"/>
  <c r="N11" i="1" a="1"/>
  <c r="N11" i="1" s="1"/>
  <c r="H11" i="1" a="1"/>
  <c r="H11" i="1" s="1"/>
  <c r="L11" i="1" a="1"/>
  <c r="L11" i="1" s="1"/>
  <c r="E12" i="1" a="1"/>
  <c r="E12" i="1" s="1"/>
  <c r="P11" i="1"/>
  <c r="G12" i="1" l="1" a="1"/>
  <c r="G12" i="1" s="1"/>
  <c r="J12" i="1" a="1"/>
  <c r="J12" i="1" s="1"/>
  <c r="M12" i="1" a="1"/>
  <c r="M12" i="1" s="1"/>
  <c r="H12" i="1" a="1"/>
  <c r="H12" i="1" s="1"/>
  <c r="K12" i="1" a="1"/>
  <c r="K12" i="1" s="1"/>
  <c r="I12" i="1" a="1"/>
  <c r="I12" i="1" s="1"/>
  <c r="N12" i="1" a="1"/>
  <c r="N12" i="1" s="1"/>
  <c r="L12" i="1" a="1"/>
  <c r="L12" i="1" s="1"/>
  <c r="O12" i="1" a="1"/>
  <c r="O12" i="1" s="1"/>
  <c r="F12" i="1" a="1"/>
  <c r="F12" i="1" s="1"/>
  <c r="E13" i="1" a="1"/>
  <c r="E13" i="1" s="1"/>
  <c r="P12" i="1"/>
  <c r="H13" i="1" l="1" a="1"/>
  <c r="H13" i="1" s="1"/>
  <c r="K13" i="1" a="1"/>
  <c r="K13" i="1" s="1"/>
  <c r="F13" i="1" a="1"/>
  <c r="F13" i="1" s="1"/>
  <c r="I13" i="1" a="1"/>
  <c r="I13" i="1" s="1"/>
  <c r="N13" i="1" a="1"/>
  <c r="N13" i="1" s="1"/>
  <c r="G13" i="1" a="1"/>
  <c r="G13" i="1" s="1"/>
  <c r="L13" i="1" a="1"/>
  <c r="L13" i="1" s="1"/>
  <c r="O13" i="1" a="1"/>
  <c r="O13" i="1" s="1"/>
  <c r="J13" i="1" a="1"/>
  <c r="J13" i="1" s="1"/>
  <c r="M13" i="1" a="1"/>
  <c r="M13" i="1" s="1"/>
  <c r="E14" i="1" a="1"/>
  <c r="E14" i="1" s="1"/>
  <c r="P13" i="1"/>
  <c r="F14" i="1" l="1" a="1"/>
  <c r="F14" i="1" s="1"/>
  <c r="I14" i="1" a="1"/>
  <c r="I14" i="1" s="1"/>
  <c r="N14" i="1" a="1"/>
  <c r="N14" i="1" s="1"/>
  <c r="G14" i="1" a="1"/>
  <c r="G14" i="1" s="1"/>
  <c r="L14" i="1" a="1"/>
  <c r="L14" i="1" s="1"/>
  <c r="O14" i="1" a="1"/>
  <c r="O14" i="1" s="1"/>
  <c r="J14" i="1" a="1"/>
  <c r="J14" i="1" s="1"/>
  <c r="M14" i="1" a="1"/>
  <c r="M14" i="1" s="1"/>
  <c r="K14" i="1" a="1"/>
  <c r="K14" i="1" s="1"/>
  <c r="H14" i="1" a="1"/>
  <c r="H14" i="1" s="1"/>
  <c r="E15" i="1" a="1"/>
  <c r="E15" i="1" s="1"/>
  <c r="P14" i="1"/>
  <c r="G15" i="1" l="1" a="1"/>
  <c r="G15" i="1" s="1"/>
  <c r="L15" i="1" a="1"/>
  <c r="L15" i="1" s="1"/>
  <c r="O15" i="1" a="1"/>
  <c r="O15" i="1" s="1"/>
  <c r="J15" i="1" a="1"/>
  <c r="J15" i="1" s="1"/>
  <c r="M15" i="1" a="1"/>
  <c r="M15" i="1" s="1"/>
  <c r="H15" i="1" a="1"/>
  <c r="H15" i="1" s="1"/>
  <c r="K15" i="1" a="1"/>
  <c r="K15" i="1" s="1"/>
  <c r="N15" i="1" a="1"/>
  <c r="N15" i="1" s="1"/>
  <c r="F15" i="1" a="1"/>
  <c r="F15" i="1" s="1"/>
  <c r="I15" i="1" a="1"/>
  <c r="I15" i="1" s="1"/>
  <c r="E16" i="1" a="1"/>
  <c r="E16" i="1" s="1"/>
  <c r="P15" i="1"/>
  <c r="J16" i="1" l="1" a="1"/>
  <c r="J16" i="1" s="1"/>
  <c r="M16" i="1" a="1"/>
  <c r="M16" i="1" s="1"/>
  <c r="H16" i="1" a="1"/>
  <c r="H16" i="1" s="1"/>
  <c r="K16" i="1" a="1"/>
  <c r="K16" i="1" s="1"/>
  <c r="F16" i="1" a="1"/>
  <c r="F16" i="1" s="1"/>
  <c r="I16" i="1" a="1"/>
  <c r="I16" i="1" s="1"/>
  <c r="N16" i="1" a="1"/>
  <c r="N16" i="1" s="1"/>
  <c r="L16" i="1" a="1"/>
  <c r="L16" i="1" s="1"/>
  <c r="O16" i="1" a="1"/>
  <c r="O16" i="1" s="1"/>
  <c r="G16" i="1" a="1"/>
  <c r="G16" i="1" s="1"/>
  <c r="E17" i="1" a="1"/>
  <c r="E17" i="1" s="1"/>
  <c r="P16" i="1"/>
  <c r="H17" i="1" l="1" a="1"/>
  <c r="H17" i="1" s="1"/>
  <c r="K17" i="1" a="1"/>
  <c r="K17" i="1" s="1"/>
  <c r="F17" i="1" a="1"/>
  <c r="F17" i="1" s="1"/>
  <c r="I17" i="1" a="1"/>
  <c r="I17" i="1" s="1"/>
  <c r="N17" i="1" a="1"/>
  <c r="N17" i="1" s="1"/>
  <c r="G17" i="1" a="1"/>
  <c r="G17" i="1" s="1"/>
  <c r="L17" i="1" a="1"/>
  <c r="L17" i="1" s="1"/>
  <c r="O17" i="1" a="1"/>
  <c r="O17" i="1" s="1"/>
  <c r="M17" i="1" a="1"/>
  <c r="M17" i="1" s="1"/>
  <c r="J17" i="1" a="1"/>
  <c r="J17" i="1" s="1"/>
  <c r="E18" i="1" a="1"/>
  <c r="E18" i="1" s="1"/>
  <c r="P17" i="1"/>
  <c r="F18" i="1" l="1" a="1"/>
  <c r="F18" i="1" s="1"/>
  <c r="I18" i="1" a="1"/>
  <c r="I18" i="1" s="1"/>
  <c r="N18" i="1" a="1"/>
  <c r="N18" i="1" s="1"/>
  <c r="G18" i="1" a="1"/>
  <c r="G18" i="1" s="1"/>
  <c r="L18" i="1" a="1"/>
  <c r="L18" i="1" s="1"/>
  <c r="O18" i="1" a="1"/>
  <c r="O18" i="1" s="1"/>
  <c r="J18" i="1" a="1"/>
  <c r="J18" i="1" s="1"/>
  <c r="M18" i="1" a="1"/>
  <c r="M18" i="1" s="1"/>
  <c r="H18" i="1" a="1"/>
  <c r="H18" i="1" s="1"/>
  <c r="K18" i="1" a="1"/>
  <c r="K18" i="1" s="1"/>
  <c r="E19" i="1" a="1"/>
  <c r="E19" i="1" s="1"/>
  <c r="P18" i="1"/>
  <c r="G19" i="1" l="1" a="1"/>
  <c r="G19" i="1" s="1"/>
  <c r="L19" i="1" a="1"/>
  <c r="L19" i="1" s="1"/>
  <c r="O19" i="1" a="1"/>
  <c r="O19" i="1" s="1"/>
  <c r="J19" i="1" a="1"/>
  <c r="J19" i="1" s="1"/>
  <c r="M19" i="1" a="1"/>
  <c r="M19" i="1" s="1"/>
  <c r="H19" i="1" a="1"/>
  <c r="H19" i="1" s="1"/>
  <c r="K19" i="1" a="1"/>
  <c r="K19" i="1" s="1"/>
  <c r="N19" i="1" a="1"/>
  <c r="N19" i="1" s="1"/>
  <c r="F19" i="1" a="1"/>
  <c r="F19" i="1" s="1"/>
  <c r="I19" i="1" a="1"/>
  <c r="I19" i="1" s="1"/>
  <c r="E20" i="1" a="1"/>
  <c r="E20" i="1" s="1"/>
  <c r="P19" i="1"/>
  <c r="J20" i="1" l="1" a="1"/>
  <c r="J20" i="1" s="1"/>
  <c r="M20" i="1" a="1"/>
  <c r="M20" i="1" s="1"/>
  <c r="H20" i="1" a="1"/>
  <c r="H20" i="1" s="1"/>
  <c r="K20" i="1" a="1"/>
  <c r="K20" i="1" s="1"/>
  <c r="F20" i="1" a="1"/>
  <c r="F20" i="1" s="1"/>
  <c r="I20" i="1" a="1"/>
  <c r="I20" i="1" s="1"/>
  <c r="N20" i="1" a="1"/>
  <c r="N20" i="1" s="1"/>
  <c r="O20" i="1" a="1"/>
  <c r="O20" i="1" s="1"/>
  <c r="G20" i="1" a="1"/>
  <c r="G20" i="1" s="1"/>
  <c r="L20" i="1" a="1"/>
  <c r="L20" i="1" s="1"/>
  <c r="E21" i="1" a="1"/>
  <c r="E21" i="1" s="1"/>
  <c r="P20" i="1"/>
  <c r="F21" i="1" l="1" a="1"/>
  <c r="F21" i="1" s="1"/>
  <c r="H21" i="1" a="1"/>
  <c r="H21" i="1" s="1"/>
  <c r="J21" i="1" a="1"/>
  <c r="J21" i="1" s="1"/>
  <c r="L21" i="1" a="1"/>
  <c r="L21" i="1" s="1"/>
  <c r="N21" i="1" a="1"/>
  <c r="N21" i="1" s="1"/>
  <c r="M21" i="1" a="1"/>
  <c r="M21" i="1" s="1"/>
  <c r="G21" i="1" a="1"/>
  <c r="G21" i="1" s="1"/>
  <c r="O21" i="1" a="1"/>
  <c r="O21" i="1" s="1"/>
  <c r="I21" i="1" a="1"/>
  <c r="I21" i="1" s="1"/>
  <c r="K21" i="1" a="1"/>
  <c r="K21" i="1" s="1"/>
  <c r="E22" i="1" a="1"/>
  <c r="E22" i="1" s="1"/>
  <c r="P21" i="1"/>
  <c r="F22" i="1" l="1" a="1"/>
  <c r="F22" i="1" s="1"/>
  <c r="H22" i="1" a="1"/>
  <c r="H22" i="1" s="1"/>
  <c r="J22" i="1" a="1"/>
  <c r="J22" i="1" s="1"/>
  <c r="L22" i="1" a="1"/>
  <c r="L22" i="1" s="1"/>
  <c r="N22" i="1" a="1"/>
  <c r="N22" i="1" s="1"/>
  <c r="K22" i="1" a="1"/>
  <c r="K22" i="1" s="1"/>
  <c r="M22" i="1" a="1"/>
  <c r="M22" i="1" s="1"/>
  <c r="G22" i="1" a="1"/>
  <c r="G22" i="1" s="1"/>
  <c r="O22" i="1" a="1"/>
  <c r="O22" i="1" s="1"/>
  <c r="I22" i="1" a="1"/>
  <c r="I22" i="1" s="1"/>
  <c r="E23" i="1" a="1"/>
  <c r="E23" i="1" s="1"/>
  <c r="P22" i="1"/>
  <c r="F23" i="1" l="1" a="1"/>
  <c r="F23" i="1" s="1"/>
  <c r="H23" i="1" a="1"/>
  <c r="H23" i="1" s="1"/>
  <c r="J23" i="1" a="1"/>
  <c r="J23" i="1" s="1"/>
  <c r="L23" i="1" a="1"/>
  <c r="L23" i="1" s="1"/>
  <c r="N23" i="1" a="1"/>
  <c r="N23" i="1" s="1"/>
  <c r="I23" i="1" a="1"/>
  <c r="I23" i="1" s="1"/>
  <c r="K23" i="1" a="1"/>
  <c r="K23" i="1" s="1"/>
  <c r="M23" i="1" a="1"/>
  <c r="M23" i="1" s="1"/>
  <c r="G23" i="1" a="1"/>
  <c r="G23" i="1" s="1"/>
  <c r="O23" i="1" a="1"/>
  <c r="O23" i="1" s="1"/>
  <c r="E24" i="1" a="1"/>
  <c r="E24" i="1" s="1"/>
  <c r="P23" i="1"/>
  <c r="F24" i="1" l="1" a="1"/>
  <c r="F24" i="1" s="1"/>
  <c r="H24" i="1" a="1"/>
  <c r="H24" i="1" s="1"/>
  <c r="J24" i="1" a="1"/>
  <c r="J24" i="1" s="1"/>
  <c r="L24" i="1" a="1"/>
  <c r="L24" i="1" s="1"/>
  <c r="N24" i="1" a="1"/>
  <c r="N24" i="1" s="1"/>
  <c r="G24" i="1" a="1"/>
  <c r="G24" i="1" s="1"/>
  <c r="O24" i="1" a="1"/>
  <c r="O24" i="1" s="1"/>
  <c r="I24" i="1" a="1"/>
  <c r="I24" i="1" s="1"/>
  <c r="K24" i="1" a="1"/>
  <c r="K24" i="1" s="1"/>
  <c r="M24" i="1" a="1"/>
  <c r="M24" i="1" s="1"/>
  <c r="E25" i="1" a="1"/>
  <c r="E25" i="1" s="1"/>
  <c r="P24" i="1"/>
  <c r="F25" i="1" l="1" a="1"/>
  <c r="F25" i="1" s="1"/>
  <c r="H25" i="1" a="1"/>
  <c r="H25" i="1" s="1"/>
  <c r="J25" i="1" a="1"/>
  <c r="J25" i="1" s="1"/>
  <c r="L25" i="1" a="1"/>
  <c r="L25" i="1" s="1"/>
  <c r="N25" i="1" a="1"/>
  <c r="N25" i="1" s="1"/>
  <c r="M25" i="1" a="1"/>
  <c r="M25" i="1" s="1"/>
  <c r="G25" i="1" a="1"/>
  <c r="G25" i="1" s="1"/>
  <c r="O25" i="1" a="1"/>
  <c r="O25" i="1" s="1"/>
  <c r="I25" i="1" a="1"/>
  <c r="I25" i="1" s="1"/>
  <c r="K25" i="1" a="1"/>
  <c r="K25" i="1" s="1"/>
  <c r="E26" i="1" a="1"/>
  <c r="E26" i="1" s="1"/>
  <c r="P25" i="1"/>
  <c r="F26" i="1" l="1" a="1"/>
  <c r="F26" i="1" s="1"/>
  <c r="H26" i="1" a="1"/>
  <c r="H26" i="1" s="1"/>
  <c r="J26" i="1" a="1"/>
  <c r="J26" i="1" s="1"/>
  <c r="L26" i="1" a="1"/>
  <c r="L26" i="1" s="1"/>
  <c r="N26" i="1" a="1"/>
  <c r="N26" i="1" s="1"/>
  <c r="K26" i="1" a="1"/>
  <c r="K26" i="1" s="1"/>
  <c r="M26" i="1" a="1"/>
  <c r="M26" i="1" s="1"/>
  <c r="G26" i="1" a="1"/>
  <c r="G26" i="1" s="1"/>
  <c r="O26" i="1" a="1"/>
  <c r="O26" i="1" s="1"/>
  <c r="I26" i="1" a="1"/>
  <c r="I26" i="1" s="1"/>
  <c r="P26" i="1"/>
</calcChain>
</file>

<file path=xl/sharedStrings.xml><?xml version="1.0" encoding="utf-8"?>
<sst xmlns="http://schemas.openxmlformats.org/spreadsheetml/2006/main" count="52" uniqueCount="29">
  <si>
    <t>Названия строк</t>
  </si>
  <si>
    <t>BL6S319598</t>
  </si>
  <si>
    <t>BT3S310098</t>
  </si>
  <si>
    <t>BT6S146286</t>
  </si>
  <si>
    <t>BT6S146292</t>
  </si>
  <si>
    <t>BT6S146298</t>
  </si>
  <si>
    <t/>
  </si>
  <si>
    <t>Необходимое кол-во, шт</t>
  </si>
  <si>
    <t xml:space="preserve"> Sum-Количество, шт</t>
  </si>
  <si>
    <t>039999901560970244</t>
  </si>
  <si>
    <t>039999901563818390</t>
  </si>
  <si>
    <t>039999901567299614</t>
  </si>
  <si>
    <t>039999901681189532</t>
  </si>
  <si>
    <t>039999901549200270</t>
  </si>
  <si>
    <t>039999901550643332</t>
  </si>
  <si>
    <t>039999901551559779</t>
  </si>
  <si>
    <t>039999901553549662</t>
  </si>
  <si>
    <t>039999901563886092</t>
  </si>
  <si>
    <t>039999901558001875</t>
  </si>
  <si>
    <t>039999901577794222</t>
  </si>
  <si>
    <t>039999901579862233</t>
  </si>
  <si>
    <t>039999901587518856</t>
  </si>
  <si>
    <t>039999901590302879</t>
  </si>
  <si>
    <t>039999901605425661</t>
  </si>
  <si>
    <t>039999901590314049</t>
  </si>
  <si>
    <t>039999901650921279</t>
  </si>
  <si>
    <t>Коробки</t>
  </si>
  <si>
    <t>Товар</t>
  </si>
  <si>
    <t>039999901553549649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</si>
</sst>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NumberFormat="1" applyFont="1" applyBorder="1"/>
    <xf numFmtId="0" fontId="0" fillId="0" borderId="0" xfId="0" applyNumberFormat="1"/>
    <xf numFmtId="0" fontId="0" fillId="3" borderId="0" xfId="0" applyFill="1"/>
    <xf numFmtId="0" fontId="0" fillId="3" borderId="0" xfId="0" applyNumberFormat="1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0" borderId="2" xfId="0" applyBorder="1"/>
    <xf numFmtId="49" fontId="1" fillId="0" borderId="1" xfId="0" applyNumberFormat="1" applyFont="1" applyBorder="1" applyAlignment="1">
      <alignment horizontal="left"/>
    </xf>
    <xf numFmtId="49" fontId="0" fillId="0" borderId="0" xfId="0" quotePrefix="1" applyNumberFormat="1" applyAlignment="1">
      <alignment horizontal="left" indent="1"/>
    </xf>
    <xf numFmtId="49" fontId="0" fillId="0" borderId="0" xfId="0" applyNumberFormat="1"/>
  </cellXfs>
  <cellStyles count="1">
    <cellStyle name="Обычный" xfId="0" builtinId="0"/>
  </cellStyles>
  <dxfs count="7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abSelected="1" zoomScale="145" zoomScaleNormal="145" workbookViewId="0">
      <selection activeCell="G3" sqref="G3"/>
    </sheetView>
  </sheetViews>
  <sheetFormatPr defaultRowHeight="15" x14ac:dyDescent="0.25"/>
  <cols>
    <col min="1" max="1" width="2" bestFit="1" customWidth="1"/>
    <col min="2" max="2" width="21.85546875" bestFit="1" customWidth="1"/>
    <col min="3" max="3" width="12.140625" bestFit="1" customWidth="1"/>
    <col min="4" max="4" width="14.28515625" bestFit="1" customWidth="1"/>
    <col min="5" max="5" width="20.5703125" bestFit="1" customWidth="1"/>
    <col min="6" max="6" width="11.5703125" bestFit="1" customWidth="1"/>
    <col min="7" max="7" width="4.140625" bestFit="1" customWidth="1"/>
    <col min="8" max="8" width="11.5703125" bestFit="1" customWidth="1"/>
    <col min="9" max="9" width="4.140625" bestFit="1" customWidth="1"/>
    <col min="10" max="10" width="11.5703125" bestFit="1" customWidth="1"/>
    <col min="11" max="11" width="2" bestFit="1" customWidth="1"/>
    <col min="12" max="12" width="9.140625" customWidth="1"/>
    <col min="13" max="13" width="3.28515625" customWidth="1"/>
    <col min="15" max="15" width="4.28515625" customWidth="1"/>
  </cols>
  <sheetData>
    <row r="2" spans="1:18" ht="45" x14ac:dyDescent="0.25">
      <c r="B2" s="6" t="s">
        <v>0</v>
      </c>
      <c r="C2" s="6" t="s">
        <v>8</v>
      </c>
      <c r="D2" s="6" t="s">
        <v>7</v>
      </c>
      <c r="E2" s="7" t="s">
        <v>26</v>
      </c>
      <c r="F2" s="7" t="s">
        <v>27</v>
      </c>
    </row>
    <row r="3" spans="1:18" x14ac:dyDescent="0.25">
      <c r="A3" s="5">
        <f>COUNTIF(B:B,B3)</f>
        <v>1</v>
      </c>
      <c r="B3" s="9" t="s">
        <v>2</v>
      </c>
      <c r="C3" s="1">
        <v>5</v>
      </c>
      <c r="D3">
        <v>4</v>
      </c>
      <c r="E3" s="8" t="str">
        <f t="array" ref="E3">INDEX(B:B,MATCH(MAX(MMULT((MMULT(N(B$1:B$99=TRANSPOSE(E$1:E2)),ROW($1:2)^0)=0)*(B$1:B$99=TRANSPOSE(B$1:B$99)),N(LEFTB(B$1:B$99)="0"))),MMULT((MMULT(N(B$1:B$99=TRANSPOSE(E$1:E2)),ROW($1:2)^0)=0)*(B$1:B$99=TRANSPOSE(B$1:B$99)),N(LEFTB(B$1:B$99)="0")),))&amp;""</f>
        <v>039999901577794222</v>
      </c>
      <c r="F3" s="8" t="str">
        <f t="array" ref="F3">IF($E3="","",IFERROR(INDEX($B:$B,MAX((ROW($3:$999)&lt;SMALL(IF($B$3:$B$999=$E3,ROW($3:$999)),COLUMN(B3)/2))*ROW($3:$999)*(LEFTB($B$3:$B$999)&lt;&gt;"0")))&amp;"",""))</f>
        <v>BT6S146292</v>
      </c>
      <c r="G3" s="8">
        <f t="array" ref="G3">IF($E3="","",IFERROR(INDEX($C:$C,SMALL(IF($B$3:$B$999=$E3,ROW($3:$999)),COLUMN(B3)/2)),""))</f>
        <v>3</v>
      </c>
      <c r="H3" s="8" t="str">
        <f t="array" ref="H3">IF($E3="","",IFERROR(INDEX($B:$B,MAX((ROW($3:$999)&lt;SMALL(IF($B$3:$B$999=$E3,ROW($3:$999)),COLUMN(D3)/2))*ROW($3:$999)*(LEFTB($B$3:$B$999)&lt;&gt;"0")))&amp;"",""))</f>
        <v>BT6S146298</v>
      </c>
      <c r="I3" s="8">
        <f t="array" ref="I3">IF($E3="","",IFERROR(INDEX($C:$C,SMALL(IF($B$3:$B$999=$E3,ROW($3:$999)),COLUMN(D3)/2)),""))</f>
        <v>3</v>
      </c>
      <c r="J3" s="8" t="str">
        <f t="array" ref="J3">IF($E3="","",IFERROR(INDEX($B:$B,MAX((ROW($3:$999)&lt;SMALL(IF($B$3:$B$999=$E3,ROW($3:$999)),COLUMN(F3)/2))*ROW($3:$999)*(LEFTB($B$3:$B$999)&lt;&gt;"0")))&amp;"",""))</f>
        <v>BT6S146286</v>
      </c>
      <c r="K3" s="8">
        <f t="array" ref="K3">IF($E3="","",IFERROR(INDEX($C:$C,SMALL(IF($B$3:$B$999=$E3,ROW($3:$999)),COLUMN(F3)/2)),""))</f>
        <v>1</v>
      </c>
      <c r="L3" s="8" t="str">
        <f t="array" ref="L3">IF($E3="","",IFERROR(INDEX($B:$B,MAX((ROW($3:$999)&lt;SMALL(IF($B$3:$B$999=$E3,ROW($3:$999)),COLUMN(H3)/2))*ROW($3:$999)*(LEFTB($B$3:$B$999)&lt;&gt;"0")))&amp;"",""))</f>
        <v/>
      </c>
      <c r="M3" s="8" t="str">
        <f t="array" ref="M3">IF($E3="","",IFERROR(INDEX($C:$C,SMALL(IF($B$3:$B$999=$E3,ROW($3:$999)),COLUMN(H3)/2)),""))</f>
        <v/>
      </c>
      <c r="N3" s="8" t="str">
        <f t="array" ref="N3">IF($E3="","",IFERROR(INDEX($B:$B,MAX((ROW($3:$999)&lt;SMALL(IF($B$3:$B$999=$E3,ROW($3:$999)),COLUMN(J3)/2))*ROW($3:$999)*(LEFTB($B$3:$B$999)&lt;&gt;"0")))&amp;"",""))</f>
        <v/>
      </c>
      <c r="O3" s="8" t="str">
        <f t="array" ref="O3">IF($E3="","",IFERROR(INDEX($C:$C,SMALL(IF($B$3:$B$999=$E3,ROW($3:$999)),COLUMN(J3)/2)),""))</f>
        <v/>
      </c>
      <c r="P3" t="b">
        <f t="array" ref="P3">SUM(IF(F3=$F$2:$N2,$G$2:$O2))+G3&lt;VLOOKUP(F3,$B$3:$D$99,3,)</f>
        <v>1</v>
      </c>
      <c r="Q3" t="e">
        <f t="array" ref="Q3">SUM(IF(G3=$F$2:$N2,$G$2:$O2))+H3&lt;VLOOKUP(G3,$B$3:$D$99,3,)</f>
        <v>#VALUE!</v>
      </c>
      <c r="R3" t="b">
        <f t="array" ref="R3">SUM(IF(H3=$F$2:$N2,$G$2:$O2))+I3&lt;VLOOKUP(H3,$B$3:$D$99,3,)</f>
        <v>1</v>
      </c>
    </row>
    <row r="4" spans="1:18" x14ac:dyDescent="0.25">
      <c r="A4" s="5">
        <f>COUNTIF(B:B,B4)</f>
        <v>1</v>
      </c>
      <c r="B4" s="10" t="s">
        <v>9</v>
      </c>
      <c r="C4" s="2">
        <v>1</v>
      </c>
      <c r="D4" s="4">
        <v>1</v>
      </c>
      <c r="E4" s="8" t="str">
        <f t="array" ref="E4">INDEX(B:B,MATCH(MAX(MMULT((MMULT(N(B$1:B$99=TRANSPOSE(E$1:E3)),ROW($1:3)^0)=0)*(B$1:B$99=TRANSPOSE(B$1:B$99)),N(LEFTB(B$1:B$99)="0"))),MMULT((MMULT(N(B$1:B$99=TRANSPOSE(E$1:E3)),ROW($1:3)^0)=0)*(B$1:B$99=TRANSPOSE(B$1:B$99)),N(LEFTB(B$1:B$99)="0")),))&amp;""</f>
        <v>039999901587518856</v>
      </c>
      <c r="F4" s="8" t="str">
        <f t="array" ref="F4">IF($E4="","",IFERROR(INDEX($B:$B,MAX((ROW($3:$999)&lt;SMALL(IF($B$3:$B$999=$E4,ROW($3:$999)),COLUMN(B4)/2))*ROW($3:$999)*(LEFTB($B$3:$B$999)&lt;&gt;"0")))&amp;"",""))</f>
        <v>BT6S146292</v>
      </c>
      <c r="G4" s="8">
        <f t="array" ref="G4">IF($E4="","",IFERROR(INDEX($C:$C,SMALL(IF($B$3:$B$999=$E4,ROW($3:$999)),COLUMN(B4)/2)),""))</f>
        <v>1</v>
      </c>
      <c r="H4" s="8" t="str">
        <f t="array" ref="H4">IF($E4="","",IFERROR(INDEX($B:$B,MAX((ROW($3:$999)&lt;SMALL(IF($B$3:$B$999=$E4,ROW($3:$999)),COLUMN(D4)/2))*ROW($3:$999)*(LEFTB($B$3:$B$999)&lt;&gt;"0")))&amp;"",""))</f>
        <v>BT6S146298</v>
      </c>
      <c r="I4" s="8">
        <f t="array" ref="I4">IF($E4="","",IFERROR(INDEX($C:$C,SMALL(IF($B$3:$B$999=$E4,ROW($3:$999)),COLUMN(D4)/2)),""))</f>
        <v>2</v>
      </c>
      <c r="J4" s="8" t="str">
        <f t="array" ref="J4">IF($E4="","",IFERROR(INDEX($B:$B,MAX((ROW($3:$999)&lt;SMALL(IF($B$3:$B$999=$E4,ROW($3:$999)),COLUMN(F4)/2))*ROW($3:$999)*(LEFTB($B$3:$B$999)&lt;&gt;"0")))&amp;"",""))</f>
        <v>BT6S146286</v>
      </c>
      <c r="K4" s="8">
        <f t="array" ref="K4">IF($E4="","",IFERROR(INDEX($C:$C,SMALL(IF($B$3:$B$999=$E4,ROW($3:$999)),COLUMN(F4)/2)),""))</f>
        <v>7</v>
      </c>
      <c r="L4" s="8" t="str">
        <f t="array" ref="L4">IF($E4="","",IFERROR(INDEX($B:$B,MAX((ROW($3:$999)&lt;SMALL(IF($B$3:$B$999=$E4,ROW($3:$999)),COLUMN(H4)/2))*ROW($3:$999)*(LEFTB($B$3:$B$999)&lt;&gt;"0")))&amp;"",""))</f>
        <v/>
      </c>
      <c r="M4" s="8" t="str">
        <f t="array" ref="M4">IF($E4="","",IFERROR(INDEX($C:$C,SMALL(IF($B$3:$B$999=$E4,ROW($3:$999)),COLUMN(H4)/2)),""))</f>
        <v/>
      </c>
      <c r="N4" s="8" t="str">
        <f t="array" ref="N4">IF($E4="","",IFERROR(INDEX($B:$B,MAX((ROW($3:$999)&lt;SMALL(IF($B$3:$B$999=$E4,ROW($3:$999)),COLUMN(J4)/2))*ROW($3:$999)*(LEFTB($B$3:$B$999)&lt;&gt;"0")))&amp;"",""))</f>
        <v/>
      </c>
      <c r="O4" s="8" t="str">
        <f t="array" ref="O4">IF($E4="","",IFERROR(INDEX($C:$C,SMALL(IF($B$3:$B$999=$E4,ROW($3:$999)),COLUMN(J4)/2)),""))</f>
        <v/>
      </c>
      <c r="P4" t="b">
        <f t="array" ref="P4">SUM(IF(F4=$F$2:$N3,$G$2:$O3))+G4&lt;VLOOKUP(F4,$B$3:$D$99,3,)</f>
        <v>1</v>
      </c>
      <c r="Q4" t="e">
        <f t="array" ref="Q4">SUM(IF(G4=$F$2:$N3,$G$2:$O3))+H4&lt;VLOOKUP(G4,$B$3:$D$99,3,)</f>
        <v>#VALUE!</v>
      </c>
      <c r="R4" t="b">
        <f t="array" ref="R4">SUM(IF(H4=$F$2:$N3,$G$2:$O3))+I4&lt;VLOOKUP(H4,$B$3:$D$99,3,)</f>
        <v>1</v>
      </c>
    </row>
    <row r="5" spans="1:18" x14ac:dyDescent="0.25">
      <c r="A5" s="5">
        <f t="shared" ref="A5:A32" si="0">COUNTIF(B:B,B5)</f>
        <v>2</v>
      </c>
      <c r="B5" s="10" t="s">
        <v>28</v>
      </c>
      <c r="C5" s="2">
        <v>1</v>
      </c>
      <c r="D5" s="4">
        <v>1</v>
      </c>
      <c r="E5" s="8" t="str">
        <f t="array" ref="E5">INDEX(B:B,MATCH(MAX(MMULT((MMULT(N(B$1:B$99=TRANSPOSE(E$1:E4)),ROW($1:4)^0)=0)*(B$1:B$99=TRANSPOSE(B$1:B$99)),N(LEFTB(B$1:B$99)="0"))),MMULT((MMULT(N(B$1:B$99=TRANSPOSE(E$1:E4)),ROW($1:4)^0)=0)*(B$1:B$99=TRANSPOSE(B$1:B$99)),N(LEFTB(B$1:B$99)="0")),))&amp;""</f>
        <v>039999901558001875</v>
      </c>
      <c r="F5" s="8" t="str">
        <f t="array" ref="F5">IF($E5="","",IFERROR(INDEX($B:$B,MAX((ROW($3:$999)&lt;SMALL(IF($B$3:$B$999=$E5,ROW($3:$999)),COLUMN(B5)/2))*ROW($3:$999)*(LEFTB($B$3:$B$999)&lt;&gt;"0")))&amp;"",""))</f>
        <v>BT6S146292</v>
      </c>
      <c r="G5" s="8">
        <f t="array" ref="G5">IF($E5="","",IFERROR(INDEX($C:$C,SMALL(IF($B$3:$B$999=$E5,ROW($3:$999)),COLUMN(B5)/2)),""))</f>
        <v>7</v>
      </c>
      <c r="H5" s="8" t="str">
        <f t="array" ref="H5">IF($E5="","",IFERROR(INDEX($B:$B,MAX((ROW($3:$999)&lt;SMALL(IF($B$3:$B$999=$E5,ROW($3:$999)),COLUMN(D5)/2))*ROW($3:$999)*(LEFTB($B$3:$B$999)&lt;&gt;"0")))&amp;"",""))</f>
        <v>BT6S146286</v>
      </c>
      <c r="I5" s="8">
        <f t="array" ref="I5">IF($E5="","",IFERROR(INDEX($C:$C,SMALL(IF($B$3:$B$999=$E5,ROW($3:$999)),COLUMN(D5)/2)),""))</f>
        <v>1</v>
      </c>
      <c r="J5" s="8" t="str">
        <f t="array" ref="J5">IF($E5="","",IFERROR(INDEX($B:$B,MAX((ROW($3:$999)&lt;SMALL(IF($B$3:$B$999=$E5,ROW($3:$999)),COLUMN(F5)/2))*ROW($3:$999)*(LEFTB($B$3:$B$999)&lt;&gt;"0")))&amp;"",""))</f>
        <v/>
      </c>
      <c r="K5" s="8" t="str">
        <f t="array" ref="K5">IF($E5="","",IFERROR(INDEX($C:$C,SMALL(IF($B$3:$B$999=$E5,ROW($3:$999)),COLUMN(F5)/2)),""))</f>
        <v/>
      </c>
      <c r="L5" s="8" t="str">
        <f t="array" ref="L5">IF($E5="","",IFERROR(INDEX($B:$B,MAX((ROW($3:$999)&lt;SMALL(IF($B$3:$B$999=$E5,ROW($3:$999)),COLUMN(H5)/2))*ROW($3:$999)*(LEFTB($B$3:$B$999)&lt;&gt;"0")))&amp;"",""))</f>
        <v/>
      </c>
      <c r="M5" s="8" t="str">
        <f t="array" ref="M5">IF($E5="","",IFERROR(INDEX($C:$C,SMALL(IF($B$3:$B$999=$E5,ROW($3:$999)),COLUMN(H5)/2)),""))</f>
        <v/>
      </c>
      <c r="N5" s="8" t="str">
        <f t="array" ref="N5">IF($E5="","",IFERROR(INDEX($B:$B,MAX((ROW($3:$999)&lt;SMALL(IF($B$3:$B$999=$E5,ROW($3:$999)),COLUMN(J5)/2))*ROW($3:$999)*(LEFTB($B$3:$B$999)&lt;&gt;"0")))&amp;"",""))</f>
        <v/>
      </c>
      <c r="O5" s="8" t="str">
        <f t="array" ref="O5">IF($E5="","",IFERROR(INDEX($C:$C,SMALL(IF($B$3:$B$999=$E5,ROW($3:$999)),COLUMN(J5)/2)),""))</f>
        <v/>
      </c>
      <c r="P5" t="b">
        <f t="array" ref="P5">SUM(IF(F5=$F$2:$N4,$G$2:$O4))+G5&lt;VLOOKUP(F5,$B$3:$D$99,3,)</f>
        <v>0</v>
      </c>
      <c r="Q5" t="e">
        <f t="array" ref="Q5">SUM(IF(G5=$F$2:$N4,$G$2:$O4))+H5&lt;VLOOKUP(G5,$B$3:$D$99,3,)</f>
        <v>#VALUE!</v>
      </c>
      <c r="R5" t="b">
        <f t="array" ref="R5">SUM(IF(H5=$F$2:$N4,$G$2:$O4))+I5&lt;VLOOKUP(H5,$B$3:$D$99,3,)</f>
        <v>0</v>
      </c>
    </row>
    <row r="6" spans="1:18" x14ac:dyDescent="0.25">
      <c r="A6" s="5">
        <f t="shared" si="0"/>
        <v>1</v>
      </c>
      <c r="B6" s="10" t="s">
        <v>10</v>
      </c>
      <c r="C6" s="2">
        <v>1</v>
      </c>
      <c r="D6" s="4">
        <v>1</v>
      </c>
      <c r="E6" s="8" t="str">
        <f t="array" ref="E6">INDEX(B:B,MATCH(MAX(MMULT((MMULT(N(B$1:B$99=TRANSPOSE(E$1:E5)),ROW($1:5)^0)=0)*(B$1:B$99=TRANSPOSE(B$1:B$99)),N(LEFTB(B$1:B$99)="0"))),MMULT((MMULT(N(B$1:B$99=TRANSPOSE(E$1:E5)),ROW($1:5)^0)=0)*(B$1:B$99=TRANSPOSE(B$1:B$99)),N(LEFTB(B$1:B$99)="0")),))&amp;""</f>
        <v>039999901579862233</v>
      </c>
      <c r="F6" s="8" t="str">
        <f t="array" ref="F6">IF($E6="","",IFERROR(INDEX($B:$B,MAX((ROW($3:$999)&lt;SMALL(IF($B$3:$B$999=$E6,ROW($3:$999)),COLUMN(B6)/2))*ROW($3:$999)*(LEFTB($B$3:$B$999)&lt;&gt;"0")))&amp;"",""))</f>
        <v>BT6S146292</v>
      </c>
      <c r="G6" s="8">
        <f t="array" ref="G6">IF($E6="","",IFERROR(INDEX($C:$C,SMALL(IF($B$3:$B$999=$E6,ROW($3:$999)),COLUMN(B6)/2)),""))</f>
        <v>12</v>
      </c>
      <c r="H6" s="8" t="str">
        <f t="array" ref="H6">IF($E6="","",IFERROR(INDEX($B:$B,MAX((ROW($3:$999)&lt;SMALL(IF($B$3:$B$999=$E6,ROW($3:$999)),COLUMN(D6)/2))*ROW($3:$999)*(LEFTB($B$3:$B$999)&lt;&gt;"0")))&amp;"",""))</f>
        <v>BT6S146298</v>
      </c>
      <c r="I6" s="8">
        <f t="array" ref="I6">IF($E6="","",IFERROR(INDEX($C:$C,SMALL(IF($B$3:$B$999=$E6,ROW($3:$999)),COLUMN(D6)/2)),""))</f>
        <v>8</v>
      </c>
      <c r="J6" s="8" t="str">
        <f t="array" ref="J6">IF($E6="","",IFERROR(INDEX($B:$B,MAX((ROW($3:$999)&lt;SMALL(IF($B$3:$B$999=$E6,ROW($3:$999)),COLUMN(F6)/2))*ROW($3:$999)*(LEFTB($B$3:$B$999)&lt;&gt;"0")))&amp;"",""))</f>
        <v/>
      </c>
      <c r="K6" s="8" t="str">
        <f t="array" ref="K6">IF($E6="","",IFERROR(INDEX($C:$C,SMALL(IF($B$3:$B$999=$E6,ROW($3:$999)),COLUMN(F6)/2)),""))</f>
        <v/>
      </c>
      <c r="L6" s="8" t="str">
        <f t="array" ref="L6">IF($E6="","",IFERROR(INDEX($B:$B,MAX((ROW($3:$999)&lt;SMALL(IF($B$3:$B$999=$E6,ROW($3:$999)),COLUMN(H6)/2))*ROW($3:$999)*(LEFTB($B$3:$B$999)&lt;&gt;"0")))&amp;"",""))</f>
        <v/>
      </c>
      <c r="M6" s="8" t="str">
        <f t="array" ref="M6">IF($E6="","",IFERROR(INDEX($C:$C,SMALL(IF($B$3:$B$999=$E6,ROW($3:$999)),COLUMN(H6)/2)),""))</f>
        <v/>
      </c>
      <c r="N6" s="8" t="str">
        <f t="array" ref="N6">IF($E6="","",IFERROR(INDEX($B:$B,MAX((ROW($3:$999)&lt;SMALL(IF($B$3:$B$999=$E6,ROW($3:$999)),COLUMN(J6)/2))*ROW($3:$999)*(LEFTB($B$3:$B$999)&lt;&gt;"0")))&amp;"",""))</f>
        <v/>
      </c>
      <c r="O6" s="8" t="str">
        <f t="array" ref="O6">IF($E6="","",IFERROR(INDEX($C:$C,SMALL(IF($B$3:$B$999=$E6,ROW($3:$999)),COLUMN(J6)/2)),""))</f>
        <v/>
      </c>
      <c r="P6" t="b">
        <f t="array" ref="P6">SUM(IF(F6=$F$2:$N5,$G$2:$O5))+G6&lt;VLOOKUP(F6,$B$3:$D$99,3,)</f>
        <v>0</v>
      </c>
      <c r="Q6" t="e">
        <f t="array" ref="Q6">SUM(IF(G6=$F$2:$N5,$G$2:$O5))+H6&lt;VLOOKUP(G6,$B$3:$D$99,3,)</f>
        <v>#VALUE!</v>
      </c>
      <c r="R6" t="b">
        <f t="array" ref="R6">SUM(IF(H6=$F$2:$N5,$G$2:$O5))+I6&lt;VLOOKUP(H6,$B$3:$D$99,3,)</f>
        <v>0</v>
      </c>
    </row>
    <row r="7" spans="1:18" x14ac:dyDescent="0.25">
      <c r="A7" s="5">
        <f t="shared" si="0"/>
        <v>1</v>
      </c>
      <c r="B7" s="10" t="s">
        <v>11</v>
      </c>
      <c r="C7" s="2">
        <v>1</v>
      </c>
      <c r="D7" s="4">
        <v>1</v>
      </c>
      <c r="E7" s="8" t="str">
        <f t="array" ref="E7">INDEX(B:B,MATCH(MAX(MMULT((MMULT(N(B$1:B$99=TRANSPOSE(E$1:E6)),ROW($1:6)^0)=0)*(B$1:B$99=TRANSPOSE(B$1:B$99)),N(LEFTB(B$1:B$99)="0"))),MMULT((MMULT(N(B$1:B$99=TRANSPOSE(E$1:E6)),ROW($1:6)^0)=0)*(B$1:B$99=TRANSPOSE(B$1:B$99)),N(LEFTB(B$1:B$99)="0")),))&amp;""</f>
        <v>039999901590302879</v>
      </c>
      <c r="F7" s="8" t="str">
        <f t="array" ref="F7">IF($E7="","",IFERROR(INDEX($B:$B,MAX((ROW($3:$999)&lt;SMALL(IF($B$3:$B$999=$E7,ROW($3:$999)),COLUMN(B7)/2))*ROW($3:$999)*(LEFTB($B$3:$B$999)&lt;&gt;"0")))&amp;"",""))</f>
        <v>BT6S146292</v>
      </c>
      <c r="G7" s="8">
        <f t="array" ref="G7">IF($E7="","",IFERROR(INDEX($C:$C,SMALL(IF($B$3:$B$999=$E7,ROW($3:$999)),COLUMN(B7)/2)),""))</f>
        <v>1</v>
      </c>
      <c r="H7" s="8" t="str">
        <f t="array" ref="H7">IF($E7="","",IFERROR(INDEX($B:$B,MAX((ROW($3:$999)&lt;SMALL(IF($B$3:$B$999=$E7,ROW($3:$999)),COLUMN(D7)/2))*ROW($3:$999)*(LEFTB($B$3:$B$999)&lt;&gt;"0")))&amp;"",""))</f>
        <v>BT6S146286</v>
      </c>
      <c r="I7" s="8">
        <f t="array" ref="I7">IF($E7="","",IFERROR(INDEX($C:$C,SMALL(IF($B$3:$B$999=$E7,ROW($3:$999)),COLUMN(D7)/2)),""))</f>
        <v>1</v>
      </c>
      <c r="J7" s="8" t="str">
        <f t="array" ref="J7">IF($E7="","",IFERROR(INDEX($B:$B,MAX((ROW($3:$999)&lt;SMALL(IF($B$3:$B$999=$E7,ROW($3:$999)),COLUMN(F7)/2))*ROW($3:$999)*(LEFTB($B$3:$B$999)&lt;&gt;"0")))&amp;"",""))</f>
        <v/>
      </c>
      <c r="K7" s="8" t="str">
        <f t="array" ref="K7">IF($E7="","",IFERROR(INDEX($C:$C,SMALL(IF($B$3:$B$999=$E7,ROW($3:$999)),COLUMN(F7)/2)),""))</f>
        <v/>
      </c>
      <c r="L7" s="8" t="str">
        <f t="array" ref="L7">IF($E7="","",IFERROR(INDEX($B:$B,MAX((ROW($3:$999)&lt;SMALL(IF($B$3:$B$999=$E7,ROW($3:$999)),COLUMN(H7)/2))*ROW($3:$999)*(LEFTB($B$3:$B$999)&lt;&gt;"0")))&amp;"",""))</f>
        <v/>
      </c>
      <c r="M7" s="8" t="str">
        <f t="array" ref="M7">IF($E7="","",IFERROR(INDEX($C:$C,SMALL(IF($B$3:$B$999=$E7,ROW($3:$999)),COLUMN(H7)/2)),""))</f>
        <v/>
      </c>
      <c r="N7" s="8" t="str">
        <f t="array" ref="N7">IF($E7="","",IFERROR(INDEX($B:$B,MAX((ROW($3:$999)&lt;SMALL(IF($B$3:$B$999=$E7,ROW($3:$999)),COLUMN(J7)/2))*ROW($3:$999)*(LEFTB($B$3:$B$999)&lt;&gt;"0")))&amp;"",""))</f>
        <v/>
      </c>
      <c r="O7" s="8" t="str">
        <f t="array" ref="O7">IF($E7="","",IFERROR(INDEX($C:$C,SMALL(IF($B$3:$B$999=$E7,ROW($3:$999)),COLUMN(J7)/2)),""))</f>
        <v/>
      </c>
      <c r="P7" t="b">
        <f t="array" ref="P7">SUM(IF(F7=$F$2:$N6,$G$2:$O6))+G7&lt;VLOOKUP(F7,$B$3:$D$99,3,)</f>
        <v>0</v>
      </c>
      <c r="Q7" t="e">
        <f t="array" ref="Q7">SUM(IF(G7=$F$2:$N6,$G$2:$O6))+H7&lt;VLOOKUP(G7,$B$3:$D$99,3,)</f>
        <v>#VALUE!</v>
      </c>
      <c r="R7" t="b">
        <f t="array" ref="R7">SUM(IF(H7=$F$2:$N6,$G$2:$O6))+I7&lt;VLOOKUP(H7,$B$3:$D$99,3,)</f>
        <v>0</v>
      </c>
    </row>
    <row r="8" spans="1:18" x14ac:dyDescent="0.25">
      <c r="A8" s="5">
        <f t="shared" si="0"/>
        <v>1</v>
      </c>
      <c r="B8" s="10" t="s">
        <v>12</v>
      </c>
      <c r="C8" s="2">
        <v>1</v>
      </c>
      <c r="E8" s="8" t="str">
        <f t="array" ref="E8">INDEX(B:B,MATCH(MAX(MMULT((MMULT(N(B$1:B$99=TRANSPOSE(E$1:E7)),ROW($1:7)^0)=0)*(B$1:B$99=TRANSPOSE(B$1:B$99)),N(LEFTB(B$1:B$99)="0"))),MMULT((MMULT(N(B$1:B$99=TRANSPOSE(E$1:E7)),ROW($1:7)^0)=0)*(B$1:B$99=TRANSPOSE(B$1:B$99)),N(LEFTB(B$1:B$99)="0")),))&amp;""</f>
        <v>039999901560970244</v>
      </c>
      <c r="F8" s="8" t="str">
        <f t="array" ref="F8">IF($E8="","",IFERROR(INDEX($B:$B,MAX((ROW($3:$999)&lt;SMALL(IF($B$3:$B$999=$E8,ROW($3:$999)),COLUMN(B8)/2))*ROW($3:$999)*(LEFTB($B$3:$B$999)&lt;&gt;"0")))&amp;"",""))</f>
        <v>BT3S310098</v>
      </c>
      <c r="G8" s="8">
        <f t="array" ref="G8">IF($E8="","",IFERROR(INDEX($C:$C,SMALL(IF($B$3:$B$999=$E8,ROW($3:$999)),COLUMN(B8)/2)),""))</f>
        <v>1</v>
      </c>
      <c r="H8" s="8" t="str">
        <f t="array" ref="H8">IF($E8="","",IFERROR(INDEX($B:$B,MAX((ROW($3:$999)&lt;SMALL(IF($B$3:$B$999=$E8,ROW($3:$999)),COLUMN(D8)/2))*ROW($3:$999)*(LEFTB($B$3:$B$999)&lt;&gt;"0")))&amp;"",""))</f>
        <v/>
      </c>
      <c r="I8" s="8" t="str">
        <f t="array" ref="I8">IF($E8="","",IFERROR(INDEX($C:$C,SMALL(IF($B$3:$B$999=$E8,ROW($3:$999)),COLUMN(D8)/2)),""))</f>
        <v/>
      </c>
      <c r="J8" s="8" t="str">
        <f t="array" ref="J8">IF($E8="","",IFERROR(INDEX($B:$B,MAX((ROW($3:$999)&lt;SMALL(IF($B$3:$B$999=$E8,ROW($3:$999)),COLUMN(F8)/2))*ROW($3:$999)*(LEFTB($B$3:$B$999)&lt;&gt;"0")))&amp;"",""))</f>
        <v/>
      </c>
      <c r="K8" s="8" t="str">
        <f t="array" ref="K8">IF($E8="","",IFERROR(INDEX($C:$C,SMALL(IF($B$3:$B$999=$E8,ROW($3:$999)),COLUMN(F8)/2)),""))</f>
        <v/>
      </c>
      <c r="L8" s="8" t="str">
        <f t="array" ref="L8">IF($E8="","",IFERROR(INDEX($B:$B,MAX((ROW($3:$999)&lt;SMALL(IF($B$3:$B$999=$E8,ROW($3:$999)),COLUMN(H8)/2))*ROW($3:$999)*(LEFTB($B$3:$B$999)&lt;&gt;"0")))&amp;"",""))</f>
        <v/>
      </c>
      <c r="M8" s="8" t="str">
        <f t="array" ref="M8">IF($E8="","",IFERROR(INDEX($C:$C,SMALL(IF($B$3:$B$999=$E8,ROW($3:$999)),COLUMN(H8)/2)),""))</f>
        <v/>
      </c>
      <c r="N8" s="8" t="str">
        <f t="array" ref="N8">IF($E8="","",IFERROR(INDEX($B:$B,MAX((ROW($3:$999)&lt;SMALL(IF($B$3:$B$999=$E8,ROW($3:$999)),COLUMN(J8)/2))*ROW($3:$999)*(LEFTB($B$3:$B$999)&lt;&gt;"0")))&amp;"",""))</f>
        <v/>
      </c>
      <c r="O8" s="8" t="str">
        <f t="array" ref="O8">IF($E8="","",IFERROR(INDEX($C:$C,SMALL(IF($B$3:$B$999=$E8,ROW($3:$999)),COLUMN(J8)/2)),""))</f>
        <v/>
      </c>
      <c r="P8" t="b">
        <f t="array" ref="P8">SUM(IF(F8=$F$2:$N7,$G$2:$O7))+G8&lt;VLOOKUP(F8,$B$3:$D$99,3,)</f>
        <v>1</v>
      </c>
      <c r="Q8" t="e">
        <f t="array" ref="Q8">SUM(IF(G8=$F$2:$N7,$G$2:$O7))+H8&lt;VLOOKUP(G8,$B$3:$D$99,3,)</f>
        <v>#VALUE!</v>
      </c>
      <c r="R8" t="e">
        <f t="array" ref="R8">SUM(IF(H8=$F$2:$N7,$G$2:$O7))+I8&lt;VLOOKUP(H8,$B$3:$D$99,3,)</f>
        <v>#VALUE!</v>
      </c>
    </row>
    <row r="9" spans="1:18" x14ac:dyDescent="0.25">
      <c r="A9" s="5">
        <f t="shared" si="0"/>
        <v>1</v>
      </c>
      <c r="B9" s="9" t="s">
        <v>1</v>
      </c>
      <c r="C9" s="1">
        <v>6</v>
      </c>
      <c r="D9">
        <v>6</v>
      </c>
      <c r="E9" s="8" t="str">
        <f t="array" ref="E9">INDEX(B:B,MATCH(MAX(MMULT((MMULT(N(B$1:B$99=TRANSPOSE(E$1:E8)),ROW($1:8)^0)=0)*(B$1:B$99=TRANSPOSE(B$1:B$99)),N(LEFTB(B$1:B$99)="0"))),MMULT((MMULT(N(B$1:B$99=TRANSPOSE(E$1:E8)),ROW($1:8)^0)=0)*(B$1:B$99=TRANSPOSE(B$1:B$99)),N(LEFTB(B$1:B$99)="0")),))&amp;""</f>
        <v>039999901553549649</v>
      </c>
      <c r="F9" s="8" t="str">
        <f t="array" ref="F9">IF($E9="","",IFERROR(INDEX($B:$B,MAX((ROW($3:$999)&lt;SMALL(IF($B$3:$B$999=$E9,ROW($3:$999)),COLUMN(B9)/2))*ROW($3:$999)*(LEFTB($B$3:$B$999)&lt;&gt;"0")))&amp;"",""))</f>
        <v>BT3S310098</v>
      </c>
      <c r="G9" s="8">
        <f t="array" ref="G9">IF($E9="","",IFERROR(INDEX($C:$C,SMALL(IF($B$3:$B$999=$E9,ROW($3:$999)),COLUMN(B9)/2)),""))</f>
        <v>1</v>
      </c>
      <c r="H9" s="8" t="str">
        <f t="array" ref="H9">IF($E9="","",IFERROR(INDEX($B:$B,MAX((ROW($3:$999)&lt;SMALL(IF($B$3:$B$999=$E9,ROW($3:$999)),COLUMN(D9)/2))*ROW($3:$999)*(LEFTB($B$3:$B$999)&lt;&gt;"0")))&amp;"",""))</f>
        <v/>
      </c>
      <c r="I9" s="8" t="str">
        <f t="array" ref="I9">IF($E9="","",IFERROR(INDEX($C:$C,SMALL(IF($B$3:$B$999=$E9,ROW($3:$999)),COLUMN(D9)/2)),""))</f>
        <v/>
      </c>
      <c r="J9" s="8" t="str">
        <f t="array" ref="J9">IF($E9="","",IFERROR(INDEX($B:$B,MAX((ROW($3:$999)&lt;SMALL(IF($B$3:$B$999=$E9,ROW($3:$999)),COLUMN(F9)/2))*ROW($3:$999)*(LEFTB($B$3:$B$999)&lt;&gt;"0")))&amp;"",""))</f>
        <v/>
      </c>
      <c r="K9" s="8" t="str">
        <f t="array" ref="K9">IF($E9="","",IFERROR(INDEX($C:$C,SMALL(IF($B$3:$B$999=$E9,ROW($3:$999)),COLUMN(F9)/2)),""))</f>
        <v/>
      </c>
      <c r="L9" s="8" t="str">
        <f t="array" ref="L9">IF($E9="","",IFERROR(INDEX($B:$B,MAX((ROW($3:$999)&lt;SMALL(IF($B$3:$B$999=$E9,ROW($3:$999)),COLUMN(H9)/2))*ROW($3:$999)*(LEFTB($B$3:$B$999)&lt;&gt;"0")))&amp;"",""))</f>
        <v/>
      </c>
      <c r="M9" s="8" t="str">
        <f t="array" ref="M9">IF($E9="","",IFERROR(INDEX($C:$C,SMALL(IF($B$3:$B$999=$E9,ROW($3:$999)),COLUMN(H9)/2)),""))</f>
        <v/>
      </c>
      <c r="N9" s="8" t="str">
        <f t="array" ref="N9">IF($E9="","",IFERROR(INDEX($B:$B,MAX((ROW($3:$999)&lt;SMALL(IF($B$3:$B$999=$E9,ROW($3:$999)),COLUMN(J9)/2))*ROW($3:$999)*(LEFTB($B$3:$B$999)&lt;&gt;"0")))&amp;"",""))</f>
        <v/>
      </c>
      <c r="O9" s="8" t="str">
        <f t="array" ref="O9">IF($E9="","",IFERROR(INDEX($C:$C,SMALL(IF($B$3:$B$999=$E9,ROW($3:$999)),COLUMN(J9)/2)),""))</f>
        <v/>
      </c>
      <c r="P9">
        <f t="shared" ref="P4:P26" si="1">COUNTIF($B$3:$B$999,E9&amp;"")</f>
        <v>2</v>
      </c>
    </row>
    <row r="10" spans="1:18" x14ac:dyDescent="0.25">
      <c r="A10" s="5">
        <f t="shared" si="0"/>
        <v>1</v>
      </c>
      <c r="B10" s="10" t="s">
        <v>13</v>
      </c>
      <c r="C10" s="2">
        <v>2</v>
      </c>
      <c r="D10" s="3">
        <v>2</v>
      </c>
      <c r="E10" s="8" t="str">
        <f t="array" ref="E10">INDEX(B:B,MATCH(MAX(MMULT((MMULT(N(B$1:B$99=TRANSPOSE(E$1:E9)),ROW($1:9)^0)=0)*(B$1:B$99=TRANSPOSE(B$1:B$99)),N(LEFTB(B$1:B$99)="0"))),MMULT((MMULT(N(B$1:B$99=TRANSPOSE(E$1:E9)),ROW($1:9)^0)=0)*(B$1:B$99=TRANSPOSE(B$1:B$99)),N(LEFTB(B$1:B$99)="0")),))&amp;""</f>
        <v>039999901563818390</v>
      </c>
      <c r="F10" s="8" t="str">
        <f t="array" ref="F10">IF($E10="","",IFERROR(INDEX($B:$B,MAX((ROW($3:$999)&lt;SMALL(IF($B$3:$B$999=$E10,ROW($3:$999)),COLUMN(B10)/2))*ROW($3:$999)*(LEFTB($B$3:$B$999)&lt;&gt;"0")))&amp;"",""))</f>
        <v>BT3S310098</v>
      </c>
      <c r="G10" s="8">
        <f t="array" ref="G10">IF($E10="","",IFERROR(INDEX($C:$C,SMALL(IF($B$3:$B$999=$E10,ROW($3:$999)),COLUMN(B10)/2)),""))</f>
        <v>1</v>
      </c>
      <c r="H10" s="8" t="str">
        <f t="array" ref="H10">IF($E10="","",IFERROR(INDEX($B:$B,MAX((ROW($3:$999)&lt;SMALL(IF($B$3:$B$999=$E10,ROW($3:$999)),COLUMN(D10)/2))*ROW($3:$999)*(LEFTB($B$3:$B$999)&lt;&gt;"0")))&amp;"",""))</f>
        <v/>
      </c>
      <c r="I10" s="8" t="str">
        <f t="array" ref="I10">IF($E10="","",IFERROR(INDEX($C:$C,SMALL(IF($B$3:$B$999=$E10,ROW($3:$999)),COLUMN(D10)/2)),""))</f>
        <v/>
      </c>
      <c r="J10" s="8" t="str">
        <f t="array" ref="J10">IF($E10="","",IFERROR(INDEX($B:$B,MAX((ROW($3:$999)&lt;SMALL(IF($B$3:$B$999=$E10,ROW($3:$999)),COLUMN(F10)/2))*ROW($3:$999)*(LEFTB($B$3:$B$999)&lt;&gt;"0")))&amp;"",""))</f>
        <v/>
      </c>
      <c r="K10" s="8" t="str">
        <f t="array" ref="K10">IF($E10="","",IFERROR(INDEX($C:$C,SMALL(IF($B$3:$B$999=$E10,ROW($3:$999)),COLUMN(F10)/2)),""))</f>
        <v/>
      </c>
      <c r="L10" s="8" t="str">
        <f t="array" ref="L10">IF($E10="","",IFERROR(INDEX($B:$B,MAX((ROW($3:$999)&lt;SMALL(IF($B$3:$B$999=$E10,ROW($3:$999)),COLUMN(H10)/2))*ROW($3:$999)*(LEFTB($B$3:$B$999)&lt;&gt;"0")))&amp;"",""))</f>
        <v/>
      </c>
      <c r="M10" s="8" t="str">
        <f t="array" ref="M10">IF($E10="","",IFERROR(INDEX($C:$C,SMALL(IF($B$3:$B$999=$E10,ROW($3:$999)),COLUMN(H10)/2)),""))</f>
        <v/>
      </c>
      <c r="N10" s="8" t="str">
        <f t="array" ref="N10">IF($E10="","",IFERROR(INDEX($B:$B,MAX((ROW($3:$999)&lt;SMALL(IF($B$3:$B$999=$E10,ROW($3:$999)),COLUMN(J10)/2))*ROW($3:$999)*(LEFTB($B$3:$B$999)&lt;&gt;"0")))&amp;"",""))</f>
        <v/>
      </c>
      <c r="O10" s="8" t="str">
        <f t="array" ref="O10">IF($E10="","",IFERROR(INDEX($C:$C,SMALL(IF($B$3:$B$999=$E10,ROW($3:$999)),COLUMN(J10)/2)),""))</f>
        <v/>
      </c>
      <c r="P10">
        <f t="shared" si="1"/>
        <v>1</v>
      </c>
    </row>
    <row r="11" spans="1:18" x14ac:dyDescent="0.25">
      <c r="A11" s="5">
        <f t="shared" si="0"/>
        <v>1</v>
      </c>
      <c r="B11" s="10" t="s">
        <v>14</v>
      </c>
      <c r="C11" s="2">
        <v>1</v>
      </c>
      <c r="D11" s="4">
        <v>1</v>
      </c>
      <c r="E11" s="8" t="str">
        <f t="array" ref="E11">INDEX(B:B,MATCH(MAX(MMULT((MMULT(N(B$1:B$99=TRANSPOSE(E$1:E10)),ROW($1:10)^0)=0)*(B$1:B$99=TRANSPOSE(B$1:B$99)),N(LEFTB(B$1:B$99)="0"))),MMULT((MMULT(N(B$1:B$99=TRANSPOSE(E$1:E10)),ROW($1:10)^0)=0)*(B$1:B$99=TRANSPOSE(B$1:B$99)),N(LEFTB(B$1:B$99)="0")),))&amp;""</f>
        <v>039999901567299614</v>
      </c>
      <c r="F11" s="8" t="str">
        <f t="array" ref="F11">IF($E11="","",IFERROR(INDEX($B:$B,MAX((ROW($3:$999)&lt;SMALL(IF($B$3:$B$999=$E11,ROW($3:$999)),COLUMN(B11)/2))*ROW($3:$999)*(LEFTB($B$3:$B$999)&lt;&gt;"0")))&amp;"",""))</f>
        <v>BT3S310098</v>
      </c>
      <c r="G11" s="8">
        <f t="array" ref="G11">IF($E11="","",IFERROR(INDEX($C:$C,SMALL(IF($B$3:$B$999=$E11,ROW($3:$999)),COLUMN(B11)/2)),""))</f>
        <v>1</v>
      </c>
      <c r="H11" s="8" t="str">
        <f t="array" ref="H11">IF($E11="","",IFERROR(INDEX($B:$B,MAX((ROW($3:$999)&lt;SMALL(IF($B$3:$B$999=$E11,ROW($3:$999)),COLUMN(D11)/2))*ROW($3:$999)*(LEFTB($B$3:$B$999)&lt;&gt;"0")))&amp;"",""))</f>
        <v/>
      </c>
      <c r="I11" s="8" t="str">
        <f t="array" ref="I11">IF($E11="","",IFERROR(INDEX($C:$C,SMALL(IF($B$3:$B$999=$E11,ROW($3:$999)),COLUMN(D11)/2)),""))</f>
        <v/>
      </c>
      <c r="J11" s="8" t="str">
        <f t="array" ref="J11">IF($E11="","",IFERROR(INDEX($B:$B,MAX((ROW($3:$999)&lt;SMALL(IF($B$3:$B$999=$E11,ROW($3:$999)),COLUMN(F11)/2))*ROW($3:$999)*(LEFTB($B$3:$B$999)&lt;&gt;"0")))&amp;"",""))</f>
        <v/>
      </c>
      <c r="K11" s="8" t="str">
        <f t="array" ref="K11">IF($E11="","",IFERROR(INDEX($C:$C,SMALL(IF($B$3:$B$999=$E11,ROW($3:$999)),COLUMN(F11)/2)),""))</f>
        <v/>
      </c>
      <c r="L11" s="8" t="str">
        <f t="array" ref="L11">IF($E11="","",IFERROR(INDEX($B:$B,MAX((ROW($3:$999)&lt;SMALL(IF($B$3:$B$999=$E11,ROW($3:$999)),COLUMN(H11)/2))*ROW($3:$999)*(LEFTB($B$3:$B$999)&lt;&gt;"0")))&amp;"",""))</f>
        <v/>
      </c>
      <c r="M11" s="8" t="str">
        <f t="array" ref="M11">IF($E11="","",IFERROR(INDEX($C:$C,SMALL(IF($B$3:$B$999=$E11,ROW($3:$999)),COLUMN(H11)/2)),""))</f>
        <v/>
      </c>
      <c r="N11" s="8" t="str">
        <f t="array" ref="N11">IF($E11="","",IFERROR(INDEX($B:$B,MAX((ROW($3:$999)&lt;SMALL(IF($B$3:$B$999=$E11,ROW($3:$999)),COLUMN(J11)/2))*ROW($3:$999)*(LEFTB($B$3:$B$999)&lt;&gt;"0")))&amp;"",""))</f>
        <v/>
      </c>
      <c r="O11" s="8" t="str">
        <f t="array" ref="O11">IF($E11="","",IFERROR(INDEX($C:$C,SMALL(IF($B$3:$B$999=$E11,ROW($3:$999)),COLUMN(J11)/2)),""))</f>
        <v/>
      </c>
      <c r="P11">
        <f t="shared" si="1"/>
        <v>1</v>
      </c>
    </row>
    <row r="12" spans="1:18" x14ac:dyDescent="0.25">
      <c r="A12" s="5">
        <f t="shared" si="0"/>
        <v>1</v>
      </c>
      <c r="B12" s="10" t="s">
        <v>15</v>
      </c>
      <c r="C12" s="2">
        <v>1</v>
      </c>
      <c r="D12" t="s">
        <v>6</v>
      </c>
      <c r="E12" s="8" t="str">
        <f t="array" ref="E12">INDEX(B:B,MATCH(MAX(MMULT((MMULT(N(B$1:B$99=TRANSPOSE(E$1:E11)),ROW($1:11)^0)=0)*(B$1:B$99=TRANSPOSE(B$1:B$99)),N(LEFTB(B$1:B$99)="0"))),MMULT((MMULT(N(B$1:B$99=TRANSPOSE(E$1:E11)),ROW($1:11)^0)=0)*(B$1:B$99=TRANSPOSE(B$1:B$99)),N(LEFTB(B$1:B$99)="0")),))&amp;""</f>
        <v>039999901681189532</v>
      </c>
      <c r="F12" s="8" t="str">
        <f t="array" ref="F12">IF($E12="","",IFERROR(INDEX($B:$B,MAX((ROW($3:$999)&lt;SMALL(IF($B$3:$B$999=$E12,ROW($3:$999)),COLUMN(B12)/2))*ROW($3:$999)*(LEFTB($B$3:$B$999)&lt;&gt;"0")))&amp;"",""))</f>
        <v>BT3S310098</v>
      </c>
      <c r="G12" s="8">
        <f t="array" ref="G12">IF($E12="","",IFERROR(INDEX($C:$C,SMALL(IF($B$3:$B$999=$E12,ROW($3:$999)),COLUMN(B12)/2)),""))</f>
        <v>1</v>
      </c>
      <c r="H12" s="8" t="str">
        <f t="array" ref="H12">IF($E12="","",IFERROR(INDEX($B:$B,MAX((ROW($3:$999)&lt;SMALL(IF($B$3:$B$999=$E12,ROW($3:$999)),COLUMN(D12)/2))*ROW($3:$999)*(LEFTB($B$3:$B$999)&lt;&gt;"0")))&amp;"",""))</f>
        <v/>
      </c>
      <c r="I12" s="8" t="str">
        <f t="array" ref="I12">IF($E12="","",IFERROR(INDEX($C:$C,SMALL(IF($B$3:$B$999=$E12,ROW($3:$999)),COLUMN(D12)/2)),""))</f>
        <v/>
      </c>
      <c r="J12" s="8" t="str">
        <f t="array" ref="J12">IF($E12="","",IFERROR(INDEX($B:$B,MAX((ROW($3:$999)&lt;SMALL(IF($B$3:$B$999=$E12,ROW($3:$999)),COLUMN(F12)/2))*ROW($3:$999)*(LEFTB($B$3:$B$999)&lt;&gt;"0")))&amp;"",""))</f>
        <v/>
      </c>
      <c r="K12" s="8" t="str">
        <f t="array" ref="K12">IF($E12="","",IFERROR(INDEX($C:$C,SMALL(IF($B$3:$B$999=$E12,ROW($3:$999)),COLUMN(F12)/2)),""))</f>
        <v/>
      </c>
      <c r="L12" s="8" t="str">
        <f t="array" ref="L12">IF($E12="","",IFERROR(INDEX($B:$B,MAX((ROW($3:$999)&lt;SMALL(IF($B$3:$B$999=$E12,ROW($3:$999)),COLUMN(H12)/2))*ROW($3:$999)*(LEFTB($B$3:$B$999)&lt;&gt;"0")))&amp;"",""))</f>
        <v/>
      </c>
      <c r="M12" s="8" t="str">
        <f t="array" ref="M12">IF($E12="","",IFERROR(INDEX($C:$C,SMALL(IF($B$3:$B$999=$E12,ROW($3:$999)),COLUMN(H12)/2)),""))</f>
        <v/>
      </c>
      <c r="N12" s="8" t="str">
        <f t="array" ref="N12">IF($E12="","",IFERROR(INDEX($B:$B,MAX((ROW($3:$999)&lt;SMALL(IF($B$3:$B$999=$E12,ROW($3:$999)),COLUMN(J12)/2))*ROW($3:$999)*(LEFTB($B$3:$B$999)&lt;&gt;"0")))&amp;"",""))</f>
        <v/>
      </c>
      <c r="O12" s="8" t="str">
        <f t="array" ref="O12">IF($E12="","",IFERROR(INDEX($C:$C,SMALL(IF($B$3:$B$999=$E12,ROW($3:$999)),COLUMN(J12)/2)),""))</f>
        <v/>
      </c>
      <c r="P12">
        <f t="shared" si="1"/>
        <v>1</v>
      </c>
    </row>
    <row r="13" spans="1:18" x14ac:dyDescent="0.25">
      <c r="A13" s="5">
        <f t="shared" si="0"/>
        <v>2</v>
      </c>
      <c r="B13" s="10" t="s">
        <v>16</v>
      </c>
      <c r="C13" s="2">
        <v>3</v>
      </c>
      <c r="D13" s="3">
        <v>3</v>
      </c>
      <c r="E13" s="8" t="str">
        <f t="array" ref="E13">INDEX(B:B,MATCH(MAX(MMULT((MMULT(N(B$1:B$99=TRANSPOSE(E$1:E12)),ROW($1:12)^0)=0)*(B$1:B$99=TRANSPOSE(B$1:B$99)),N(LEFTB(B$1:B$99)="0"))),MMULT((MMULT(N(B$1:B$99=TRANSPOSE(E$1:E12)),ROW($1:12)^0)=0)*(B$1:B$99=TRANSPOSE(B$1:B$99)),N(LEFTB(B$1:B$99)="0")),))&amp;""</f>
        <v>039999901549200270</v>
      </c>
      <c r="F13" s="8" t="str">
        <f t="array" ref="F13">IF($E13="","",IFERROR(INDEX($B:$B,MAX((ROW($3:$999)&lt;SMALL(IF($B$3:$B$999=$E13,ROW($3:$999)),COLUMN(B13)/2))*ROW($3:$999)*(LEFTB($B$3:$B$999)&lt;&gt;"0")))&amp;"",""))</f>
        <v>BL6S319598</v>
      </c>
      <c r="G13" s="8">
        <f t="array" ref="G13">IF($E13="","",IFERROR(INDEX($C:$C,SMALL(IF($B$3:$B$999=$E13,ROW($3:$999)),COLUMN(B13)/2)),""))</f>
        <v>2</v>
      </c>
      <c r="H13" s="8" t="str">
        <f t="array" ref="H13">IF($E13="","",IFERROR(INDEX($B:$B,MAX((ROW($3:$999)&lt;SMALL(IF($B$3:$B$999=$E13,ROW($3:$999)),COLUMN(D13)/2))*ROW($3:$999)*(LEFTB($B$3:$B$999)&lt;&gt;"0")))&amp;"",""))</f>
        <v/>
      </c>
      <c r="I13" s="8" t="str">
        <f t="array" ref="I13">IF($E13="","",IFERROR(INDEX($C:$C,SMALL(IF($B$3:$B$999=$E13,ROW($3:$999)),COLUMN(D13)/2)),""))</f>
        <v/>
      </c>
      <c r="J13" s="8" t="str">
        <f t="array" ref="J13">IF($E13="","",IFERROR(INDEX($B:$B,MAX((ROW($3:$999)&lt;SMALL(IF($B$3:$B$999=$E13,ROW($3:$999)),COLUMN(F13)/2))*ROW($3:$999)*(LEFTB($B$3:$B$999)&lt;&gt;"0")))&amp;"",""))</f>
        <v/>
      </c>
      <c r="K13" s="8" t="str">
        <f t="array" ref="K13">IF($E13="","",IFERROR(INDEX($C:$C,SMALL(IF($B$3:$B$999=$E13,ROW($3:$999)),COLUMN(F13)/2)),""))</f>
        <v/>
      </c>
      <c r="L13" s="8" t="str">
        <f t="array" ref="L13">IF($E13="","",IFERROR(INDEX($B:$B,MAX((ROW($3:$999)&lt;SMALL(IF($B$3:$B$999=$E13,ROW($3:$999)),COLUMN(H13)/2))*ROW($3:$999)*(LEFTB($B$3:$B$999)&lt;&gt;"0")))&amp;"",""))</f>
        <v/>
      </c>
      <c r="M13" s="8" t="str">
        <f t="array" ref="M13">IF($E13="","",IFERROR(INDEX($C:$C,SMALL(IF($B$3:$B$999=$E13,ROW($3:$999)),COLUMN(H13)/2)),""))</f>
        <v/>
      </c>
      <c r="N13" s="8" t="str">
        <f t="array" ref="N13">IF($E13="","",IFERROR(INDEX($B:$B,MAX((ROW($3:$999)&lt;SMALL(IF($B$3:$B$999=$E13,ROW($3:$999)),COLUMN(J13)/2))*ROW($3:$999)*(LEFTB($B$3:$B$999)&lt;&gt;"0")))&amp;"",""))</f>
        <v/>
      </c>
      <c r="O13" s="8" t="str">
        <f t="array" ref="O13">IF($E13="","",IFERROR(INDEX($C:$C,SMALL(IF($B$3:$B$999=$E13,ROW($3:$999)),COLUMN(J13)/2)),""))</f>
        <v/>
      </c>
      <c r="P13">
        <f t="shared" si="1"/>
        <v>1</v>
      </c>
    </row>
    <row r="14" spans="1:18" x14ac:dyDescent="0.25">
      <c r="A14" s="5">
        <f t="shared" si="0"/>
        <v>1</v>
      </c>
      <c r="B14" s="10" t="s">
        <v>17</v>
      </c>
      <c r="C14" s="2">
        <v>1</v>
      </c>
      <c r="D14" t="s">
        <v>6</v>
      </c>
      <c r="E14" s="8" t="str">
        <f t="array" ref="E14">INDEX(B:B,MATCH(MAX(MMULT((MMULT(N(B$1:B$99=TRANSPOSE(E$1:E13)),ROW($1:13)^0)=0)*(B$1:B$99=TRANSPOSE(B$1:B$99)),N(LEFTB(B$1:B$99)="0"))),MMULT((MMULT(N(B$1:B$99=TRANSPOSE(E$1:E13)),ROW($1:13)^0)=0)*(B$1:B$99=TRANSPOSE(B$1:B$99)),N(LEFTB(B$1:B$99)="0")),))&amp;""</f>
        <v>039999901550643332</v>
      </c>
      <c r="F14" s="8" t="str">
        <f t="array" ref="F14">IF($E14="","",IFERROR(INDEX($B:$B,MAX((ROW($3:$999)&lt;SMALL(IF($B$3:$B$999=$E14,ROW($3:$999)),COLUMN(B14)/2))*ROW($3:$999)*(LEFTB($B$3:$B$999)&lt;&gt;"0")))&amp;"",""))</f>
        <v>BL6S319598</v>
      </c>
      <c r="G14" s="8">
        <f t="array" ref="G14">IF($E14="","",IFERROR(INDEX($C:$C,SMALL(IF($B$3:$B$999=$E14,ROW($3:$999)),COLUMN(B14)/2)),""))</f>
        <v>1</v>
      </c>
      <c r="H14" s="8" t="str">
        <f t="array" ref="H14">IF($E14="","",IFERROR(INDEX($B:$B,MAX((ROW($3:$999)&lt;SMALL(IF($B$3:$B$999=$E14,ROW($3:$999)),COLUMN(D14)/2))*ROW($3:$999)*(LEFTB($B$3:$B$999)&lt;&gt;"0")))&amp;"",""))</f>
        <v/>
      </c>
      <c r="I14" s="8" t="str">
        <f t="array" ref="I14">IF($E14="","",IFERROR(INDEX($C:$C,SMALL(IF($B$3:$B$999=$E14,ROW($3:$999)),COLUMN(D14)/2)),""))</f>
        <v/>
      </c>
      <c r="J14" s="8" t="str">
        <f t="array" ref="J14">IF($E14="","",IFERROR(INDEX($B:$B,MAX((ROW($3:$999)&lt;SMALL(IF($B$3:$B$999=$E14,ROW($3:$999)),COLUMN(F14)/2))*ROW($3:$999)*(LEFTB($B$3:$B$999)&lt;&gt;"0")))&amp;"",""))</f>
        <v/>
      </c>
      <c r="K14" s="8" t="str">
        <f t="array" ref="K14">IF($E14="","",IFERROR(INDEX($C:$C,SMALL(IF($B$3:$B$999=$E14,ROW($3:$999)),COLUMN(F14)/2)),""))</f>
        <v/>
      </c>
      <c r="L14" s="8" t="str">
        <f t="array" ref="L14">IF($E14="","",IFERROR(INDEX($B:$B,MAX((ROW($3:$999)&lt;SMALL(IF($B$3:$B$999=$E14,ROW($3:$999)),COLUMN(H14)/2))*ROW($3:$999)*(LEFTB($B$3:$B$999)&lt;&gt;"0")))&amp;"",""))</f>
        <v/>
      </c>
      <c r="M14" s="8" t="str">
        <f t="array" ref="M14">IF($E14="","",IFERROR(INDEX($C:$C,SMALL(IF($B$3:$B$999=$E14,ROW($3:$999)),COLUMN(H14)/2)),""))</f>
        <v/>
      </c>
      <c r="N14" s="8" t="str">
        <f t="array" ref="N14">IF($E14="","",IFERROR(INDEX($B:$B,MAX((ROW($3:$999)&lt;SMALL(IF($B$3:$B$999=$E14,ROW($3:$999)),COLUMN(J14)/2))*ROW($3:$999)*(LEFTB($B$3:$B$999)&lt;&gt;"0")))&amp;"",""))</f>
        <v/>
      </c>
      <c r="O14" s="8" t="str">
        <f t="array" ref="O14">IF($E14="","",IFERROR(INDEX($C:$C,SMALL(IF($B$3:$B$999=$E14,ROW($3:$999)),COLUMN(J14)/2)),""))</f>
        <v/>
      </c>
      <c r="P14">
        <f t="shared" si="1"/>
        <v>1</v>
      </c>
    </row>
    <row r="15" spans="1:18" x14ac:dyDescent="0.25">
      <c r="A15" s="5">
        <f t="shared" si="0"/>
        <v>1</v>
      </c>
      <c r="B15" s="9" t="s">
        <v>4</v>
      </c>
      <c r="C15" s="1">
        <v>6</v>
      </c>
      <c r="D15">
        <v>6</v>
      </c>
      <c r="E15" s="8" t="str">
        <f t="array" ref="E15">INDEX(B:B,MATCH(MAX(MMULT((MMULT(N(B$1:B$99=TRANSPOSE(E$1:E14)),ROW($1:14)^0)=0)*(B$1:B$99=TRANSPOSE(B$1:B$99)),N(LEFTB(B$1:B$99)="0"))),MMULT((MMULT(N(B$1:B$99=TRANSPOSE(E$1:E14)),ROW($1:14)^0)=0)*(B$1:B$99=TRANSPOSE(B$1:B$99)),N(LEFTB(B$1:B$99)="0")),))&amp;""</f>
        <v>039999901551559779</v>
      </c>
      <c r="F15" s="8" t="str">
        <f t="array" ref="F15">IF($E15="","",IFERROR(INDEX($B:$B,MAX((ROW($3:$999)&lt;SMALL(IF($B$3:$B$999=$E15,ROW($3:$999)),COLUMN(B15)/2))*ROW($3:$999)*(LEFTB($B$3:$B$999)&lt;&gt;"0")))&amp;"",""))</f>
        <v>BL6S319598</v>
      </c>
      <c r="G15" s="8">
        <f t="array" ref="G15">IF($E15="","",IFERROR(INDEX($C:$C,SMALL(IF($B$3:$B$999=$E15,ROW($3:$999)),COLUMN(B15)/2)),""))</f>
        <v>1</v>
      </c>
      <c r="H15" s="8" t="str">
        <f t="array" ref="H15">IF($E15="","",IFERROR(INDEX($B:$B,MAX((ROW($3:$999)&lt;SMALL(IF($B$3:$B$999=$E15,ROW($3:$999)),COLUMN(D15)/2))*ROW($3:$999)*(LEFTB($B$3:$B$999)&lt;&gt;"0")))&amp;"",""))</f>
        <v/>
      </c>
      <c r="I15" s="8" t="str">
        <f t="array" ref="I15">IF($E15="","",IFERROR(INDEX($C:$C,SMALL(IF($B$3:$B$999=$E15,ROW($3:$999)),COLUMN(D15)/2)),""))</f>
        <v/>
      </c>
      <c r="J15" s="8" t="str">
        <f t="array" ref="J15">IF($E15="","",IFERROR(INDEX($B:$B,MAX((ROW($3:$999)&lt;SMALL(IF($B$3:$B$999=$E15,ROW($3:$999)),COLUMN(F15)/2))*ROW($3:$999)*(LEFTB($B$3:$B$999)&lt;&gt;"0")))&amp;"",""))</f>
        <v/>
      </c>
      <c r="K15" s="8" t="str">
        <f t="array" ref="K15">IF($E15="","",IFERROR(INDEX($C:$C,SMALL(IF($B$3:$B$999=$E15,ROW($3:$999)),COLUMN(F15)/2)),""))</f>
        <v/>
      </c>
      <c r="L15" s="8" t="str">
        <f t="array" ref="L15">IF($E15="","",IFERROR(INDEX($B:$B,MAX((ROW($3:$999)&lt;SMALL(IF($B$3:$B$999=$E15,ROW($3:$999)),COLUMN(H15)/2))*ROW($3:$999)*(LEFTB($B$3:$B$999)&lt;&gt;"0")))&amp;"",""))</f>
        <v/>
      </c>
      <c r="M15" s="8" t="str">
        <f t="array" ref="M15">IF($E15="","",IFERROR(INDEX($C:$C,SMALL(IF($B$3:$B$999=$E15,ROW($3:$999)),COLUMN(H15)/2)),""))</f>
        <v/>
      </c>
      <c r="N15" s="8" t="str">
        <f t="array" ref="N15">IF($E15="","",IFERROR(INDEX($B:$B,MAX((ROW($3:$999)&lt;SMALL(IF($B$3:$B$999=$E15,ROW($3:$999)),COLUMN(J15)/2))*ROW($3:$999)*(LEFTB($B$3:$B$999)&lt;&gt;"0")))&amp;"",""))</f>
        <v/>
      </c>
      <c r="O15" s="8" t="str">
        <f t="array" ref="O15">IF($E15="","",IFERROR(INDEX($C:$C,SMALL(IF($B$3:$B$999=$E15,ROW($3:$999)),COLUMN(J15)/2)),""))</f>
        <v/>
      </c>
      <c r="P15">
        <f t="shared" si="1"/>
        <v>1</v>
      </c>
    </row>
    <row r="16" spans="1:18" x14ac:dyDescent="0.25">
      <c r="A16" s="5">
        <f t="shared" si="0"/>
        <v>2</v>
      </c>
      <c r="B16" s="10" t="s">
        <v>18</v>
      </c>
      <c r="C16" s="2">
        <v>7</v>
      </c>
      <c r="D16" t="s">
        <v>6</v>
      </c>
      <c r="E16" s="8" t="str">
        <f t="array" ref="E16">INDEX(B:B,MATCH(MAX(MMULT((MMULT(N(B$1:B$99=TRANSPOSE(E$1:E15)),ROW($1:15)^0)=0)*(B$1:B$99=TRANSPOSE(B$1:B$99)),N(LEFTB(B$1:B$99)="0"))),MMULT((MMULT(N(B$1:B$99=TRANSPOSE(E$1:E15)),ROW($1:15)^0)=0)*(B$1:B$99=TRANSPOSE(B$1:B$99)),N(LEFTB(B$1:B$99)="0")),))&amp;""</f>
        <v>039999901553549662</v>
      </c>
      <c r="F16" s="8" t="str">
        <f t="array" ref="F16">IF($E16="","",IFERROR(INDEX($B:$B,MAX((ROW($3:$999)&lt;SMALL(IF($B$3:$B$999=$E16,ROW($3:$999)),COLUMN(B16)/2))*ROW($3:$999)*(LEFTB($B$3:$B$999)&lt;&gt;"0")))&amp;"",""))</f>
        <v>BL6S319598</v>
      </c>
      <c r="G16" s="8">
        <f t="array" ref="G16">IF($E16="","",IFERROR(INDEX($C:$C,SMALL(IF($B$3:$B$999=$E16,ROW($3:$999)),COLUMN(B16)/2)),""))</f>
        <v>3</v>
      </c>
      <c r="H16" s="8" t="str">
        <f t="array" ref="H16">IF($E16="","",IFERROR(INDEX($B:$B,MAX((ROW($3:$999)&lt;SMALL(IF($B$3:$B$999=$E16,ROW($3:$999)),COLUMN(D16)/2))*ROW($3:$999)*(LEFTB($B$3:$B$999)&lt;&gt;"0")))&amp;"",""))</f>
        <v/>
      </c>
      <c r="I16" s="8" t="str">
        <f t="array" ref="I16">IF($E16="","",IFERROR(INDEX($C:$C,SMALL(IF($B$3:$B$999=$E16,ROW($3:$999)),COLUMN(D16)/2)),""))</f>
        <v/>
      </c>
      <c r="J16" s="8" t="str">
        <f t="array" ref="J16">IF($E16="","",IFERROR(INDEX($B:$B,MAX((ROW($3:$999)&lt;SMALL(IF($B$3:$B$999=$E16,ROW($3:$999)),COLUMN(F16)/2))*ROW($3:$999)*(LEFTB($B$3:$B$999)&lt;&gt;"0")))&amp;"",""))</f>
        <v/>
      </c>
      <c r="K16" s="8" t="str">
        <f t="array" ref="K16">IF($E16="","",IFERROR(INDEX($C:$C,SMALL(IF($B$3:$B$999=$E16,ROW($3:$999)),COLUMN(F16)/2)),""))</f>
        <v/>
      </c>
      <c r="L16" s="8" t="str">
        <f t="array" ref="L16">IF($E16="","",IFERROR(INDEX($B:$B,MAX((ROW($3:$999)&lt;SMALL(IF($B$3:$B$999=$E16,ROW($3:$999)),COLUMN(H16)/2))*ROW($3:$999)*(LEFTB($B$3:$B$999)&lt;&gt;"0")))&amp;"",""))</f>
        <v/>
      </c>
      <c r="M16" s="8" t="str">
        <f t="array" ref="M16">IF($E16="","",IFERROR(INDEX($C:$C,SMALL(IF($B$3:$B$999=$E16,ROW($3:$999)),COLUMN(H16)/2)),""))</f>
        <v/>
      </c>
      <c r="N16" s="8" t="str">
        <f t="array" ref="N16">IF($E16="","",IFERROR(INDEX($B:$B,MAX((ROW($3:$999)&lt;SMALL(IF($B$3:$B$999=$E16,ROW($3:$999)),COLUMN(J16)/2))*ROW($3:$999)*(LEFTB($B$3:$B$999)&lt;&gt;"0")))&amp;"",""))</f>
        <v/>
      </c>
      <c r="O16" s="8" t="str">
        <f t="array" ref="O16">IF($E16="","",IFERROR(INDEX($C:$C,SMALL(IF($B$3:$B$999=$E16,ROW($3:$999)),COLUMN(J16)/2)),""))</f>
        <v/>
      </c>
      <c r="P16">
        <f t="shared" si="1"/>
        <v>2</v>
      </c>
    </row>
    <row r="17" spans="1:16" x14ac:dyDescent="0.25">
      <c r="A17" s="5">
        <f t="shared" si="0"/>
        <v>3</v>
      </c>
      <c r="B17" s="10" t="s">
        <v>19</v>
      </c>
      <c r="C17" s="2">
        <v>3</v>
      </c>
      <c r="D17" t="s">
        <v>6</v>
      </c>
      <c r="E17" s="8" t="str">
        <f t="array" ref="E17">INDEX(B:B,MATCH(MAX(MMULT((MMULT(N(B$1:B$99=TRANSPOSE(E$1:E16)),ROW($1:16)^0)=0)*(B$1:B$99=TRANSPOSE(B$1:B$99)),N(LEFTB(B$1:B$99)="0"))),MMULT((MMULT(N(B$1:B$99=TRANSPOSE(E$1:E16)),ROW($1:16)^0)=0)*(B$1:B$99=TRANSPOSE(B$1:B$99)),N(LEFTB(B$1:B$99)="0")),))&amp;""</f>
        <v>039999901563886092</v>
      </c>
      <c r="F17" s="8" t="str">
        <f t="array" ref="F17">IF($E17="","",IFERROR(INDEX($B:$B,MAX((ROW($3:$999)&lt;SMALL(IF($B$3:$B$999=$E17,ROW($3:$999)),COLUMN(B17)/2))*ROW($3:$999)*(LEFTB($B$3:$B$999)&lt;&gt;"0")))&amp;"",""))</f>
        <v>BL6S319598</v>
      </c>
      <c r="G17" s="8">
        <f t="array" ref="G17">IF($E17="","",IFERROR(INDEX($C:$C,SMALL(IF($B$3:$B$999=$E17,ROW($3:$999)),COLUMN(B17)/2)),""))</f>
        <v>1</v>
      </c>
      <c r="H17" s="8" t="str">
        <f t="array" ref="H17">IF($E17="","",IFERROR(INDEX($B:$B,MAX((ROW($3:$999)&lt;SMALL(IF($B$3:$B$999=$E17,ROW($3:$999)),COLUMN(D17)/2))*ROW($3:$999)*(LEFTB($B$3:$B$999)&lt;&gt;"0")))&amp;"",""))</f>
        <v/>
      </c>
      <c r="I17" s="8" t="str">
        <f t="array" ref="I17">IF($E17="","",IFERROR(INDEX($C:$C,SMALL(IF($B$3:$B$999=$E17,ROW($3:$999)),COLUMN(D17)/2)),""))</f>
        <v/>
      </c>
      <c r="J17" s="8" t="str">
        <f t="array" ref="J17">IF($E17="","",IFERROR(INDEX($B:$B,MAX((ROW($3:$999)&lt;SMALL(IF($B$3:$B$999=$E17,ROW($3:$999)),COLUMN(F17)/2))*ROW($3:$999)*(LEFTB($B$3:$B$999)&lt;&gt;"0")))&amp;"",""))</f>
        <v/>
      </c>
      <c r="K17" s="8" t="str">
        <f t="array" ref="K17">IF($E17="","",IFERROR(INDEX($C:$C,SMALL(IF($B$3:$B$999=$E17,ROW($3:$999)),COLUMN(F17)/2)),""))</f>
        <v/>
      </c>
      <c r="L17" s="8" t="str">
        <f t="array" ref="L17">IF($E17="","",IFERROR(INDEX($B:$B,MAX((ROW($3:$999)&lt;SMALL(IF($B$3:$B$999=$E17,ROW($3:$999)),COLUMN(H17)/2))*ROW($3:$999)*(LEFTB($B$3:$B$999)&lt;&gt;"0")))&amp;"",""))</f>
        <v/>
      </c>
      <c r="M17" s="8" t="str">
        <f t="array" ref="M17">IF($E17="","",IFERROR(INDEX($C:$C,SMALL(IF($B$3:$B$999=$E17,ROW($3:$999)),COLUMN(H17)/2)),""))</f>
        <v/>
      </c>
      <c r="N17" s="8" t="str">
        <f t="array" ref="N17">IF($E17="","",IFERROR(INDEX($B:$B,MAX((ROW($3:$999)&lt;SMALL(IF($B$3:$B$999=$E17,ROW($3:$999)),COLUMN(J17)/2))*ROW($3:$999)*(LEFTB($B$3:$B$999)&lt;&gt;"0")))&amp;"",""))</f>
        <v/>
      </c>
      <c r="O17" s="8" t="str">
        <f t="array" ref="O17">IF($E17="","",IFERROR(INDEX($C:$C,SMALL(IF($B$3:$B$999=$E17,ROW($3:$999)),COLUMN(J17)/2)),""))</f>
        <v/>
      </c>
      <c r="P17">
        <f t="shared" si="1"/>
        <v>1</v>
      </c>
    </row>
    <row r="18" spans="1:16" x14ac:dyDescent="0.25">
      <c r="A18" s="5">
        <f t="shared" si="0"/>
        <v>2</v>
      </c>
      <c r="B18" s="10" t="s">
        <v>20</v>
      </c>
      <c r="C18" s="2">
        <v>12</v>
      </c>
      <c r="D18" t="s">
        <v>6</v>
      </c>
      <c r="E18" s="8" t="str">
        <f t="array" ref="E18">INDEX(B:B,MATCH(MAX(MMULT((MMULT(N(B$1:B$99=TRANSPOSE(E$1:E17)),ROW($1:17)^0)=0)*(B$1:B$99=TRANSPOSE(B$1:B$99)),N(LEFTB(B$1:B$99)="0"))),MMULT((MMULT(N(B$1:B$99=TRANSPOSE(E$1:E17)),ROW($1:17)^0)=0)*(B$1:B$99=TRANSPOSE(B$1:B$99)),N(LEFTB(B$1:B$99)="0")),))&amp;""</f>
        <v>039999901605425661</v>
      </c>
      <c r="F18" s="8" t="str">
        <f t="array" ref="F18">IF($E18="","",IFERROR(INDEX($B:$B,MAX((ROW($3:$999)&lt;SMALL(IF($B$3:$B$999=$E18,ROW($3:$999)),COLUMN(B18)/2))*ROW($3:$999)*(LEFTB($B$3:$B$999)&lt;&gt;"0")))&amp;"",""))</f>
        <v>BT6S146298</v>
      </c>
      <c r="G18" s="8">
        <f t="array" ref="G18">IF($E18="","",IFERROR(INDEX($C:$C,SMALL(IF($B$3:$B$999=$E18,ROW($3:$999)),COLUMN(B18)/2)),""))</f>
        <v>1</v>
      </c>
      <c r="H18" s="8" t="str">
        <f t="array" ref="H18">IF($E18="","",IFERROR(INDEX($B:$B,MAX((ROW($3:$999)&lt;SMALL(IF($B$3:$B$999=$E18,ROW($3:$999)),COLUMN(D18)/2))*ROW($3:$999)*(LEFTB($B$3:$B$999)&lt;&gt;"0")))&amp;"",""))</f>
        <v/>
      </c>
      <c r="I18" s="8" t="str">
        <f t="array" ref="I18">IF($E18="","",IFERROR(INDEX($C:$C,SMALL(IF($B$3:$B$999=$E18,ROW($3:$999)),COLUMN(D18)/2)),""))</f>
        <v/>
      </c>
      <c r="J18" s="8" t="str">
        <f t="array" ref="J18">IF($E18="","",IFERROR(INDEX($B:$B,MAX((ROW($3:$999)&lt;SMALL(IF($B$3:$B$999=$E18,ROW($3:$999)),COLUMN(F18)/2))*ROW($3:$999)*(LEFTB($B$3:$B$999)&lt;&gt;"0")))&amp;"",""))</f>
        <v/>
      </c>
      <c r="K18" s="8" t="str">
        <f t="array" ref="K18">IF($E18="","",IFERROR(INDEX($C:$C,SMALL(IF($B$3:$B$999=$E18,ROW($3:$999)),COLUMN(F18)/2)),""))</f>
        <v/>
      </c>
      <c r="L18" s="8" t="str">
        <f t="array" ref="L18">IF($E18="","",IFERROR(INDEX($B:$B,MAX((ROW($3:$999)&lt;SMALL(IF($B$3:$B$999=$E18,ROW($3:$999)),COLUMN(H18)/2))*ROW($3:$999)*(LEFTB($B$3:$B$999)&lt;&gt;"0")))&amp;"",""))</f>
        <v/>
      </c>
      <c r="M18" s="8" t="str">
        <f t="array" ref="M18">IF($E18="","",IFERROR(INDEX($C:$C,SMALL(IF($B$3:$B$999=$E18,ROW($3:$999)),COLUMN(H18)/2)),""))</f>
        <v/>
      </c>
      <c r="N18" s="8" t="str">
        <f t="array" ref="N18">IF($E18="","",IFERROR(INDEX($B:$B,MAX((ROW($3:$999)&lt;SMALL(IF($B$3:$B$999=$E18,ROW($3:$999)),COLUMN(J18)/2))*ROW($3:$999)*(LEFTB($B$3:$B$999)&lt;&gt;"0")))&amp;"",""))</f>
        <v/>
      </c>
      <c r="O18" s="8" t="str">
        <f t="array" ref="O18">IF($E18="","",IFERROR(INDEX($C:$C,SMALL(IF($B$3:$B$999=$E18,ROW($3:$999)),COLUMN(J18)/2)),""))</f>
        <v/>
      </c>
      <c r="P18">
        <f t="shared" si="1"/>
        <v>1</v>
      </c>
    </row>
    <row r="19" spans="1:16" x14ac:dyDescent="0.25">
      <c r="A19" s="5">
        <f t="shared" si="0"/>
        <v>3</v>
      </c>
      <c r="B19" s="10" t="s">
        <v>21</v>
      </c>
      <c r="C19" s="2">
        <v>1</v>
      </c>
      <c r="D19" t="s">
        <v>6</v>
      </c>
      <c r="E19" s="8" t="str">
        <f t="array" ref="E19">INDEX(B:B,MATCH(MAX(MMULT((MMULT(N(B$1:B$99=TRANSPOSE(E$1:E18)),ROW($1:18)^0)=0)*(B$1:B$99=TRANSPOSE(B$1:B$99)),N(LEFTB(B$1:B$99)="0"))),MMULT((MMULT(N(B$1:B$99=TRANSPOSE(E$1:E18)),ROW($1:18)^0)=0)*(B$1:B$99=TRANSPOSE(B$1:B$99)),N(LEFTB(B$1:B$99)="0")),))&amp;""</f>
        <v>039999901590314049</v>
      </c>
      <c r="F19" s="8" t="str">
        <f t="array" ref="F19">IF($E19="","",IFERROR(INDEX($B:$B,MAX((ROW($3:$999)&lt;SMALL(IF($B$3:$B$999=$E19,ROW($3:$999)),COLUMN(B19)/2))*ROW($3:$999)*(LEFTB($B$3:$B$999)&lt;&gt;"0")))&amp;"",""))</f>
        <v>BT6S146286</v>
      </c>
      <c r="G19" s="8">
        <f t="array" ref="G19">IF($E19="","",IFERROR(INDEX($C:$C,SMALL(IF($B$3:$B$999=$E19,ROW($3:$999)),COLUMN(B19)/2)),""))</f>
        <v>1</v>
      </c>
      <c r="H19" s="8" t="str">
        <f t="array" ref="H19">IF($E19="","",IFERROR(INDEX($B:$B,MAX((ROW($3:$999)&lt;SMALL(IF($B$3:$B$999=$E19,ROW($3:$999)),COLUMN(D19)/2))*ROW($3:$999)*(LEFTB($B$3:$B$999)&lt;&gt;"0")))&amp;"",""))</f>
        <v/>
      </c>
      <c r="I19" s="8" t="str">
        <f t="array" ref="I19">IF($E19="","",IFERROR(INDEX($C:$C,SMALL(IF($B$3:$B$999=$E19,ROW($3:$999)),COLUMN(D19)/2)),""))</f>
        <v/>
      </c>
      <c r="J19" s="8" t="str">
        <f t="array" ref="J19">IF($E19="","",IFERROR(INDEX($B:$B,MAX((ROW($3:$999)&lt;SMALL(IF($B$3:$B$999=$E19,ROW($3:$999)),COLUMN(F19)/2))*ROW($3:$999)*(LEFTB($B$3:$B$999)&lt;&gt;"0")))&amp;"",""))</f>
        <v/>
      </c>
      <c r="K19" s="8" t="str">
        <f t="array" ref="K19">IF($E19="","",IFERROR(INDEX($C:$C,SMALL(IF($B$3:$B$999=$E19,ROW($3:$999)),COLUMN(F19)/2)),""))</f>
        <v/>
      </c>
      <c r="L19" s="8" t="str">
        <f t="array" ref="L19">IF($E19="","",IFERROR(INDEX($B:$B,MAX((ROW($3:$999)&lt;SMALL(IF($B$3:$B$999=$E19,ROW($3:$999)),COLUMN(H19)/2))*ROW($3:$999)*(LEFTB($B$3:$B$999)&lt;&gt;"0")))&amp;"",""))</f>
        <v/>
      </c>
      <c r="M19" s="8" t="str">
        <f t="array" ref="M19">IF($E19="","",IFERROR(INDEX($C:$C,SMALL(IF($B$3:$B$999=$E19,ROW($3:$999)),COLUMN(H19)/2)),""))</f>
        <v/>
      </c>
      <c r="N19" s="8" t="str">
        <f t="array" ref="N19">IF($E19="","",IFERROR(INDEX($B:$B,MAX((ROW($3:$999)&lt;SMALL(IF($B$3:$B$999=$E19,ROW($3:$999)),COLUMN(J19)/2))*ROW($3:$999)*(LEFTB($B$3:$B$999)&lt;&gt;"0")))&amp;"",""))</f>
        <v/>
      </c>
      <c r="O19" s="8" t="str">
        <f t="array" ref="O19">IF($E19="","",IFERROR(INDEX($C:$C,SMALL(IF($B$3:$B$999=$E19,ROW($3:$999)),COLUMN(J19)/2)),""))</f>
        <v/>
      </c>
      <c r="P19">
        <f t="shared" si="1"/>
        <v>1</v>
      </c>
    </row>
    <row r="20" spans="1:16" x14ac:dyDescent="0.25">
      <c r="A20" s="5">
        <f t="shared" si="0"/>
        <v>2</v>
      </c>
      <c r="B20" s="10" t="s">
        <v>22</v>
      </c>
      <c r="C20" s="2">
        <v>1</v>
      </c>
      <c r="D20" t="s">
        <v>6</v>
      </c>
      <c r="E20" s="8" t="str">
        <f t="array" ref="E20">INDEX(B:B,MATCH(MAX(MMULT((MMULT(N(B$1:B$99=TRANSPOSE(E$1:E19)),ROW($1:19)^0)=0)*(B$1:B$99=TRANSPOSE(B$1:B$99)),N(LEFTB(B$1:B$99)="0"))),MMULT((MMULT(N(B$1:B$99=TRANSPOSE(E$1:E19)),ROW($1:19)^0)=0)*(B$1:B$99=TRANSPOSE(B$1:B$99)),N(LEFTB(B$1:B$99)="0")),))&amp;""</f>
        <v>039999901650921279</v>
      </c>
      <c r="F20" s="8" t="str">
        <f t="array" ref="F20">IF($E20="","",IFERROR(INDEX($B:$B,MAX((ROW($3:$999)&lt;SMALL(IF($B$3:$B$999=$E20,ROW($3:$999)),COLUMN(B20)/2))*ROW($3:$999)*(LEFTB($B$3:$B$999)&lt;&gt;"0")))&amp;"",""))</f>
        <v>BT6S146286</v>
      </c>
      <c r="G20" s="8">
        <f t="array" ref="G20">IF($E20="","",IFERROR(INDEX($C:$C,SMALL(IF($B$3:$B$999=$E20,ROW($3:$999)),COLUMN(B20)/2)),""))</f>
        <v>1</v>
      </c>
      <c r="H20" s="8" t="str">
        <f t="array" ref="H20">IF($E20="","",IFERROR(INDEX($B:$B,MAX((ROW($3:$999)&lt;SMALL(IF($B$3:$B$999=$E20,ROW($3:$999)),COLUMN(D20)/2))*ROW($3:$999)*(LEFTB($B$3:$B$999)&lt;&gt;"0")))&amp;"",""))</f>
        <v/>
      </c>
      <c r="I20" s="8" t="str">
        <f t="array" ref="I20">IF($E20="","",IFERROR(INDEX($C:$C,SMALL(IF($B$3:$B$999=$E20,ROW($3:$999)),COLUMN(D20)/2)),""))</f>
        <v/>
      </c>
      <c r="J20" s="8" t="str">
        <f t="array" ref="J20">IF($E20="","",IFERROR(INDEX($B:$B,MAX((ROW($3:$999)&lt;SMALL(IF($B$3:$B$999=$E20,ROW($3:$999)),COLUMN(F20)/2))*ROW($3:$999)*(LEFTB($B$3:$B$999)&lt;&gt;"0")))&amp;"",""))</f>
        <v/>
      </c>
      <c r="K20" s="8" t="str">
        <f t="array" ref="K20">IF($E20="","",IFERROR(INDEX($C:$C,SMALL(IF($B$3:$B$999=$E20,ROW($3:$999)),COLUMN(F20)/2)),""))</f>
        <v/>
      </c>
      <c r="L20" s="8" t="str">
        <f t="array" ref="L20">IF($E20="","",IFERROR(INDEX($B:$B,MAX((ROW($3:$999)&lt;SMALL(IF($B$3:$B$999=$E20,ROW($3:$999)),COLUMN(H20)/2))*ROW($3:$999)*(LEFTB($B$3:$B$999)&lt;&gt;"0")))&amp;"",""))</f>
        <v/>
      </c>
      <c r="M20" s="8" t="str">
        <f t="array" ref="M20">IF($E20="","",IFERROR(INDEX($C:$C,SMALL(IF($B$3:$B$999=$E20,ROW($3:$999)),COLUMN(H20)/2)),""))</f>
        <v/>
      </c>
      <c r="N20" s="8" t="str">
        <f t="array" ref="N20">IF($E20="","",IFERROR(INDEX($B:$B,MAX((ROW($3:$999)&lt;SMALL(IF($B$3:$B$999=$E20,ROW($3:$999)),COLUMN(J20)/2))*ROW($3:$999)*(LEFTB($B$3:$B$999)&lt;&gt;"0")))&amp;"",""))</f>
        <v/>
      </c>
      <c r="O20" s="8" t="str">
        <f t="array" ref="O20">IF($E20="","",IFERROR(INDEX($C:$C,SMALL(IF($B$3:$B$999=$E20,ROW($3:$999)),COLUMN(J20)/2)),""))</f>
        <v/>
      </c>
      <c r="P20">
        <f t="shared" si="1"/>
        <v>1</v>
      </c>
    </row>
    <row r="21" spans="1:16" x14ac:dyDescent="0.25">
      <c r="A21" s="5">
        <f t="shared" si="0"/>
        <v>1</v>
      </c>
      <c r="B21" s="9" t="s">
        <v>5</v>
      </c>
      <c r="C21" s="1">
        <v>6</v>
      </c>
      <c r="D21">
        <v>6</v>
      </c>
      <c r="E21" s="8" t="str">
        <f t="array" ref="E21">INDEX(B:B,MATCH(MAX(MMULT((MMULT(N(B$1:B$99=TRANSPOSE(E$1:E20)),ROW($1:20)^0)=0)*(B$1:B$99=TRANSPOSE(B$1:B$99)),N(LEFTB(B$1:B$99)="0"))),MMULT((MMULT(N(B$1:B$99=TRANSPOSE(E$1:E20)),ROW($1:20)^0)=0)*(B$1:B$99=TRANSPOSE(B$1:B$99)),N(LEFTB(B$1:B$99)="0")),))&amp;""</f>
        <v/>
      </c>
      <c r="F21" s="8" t="str">
        <f t="array" ref="F21">IF($E21="","",IFERROR(INDEX($B:$B,MAX((ROW($3:$999)&lt;SMALL(IF($B$3:$B$999=$E21,ROW($3:$999)),COLUMN(B21)/2))*ROW($3:$999)*(LEFTB($B$3:$B$999)&lt;&gt;"0")))&amp;"",""))</f>
        <v/>
      </c>
      <c r="G21" s="8" t="str">
        <f t="array" ref="G21">IF($E21="","",IFERROR(INDEX($C:$C,SMALL(IF($B$3:$B$999=$E21,ROW($3:$999)),COLUMN(B21)/2)),""))</f>
        <v/>
      </c>
      <c r="H21" s="8" t="str">
        <f t="array" ref="H21">IF($E21="","",IFERROR(INDEX($B:$B,MAX((ROW($3:$999)&lt;SMALL(IF($B$3:$B$999=$E21,ROW($3:$999)),COLUMN(D21)/2))*ROW($3:$999)*(LEFTB($B$3:$B$999)&lt;&gt;"0")))&amp;"",""))</f>
        <v/>
      </c>
      <c r="I21" s="8" t="str">
        <f t="array" ref="I21">IF($E21="","",IFERROR(INDEX($C:$C,SMALL(IF($B$3:$B$999=$E21,ROW($3:$999)),COLUMN(D21)/2)),""))</f>
        <v/>
      </c>
      <c r="J21" s="8" t="str">
        <f t="array" ref="J21">IF($E21="","",IFERROR(INDEX($B:$B,MAX((ROW($3:$999)&lt;SMALL(IF($B$3:$B$999=$E21,ROW($3:$999)),COLUMN(F21)/2))*ROW($3:$999)*(LEFTB($B$3:$B$999)&lt;&gt;"0")))&amp;"",""))</f>
        <v/>
      </c>
      <c r="K21" s="8" t="str">
        <f t="array" ref="K21">IF($E21="","",IFERROR(INDEX($C:$C,SMALL(IF($B$3:$B$999=$E21,ROW($3:$999)),COLUMN(F21)/2)),""))</f>
        <v/>
      </c>
      <c r="L21" s="8" t="str">
        <f t="array" ref="L21">IF($E21="","",IFERROR(INDEX($B:$B,MAX((ROW($3:$999)&lt;SMALL(IF($B$3:$B$999=$E21,ROW($3:$999)),COLUMN(H21)/2))*ROW($3:$999)*(LEFTB($B$3:$B$999)&lt;&gt;"0")))&amp;"",""))</f>
        <v/>
      </c>
      <c r="M21" s="8" t="str">
        <f t="array" ref="M21">IF($E21="","",IFERROR(INDEX($C:$C,SMALL(IF($B$3:$B$999=$E21,ROW($3:$999)),COLUMN(H21)/2)),""))</f>
        <v/>
      </c>
      <c r="N21" s="8" t="str">
        <f t="array" ref="N21">IF($E21="","",IFERROR(INDEX($B:$B,MAX((ROW($3:$999)&lt;SMALL(IF($B$3:$B$999=$E21,ROW($3:$999)),COLUMN(J21)/2))*ROW($3:$999)*(LEFTB($B$3:$B$999)&lt;&gt;"0")))&amp;"",""))</f>
        <v/>
      </c>
      <c r="O21" s="8" t="str">
        <f t="array" ref="O21">IF($E21="","",IFERROR(INDEX($C:$C,SMALL(IF($B$3:$B$999=$E21,ROW($3:$999)),COLUMN(J21)/2)),""))</f>
        <v/>
      </c>
      <c r="P21">
        <f t="shared" si="1"/>
        <v>967</v>
      </c>
    </row>
    <row r="22" spans="1:16" x14ac:dyDescent="0.25">
      <c r="A22" s="5">
        <f t="shared" si="0"/>
        <v>3</v>
      </c>
      <c r="B22" s="10" t="s">
        <v>19</v>
      </c>
      <c r="C22" s="2">
        <v>3</v>
      </c>
      <c r="D22" t="s">
        <v>6</v>
      </c>
      <c r="E22" s="8" t="str">
        <f t="array" ref="E22">INDEX(B:B,MATCH(MAX(MMULT((MMULT(N(B$1:B$99=TRANSPOSE(E$1:E21)),ROW($1:21)^0)=0)*(B$1:B$99=TRANSPOSE(B$1:B$99)),N(LEFTB(B$1:B$99)="0"))),MMULT((MMULT(N(B$1:B$99=TRANSPOSE(E$1:E21)),ROW($1:21)^0)=0)*(B$1:B$99=TRANSPOSE(B$1:B$99)),N(LEFTB(B$1:B$99)="0")),))&amp;""</f>
        <v/>
      </c>
      <c r="F22" s="8" t="str">
        <f t="array" ref="F22">IF($E22="","",IFERROR(INDEX($B:$B,MAX((ROW($3:$999)&lt;SMALL(IF($B$3:$B$999=$E22,ROW($3:$999)),COLUMN(B22)/2))*ROW($3:$999)*(LEFTB($B$3:$B$999)&lt;&gt;"0")))&amp;"",""))</f>
        <v/>
      </c>
      <c r="G22" s="8" t="str">
        <f t="array" ref="G22">IF($E22="","",IFERROR(INDEX($C:$C,SMALL(IF($B$3:$B$999=$E22,ROW($3:$999)),COLUMN(B22)/2)),""))</f>
        <v/>
      </c>
      <c r="H22" s="8" t="str">
        <f t="array" ref="H22">IF($E22="","",IFERROR(INDEX($B:$B,MAX((ROW($3:$999)&lt;SMALL(IF($B$3:$B$999=$E22,ROW($3:$999)),COLUMN(D22)/2))*ROW($3:$999)*(LEFTB($B$3:$B$999)&lt;&gt;"0")))&amp;"",""))</f>
        <v/>
      </c>
      <c r="I22" s="8" t="str">
        <f t="array" ref="I22">IF($E22="","",IFERROR(INDEX($C:$C,SMALL(IF($B$3:$B$999=$E22,ROW($3:$999)),COLUMN(D22)/2)),""))</f>
        <v/>
      </c>
      <c r="J22" s="8" t="str">
        <f t="array" ref="J22">IF($E22="","",IFERROR(INDEX($B:$B,MAX((ROW($3:$999)&lt;SMALL(IF($B$3:$B$999=$E22,ROW($3:$999)),COLUMN(F22)/2))*ROW($3:$999)*(LEFTB($B$3:$B$999)&lt;&gt;"0")))&amp;"",""))</f>
        <v/>
      </c>
      <c r="K22" s="8" t="str">
        <f t="array" ref="K22">IF($E22="","",IFERROR(INDEX($C:$C,SMALL(IF($B$3:$B$999=$E22,ROW($3:$999)),COLUMN(F22)/2)),""))</f>
        <v/>
      </c>
      <c r="L22" s="8" t="str">
        <f t="array" ref="L22">IF($E22="","",IFERROR(INDEX($B:$B,MAX((ROW($3:$999)&lt;SMALL(IF($B$3:$B$999=$E22,ROW($3:$999)),COLUMN(H22)/2))*ROW($3:$999)*(LEFTB($B$3:$B$999)&lt;&gt;"0")))&amp;"",""))</f>
        <v/>
      </c>
      <c r="M22" s="8" t="str">
        <f t="array" ref="M22">IF($E22="","",IFERROR(INDEX($C:$C,SMALL(IF($B$3:$B$999=$E22,ROW($3:$999)),COLUMN(H22)/2)),""))</f>
        <v/>
      </c>
      <c r="N22" s="8" t="str">
        <f t="array" ref="N22">IF($E22="","",IFERROR(INDEX($B:$B,MAX((ROW($3:$999)&lt;SMALL(IF($B$3:$B$999=$E22,ROW($3:$999)),COLUMN(J22)/2))*ROW($3:$999)*(LEFTB($B$3:$B$999)&lt;&gt;"0")))&amp;"",""))</f>
        <v/>
      </c>
      <c r="O22" s="8" t="str">
        <f t="array" ref="O22">IF($E22="","",IFERROR(INDEX($C:$C,SMALL(IF($B$3:$B$999=$E22,ROW($3:$999)),COLUMN(J22)/2)),""))</f>
        <v/>
      </c>
      <c r="P22">
        <f t="shared" si="1"/>
        <v>967</v>
      </c>
    </row>
    <row r="23" spans="1:16" x14ac:dyDescent="0.25">
      <c r="A23" s="5">
        <f t="shared" si="0"/>
        <v>2</v>
      </c>
      <c r="B23" s="10" t="s">
        <v>20</v>
      </c>
      <c r="C23" s="2">
        <v>8</v>
      </c>
      <c r="D23" t="s">
        <v>6</v>
      </c>
      <c r="E23" s="8" t="str">
        <f t="array" ref="E23">INDEX(B:B,MATCH(MAX(MMULT((MMULT(N(B$1:B$99=TRANSPOSE(E$1:E22)),ROW($1:22)^0)=0)*(B$1:B$99=TRANSPOSE(B$1:B$99)),N(LEFTB(B$1:B$99)="0"))),MMULT((MMULT(N(B$1:B$99=TRANSPOSE(E$1:E22)),ROW($1:22)^0)=0)*(B$1:B$99=TRANSPOSE(B$1:B$99)),N(LEFTB(B$1:B$99)="0")),))&amp;""</f>
        <v/>
      </c>
      <c r="F23" s="8" t="str">
        <f t="array" ref="F23">IF($E23="","",IFERROR(INDEX($B:$B,MAX((ROW($3:$999)&lt;SMALL(IF($B$3:$B$999=$E23,ROW($3:$999)),COLUMN(B23)/2))*ROW($3:$999)*(LEFTB($B$3:$B$999)&lt;&gt;"0")))&amp;"",""))</f>
        <v/>
      </c>
      <c r="G23" s="8" t="str">
        <f t="array" ref="G23">IF($E23="","",IFERROR(INDEX($C:$C,SMALL(IF($B$3:$B$999=$E23,ROW($3:$999)),COLUMN(B23)/2)),""))</f>
        <v/>
      </c>
      <c r="H23" s="8" t="str">
        <f t="array" ref="H23">IF($E23="","",IFERROR(INDEX($B:$B,MAX((ROW($3:$999)&lt;SMALL(IF($B$3:$B$999=$E23,ROW($3:$999)),COLUMN(D23)/2))*ROW($3:$999)*(LEFTB($B$3:$B$999)&lt;&gt;"0")))&amp;"",""))</f>
        <v/>
      </c>
      <c r="I23" s="8" t="str">
        <f t="array" ref="I23">IF($E23="","",IFERROR(INDEX($C:$C,SMALL(IF($B$3:$B$999=$E23,ROW($3:$999)),COLUMN(D23)/2)),""))</f>
        <v/>
      </c>
      <c r="J23" s="8" t="str">
        <f t="array" ref="J23">IF($E23="","",IFERROR(INDEX($B:$B,MAX((ROW($3:$999)&lt;SMALL(IF($B$3:$B$999=$E23,ROW($3:$999)),COLUMN(F23)/2))*ROW($3:$999)*(LEFTB($B$3:$B$999)&lt;&gt;"0")))&amp;"",""))</f>
        <v/>
      </c>
      <c r="K23" s="8" t="str">
        <f t="array" ref="K23">IF($E23="","",IFERROR(INDEX($C:$C,SMALL(IF($B$3:$B$999=$E23,ROW($3:$999)),COLUMN(F23)/2)),""))</f>
        <v/>
      </c>
      <c r="L23" s="8" t="str">
        <f t="array" ref="L23">IF($E23="","",IFERROR(INDEX($B:$B,MAX((ROW($3:$999)&lt;SMALL(IF($B$3:$B$999=$E23,ROW($3:$999)),COLUMN(H23)/2))*ROW($3:$999)*(LEFTB($B$3:$B$999)&lt;&gt;"0")))&amp;"",""))</f>
        <v/>
      </c>
      <c r="M23" s="8" t="str">
        <f t="array" ref="M23">IF($E23="","",IFERROR(INDEX($C:$C,SMALL(IF($B$3:$B$999=$E23,ROW($3:$999)),COLUMN(H23)/2)),""))</f>
        <v/>
      </c>
      <c r="N23" s="8" t="str">
        <f t="array" ref="N23">IF($E23="","",IFERROR(INDEX($B:$B,MAX((ROW($3:$999)&lt;SMALL(IF($B$3:$B$999=$E23,ROW($3:$999)),COLUMN(J23)/2))*ROW($3:$999)*(LEFTB($B$3:$B$999)&lt;&gt;"0")))&amp;"",""))</f>
        <v/>
      </c>
      <c r="O23" s="8" t="str">
        <f t="array" ref="O23">IF($E23="","",IFERROR(INDEX($C:$C,SMALL(IF($B$3:$B$999=$E23,ROW($3:$999)),COLUMN(J23)/2)),""))</f>
        <v/>
      </c>
      <c r="P23">
        <f t="shared" si="1"/>
        <v>967</v>
      </c>
    </row>
    <row r="24" spans="1:16" x14ac:dyDescent="0.25">
      <c r="A24" s="5">
        <f t="shared" si="0"/>
        <v>3</v>
      </c>
      <c r="B24" s="10" t="s">
        <v>21</v>
      </c>
      <c r="C24" s="2">
        <v>2</v>
      </c>
      <c r="D24" t="s">
        <v>6</v>
      </c>
      <c r="E24" s="8" t="str">
        <f t="array" ref="E24">INDEX(B:B,MATCH(MAX(MMULT((MMULT(N(B$1:B$99=TRANSPOSE(E$1:E23)),ROW($1:23)^0)=0)*(B$1:B$99=TRANSPOSE(B$1:B$99)),N(LEFTB(B$1:B$99)="0"))),MMULT((MMULT(N(B$1:B$99=TRANSPOSE(E$1:E23)),ROW($1:23)^0)=0)*(B$1:B$99=TRANSPOSE(B$1:B$99)),N(LEFTB(B$1:B$99)="0")),))&amp;""</f>
        <v/>
      </c>
      <c r="F24" s="8" t="str">
        <f t="array" ref="F24">IF($E24="","",IFERROR(INDEX($B:$B,MAX((ROW($3:$999)&lt;SMALL(IF($B$3:$B$999=$E24,ROW($3:$999)),COLUMN(B24)/2))*ROW($3:$999)*(LEFTB($B$3:$B$999)&lt;&gt;"0")))&amp;"",""))</f>
        <v/>
      </c>
      <c r="G24" s="8" t="str">
        <f t="array" ref="G24">IF($E24="","",IFERROR(INDEX($C:$C,SMALL(IF($B$3:$B$999=$E24,ROW($3:$999)),COLUMN(B24)/2)),""))</f>
        <v/>
      </c>
      <c r="H24" s="8" t="str">
        <f t="array" ref="H24">IF($E24="","",IFERROR(INDEX($B:$B,MAX((ROW($3:$999)&lt;SMALL(IF($B$3:$B$999=$E24,ROW($3:$999)),COLUMN(D24)/2))*ROW($3:$999)*(LEFTB($B$3:$B$999)&lt;&gt;"0")))&amp;"",""))</f>
        <v/>
      </c>
      <c r="I24" s="8" t="str">
        <f t="array" ref="I24">IF($E24="","",IFERROR(INDEX($C:$C,SMALL(IF($B$3:$B$999=$E24,ROW($3:$999)),COLUMN(D24)/2)),""))</f>
        <v/>
      </c>
      <c r="J24" s="8" t="str">
        <f t="array" ref="J24">IF($E24="","",IFERROR(INDEX($B:$B,MAX((ROW($3:$999)&lt;SMALL(IF($B$3:$B$999=$E24,ROW($3:$999)),COLUMN(F24)/2))*ROW($3:$999)*(LEFTB($B$3:$B$999)&lt;&gt;"0")))&amp;"",""))</f>
        <v/>
      </c>
      <c r="K24" s="8" t="str">
        <f t="array" ref="K24">IF($E24="","",IFERROR(INDEX($C:$C,SMALL(IF($B$3:$B$999=$E24,ROW($3:$999)),COLUMN(F24)/2)),""))</f>
        <v/>
      </c>
      <c r="L24" s="8" t="str">
        <f t="array" ref="L24">IF($E24="","",IFERROR(INDEX($B:$B,MAX((ROW($3:$999)&lt;SMALL(IF($B$3:$B$999=$E24,ROW($3:$999)),COLUMN(H24)/2))*ROW($3:$999)*(LEFTB($B$3:$B$999)&lt;&gt;"0")))&amp;"",""))</f>
        <v/>
      </c>
      <c r="M24" s="8" t="str">
        <f t="array" ref="M24">IF($E24="","",IFERROR(INDEX($C:$C,SMALL(IF($B$3:$B$999=$E24,ROW($3:$999)),COLUMN(H24)/2)),""))</f>
        <v/>
      </c>
      <c r="N24" s="8" t="str">
        <f t="array" ref="N24">IF($E24="","",IFERROR(INDEX($B:$B,MAX((ROW($3:$999)&lt;SMALL(IF($B$3:$B$999=$E24,ROW($3:$999)),COLUMN(J24)/2))*ROW($3:$999)*(LEFTB($B$3:$B$999)&lt;&gt;"0")))&amp;"",""))</f>
        <v/>
      </c>
      <c r="O24" s="8" t="str">
        <f t="array" ref="O24">IF($E24="","",IFERROR(INDEX($C:$C,SMALL(IF($B$3:$B$999=$E24,ROW($3:$999)),COLUMN(J24)/2)),""))</f>
        <v/>
      </c>
      <c r="P24">
        <f t="shared" si="1"/>
        <v>967</v>
      </c>
    </row>
    <row r="25" spans="1:16" x14ac:dyDescent="0.25">
      <c r="A25" s="5">
        <f t="shared" si="0"/>
        <v>1</v>
      </c>
      <c r="B25" s="10" t="s">
        <v>23</v>
      </c>
      <c r="C25" s="2">
        <v>1</v>
      </c>
      <c r="D25" t="s">
        <v>6</v>
      </c>
      <c r="E25" s="8" t="str">
        <f t="array" ref="E25">INDEX(B:B,MATCH(MAX(MMULT((MMULT(N(B$1:B$99=TRANSPOSE(E$1:E24)),ROW($1:24)^0)=0)*(B$1:B$99=TRANSPOSE(B$1:B$99)),N(LEFTB(B$1:B$99)="0"))),MMULT((MMULT(N(B$1:B$99=TRANSPOSE(E$1:E24)),ROW($1:24)^0)=0)*(B$1:B$99=TRANSPOSE(B$1:B$99)),N(LEFTB(B$1:B$99)="0")),))&amp;""</f>
        <v/>
      </c>
      <c r="F25" s="8" t="str">
        <f t="array" ref="F25">IF($E25="","",IFERROR(INDEX($B:$B,MAX((ROW($3:$999)&lt;SMALL(IF($B$3:$B$999=$E25,ROW($3:$999)),COLUMN(B25)/2))*ROW($3:$999)*(LEFTB($B$3:$B$999)&lt;&gt;"0")))&amp;"",""))</f>
        <v/>
      </c>
      <c r="G25" s="8" t="str">
        <f t="array" ref="G25">IF($E25="","",IFERROR(INDEX($C:$C,SMALL(IF($B$3:$B$999=$E25,ROW($3:$999)),COLUMN(B25)/2)),""))</f>
        <v/>
      </c>
      <c r="H25" s="8" t="str">
        <f t="array" ref="H25">IF($E25="","",IFERROR(INDEX($B:$B,MAX((ROW($3:$999)&lt;SMALL(IF($B$3:$B$999=$E25,ROW($3:$999)),COLUMN(D25)/2))*ROW($3:$999)*(LEFTB($B$3:$B$999)&lt;&gt;"0")))&amp;"",""))</f>
        <v/>
      </c>
      <c r="I25" s="8" t="str">
        <f t="array" ref="I25">IF($E25="","",IFERROR(INDEX($C:$C,SMALL(IF($B$3:$B$999=$E25,ROW($3:$999)),COLUMN(D25)/2)),""))</f>
        <v/>
      </c>
      <c r="J25" s="8" t="str">
        <f t="array" ref="J25">IF($E25="","",IFERROR(INDEX($B:$B,MAX((ROW($3:$999)&lt;SMALL(IF($B$3:$B$999=$E25,ROW($3:$999)),COLUMN(F25)/2))*ROW($3:$999)*(LEFTB($B$3:$B$999)&lt;&gt;"0")))&amp;"",""))</f>
        <v/>
      </c>
      <c r="K25" s="8" t="str">
        <f t="array" ref="K25">IF($E25="","",IFERROR(INDEX($C:$C,SMALL(IF($B$3:$B$999=$E25,ROW($3:$999)),COLUMN(F25)/2)),""))</f>
        <v/>
      </c>
      <c r="L25" s="8" t="str">
        <f t="array" ref="L25">IF($E25="","",IFERROR(INDEX($B:$B,MAX((ROW($3:$999)&lt;SMALL(IF($B$3:$B$999=$E25,ROW($3:$999)),COLUMN(H25)/2))*ROW($3:$999)*(LEFTB($B$3:$B$999)&lt;&gt;"0")))&amp;"",""))</f>
        <v/>
      </c>
      <c r="M25" s="8" t="str">
        <f t="array" ref="M25">IF($E25="","",IFERROR(INDEX($C:$C,SMALL(IF($B$3:$B$999=$E25,ROW($3:$999)),COLUMN(H25)/2)),""))</f>
        <v/>
      </c>
      <c r="N25" s="8" t="str">
        <f t="array" ref="N25">IF($E25="","",IFERROR(INDEX($B:$B,MAX((ROW($3:$999)&lt;SMALL(IF($B$3:$B$999=$E25,ROW($3:$999)),COLUMN(J25)/2))*ROW($3:$999)*(LEFTB($B$3:$B$999)&lt;&gt;"0")))&amp;"",""))</f>
        <v/>
      </c>
      <c r="O25" s="8" t="str">
        <f t="array" ref="O25">IF($E25="","",IFERROR(INDEX($C:$C,SMALL(IF($B$3:$B$999=$E25,ROW($3:$999)),COLUMN(J25)/2)),""))</f>
        <v/>
      </c>
      <c r="P25">
        <f t="shared" si="1"/>
        <v>967</v>
      </c>
    </row>
    <row r="26" spans="1:16" x14ac:dyDescent="0.25">
      <c r="A26" s="5">
        <f t="shared" si="0"/>
        <v>1</v>
      </c>
      <c r="B26" s="9" t="s">
        <v>3</v>
      </c>
      <c r="C26" s="1">
        <f>SUM(C27:C32)</f>
        <v>12</v>
      </c>
      <c r="D26">
        <v>6</v>
      </c>
      <c r="E26" s="8" t="str">
        <f t="array" ref="E26">INDEX(B:B,MATCH(MAX(MMULT((MMULT(N(B$1:B$99=TRANSPOSE(E$1:E25)),ROW($1:25)^0)=0)*(B$1:B$99=TRANSPOSE(B$1:B$99)),N(LEFTB(B$1:B$99)="0"))),MMULT((MMULT(N(B$1:B$99=TRANSPOSE(E$1:E25)),ROW($1:25)^0)=0)*(B$1:B$99=TRANSPOSE(B$1:B$99)),N(LEFTB(B$1:B$99)="0")),))&amp;""</f>
        <v/>
      </c>
      <c r="F26" s="8" t="str">
        <f t="array" ref="F26">IF($E26="","",IFERROR(INDEX($B:$B,MAX((ROW($3:$999)&lt;SMALL(IF($B$3:$B$999=$E26,ROW($3:$999)),COLUMN(B26)/2))*ROW($3:$999)*(LEFTB($B$3:$B$999)&lt;&gt;"0")))&amp;"",""))</f>
        <v/>
      </c>
      <c r="G26" s="8" t="str">
        <f t="array" ref="G26">IF($E26="","",IFERROR(INDEX($C:$C,SMALL(IF($B$3:$B$999=$E26,ROW($3:$999)),COLUMN(B26)/2)),""))</f>
        <v/>
      </c>
      <c r="H26" s="8" t="str">
        <f t="array" ref="H26">IF($E26="","",IFERROR(INDEX($B:$B,MAX((ROW($3:$999)&lt;SMALL(IF($B$3:$B$999=$E26,ROW($3:$999)),COLUMN(D26)/2))*ROW($3:$999)*(LEFTB($B$3:$B$999)&lt;&gt;"0")))&amp;"",""))</f>
        <v/>
      </c>
      <c r="I26" s="8" t="str">
        <f t="array" ref="I26">IF($E26="","",IFERROR(INDEX($C:$C,SMALL(IF($B$3:$B$999=$E26,ROW($3:$999)),COLUMN(D26)/2)),""))</f>
        <v/>
      </c>
      <c r="J26" s="8" t="str">
        <f t="array" ref="J26">IF($E26="","",IFERROR(INDEX($B:$B,MAX((ROW($3:$999)&lt;SMALL(IF($B$3:$B$999=$E26,ROW($3:$999)),COLUMN(F26)/2))*ROW($3:$999)*(LEFTB($B$3:$B$999)&lt;&gt;"0")))&amp;"",""))</f>
        <v/>
      </c>
      <c r="K26" s="8" t="str">
        <f t="array" ref="K26">IF($E26="","",IFERROR(INDEX($C:$C,SMALL(IF($B$3:$B$999=$E26,ROW($3:$999)),COLUMN(F26)/2)),""))</f>
        <v/>
      </c>
      <c r="L26" s="8" t="str">
        <f t="array" ref="L26">IF($E26="","",IFERROR(INDEX($B:$B,MAX((ROW($3:$999)&lt;SMALL(IF($B$3:$B$999=$E26,ROW($3:$999)),COLUMN(H26)/2))*ROW($3:$999)*(LEFTB($B$3:$B$999)&lt;&gt;"0")))&amp;"",""))</f>
        <v/>
      </c>
      <c r="M26" s="8" t="str">
        <f t="array" ref="M26">IF($E26="","",IFERROR(INDEX($C:$C,SMALL(IF($B$3:$B$999=$E26,ROW($3:$999)),COLUMN(H26)/2)),""))</f>
        <v/>
      </c>
      <c r="N26" s="8" t="str">
        <f t="array" ref="N26">IF($E26="","",IFERROR(INDEX($B:$B,MAX((ROW($3:$999)&lt;SMALL(IF($B$3:$B$999=$E26,ROW($3:$999)),COLUMN(J26)/2))*ROW($3:$999)*(LEFTB($B$3:$B$999)&lt;&gt;"0")))&amp;"",""))</f>
        <v/>
      </c>
      <c r="O26" s="8" t="str">
        <f t="array" ref="O26">IF($E26="","",IFERROR(INDEX($C:$C,SMALL(IF($B$3:$B$999=$E26,ROW($3:$999)),COLUMN(J26)/2)),""))</f>
        <v/>
      </c>
      <c r="P26">
        <f t="shared" si="1"/>
        <v>967</v>
      </c>
    </row>
    <row r="27" spans="1:16" x14ac:dyDescent="0.25">
      <c r="A27" s="5">
        <f t="shared" si="0"/>
        <v>2</v>
      </c>
      <c r="B27" s="10" t="s">
        <v>18</v>
      </c>
      <c r="C27" s="2">
        <v>1</v>
      </c>
      <c r="D27" t="s">
        <v>6</v>
      </c>
    </row>
    <row r="28" spans="1:16" x14ac:dyDescent="0.25">
      <c r="A28" s="5">
        <f t="shared" si="0"/>
        <v>3</v>
      </c>
      <c r="B28" s="10" t="s">
        <v>19</v>
      </c>
      <c r="C28" s="2">
        <v>1</v>
      </c>
      <c r="D28" t="s">
        <v>6</v>
      </c>
    </row>
    <row r="29" spans="1:16" x14ac:dyDescent="0.25">
      <c r="A29" s="5">
        <f t="shared" si="0"/>
        <v>3</v>
      </c>
      <c r="B29" s="10" t="s">
        <v>21</v>
      </c>
      <c r="C29" s="2">
        <v>7</v>
      </c>
      <c r="D29" t="s">
        <v>6</v>
      </c>
    </row>
    <row r="30" spans="1:16" x14ac:dyDescent="0.25">
      <c r="A30" s="5">
        <f t="shared" si="0"/>
        <v>2</v>
      </c>
      <c r="B30" s="10" t="s">
        <v>22</v>
      </c>
      <c r="C30" s="2">
        <v>1</v>
      </c>
      <c r="D30" t="s">
        <v>6</v>
      </c>
    </row>
    <row r="31" spans="1:16" x14ac:dyDescent="0.25">
      <c r="A31" s="5">
        <f t="shared" si="0"/>
        <v>1</v>
      </c>
      <c r="B31" s="10" t="s">
        <v>24</v>
      </c>
      <c r="C31" s="2">
        <v>1</v>
      </c>
      <c r="D31" t="s">
        <v>6</v>
      </c>
    </row>
    <row r="32" spans="1:16" x14ac:dyDescent="0.25">
      <c r="A32" s="5">
        <f t="shared" si="0"/>
        <v>1</v>
      </c>
      <c r="B32" s="10" t="s">
        <v>25</v>
      </c>
      <c r="C32" s="2">
        <v>1</v>
      </c>
      <c r="D32" t="s">
        <v>6</v>
      </c>
    </row>
    <row r="33" spans="2:2" x14ac:dyDescent="0.25">
      <c r="B33" s="11"/>
    </row>
    <row r="34" spans="2:2" x14ac:dyDescent="0.25">
      <c r="B34" s="11"/>
    </row>
  </sheetData>
  <conditionalFormatting sqref="B3:B32">
    <cfRule type="duplicateValues" dxfId="3" priority="2"/>
  </conditionalFormatting>
  <conditionalFormatting sqref="G3:G26 I3:I26 K3:K26 M3:M26 O3:O26">
    <cfRule type="expression" dxfId="2" priority="1">
      <formula>SUM(IF(F3=$F$2:$N2,$G$2:$O2))&lt;=VLOOKUP(F3,$B$3:$D$99,3,)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Белых Сергей Алексеевич</cp:lastModifiedBy>
  <dcterms:created xsi:type="dcterms:W3CDTF">2018-12-27T14:23:58Z</dcterms:created>
  <dcterms:modified xsi:type="dcterms:W3CDTF">2018-12-29T18:44:22Z</dcterms:modified>
</cp:coreProperties>
</file>