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53222"/>
  <bookViews>
    <workbookView xWindow="0" yWindow="0" windowWidth="15360" windowHeight="7755"/>
  </bookViews>
  <sheets>
    <sheet name="Лист1" sheetId="1" r:id="rId1"/>
  </sheets>
  <definedNames>
    <definedName name="NamedRange">Таблица1[[#All],[Дата]:[Бензин]]</definedName>
    <definedName name="NRange">Таблица1[[#All],[Счет]:[Сумма]]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4" i="1"/>
  <c r="H5" i="1" s="1"/>
  <c r="F5" i="1" l="1"/>
  <c r="E5" i="1"/>
  <c r="D5" i="1"/>
  <c r="C5" i="1"/>
  <c r="G5" i="1"/>
</calcChain>
</file>

<file path=xl/sharedStrings.xml><?xml version="1.0" encoding="utf-8"?>
<sst xmlns="http://schemas.openxmlformats.org/spreadsheetml/2006/main" count="9" uniqueCount="9">
  <si>
    <t>Дата</t>
  </si>
  <si>
    <t>Счет</t>
  </si>
  <si>
    <t>Гостиница</t>
  </si>
  <si>
    <t>Транспорт</t>
  </si>
  <si>
    <t>Бензин</t>
  </si>
  <si>
    <t>Питание</t>
  </si>
  <si>
    <t>Телефон</t>
  </si>
  <si>
    <t>Итог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</si>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</sst>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\-mmm\-yy;@"/>
    <numFmt numFmtId="165" formatCode="_-* #,##0.00\ &quot;р.&quot;_-;_-* \-#,##0.00\ &quot;р.&quot;;_-* &quot;-&quot;??\ &quot;р.&quot;_-;_-@_-"/>
    <numFmt numFmtId="166" formatCode="_-* #,##0.00\ \р\._-;\-* #,##0.00\ \р\._-;_-* &quot;-&quot;??\ \р\._-;_-@_-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 applyAlignment="1">
      <alignment horizontal="center" vertical="center"/>
    </xf>
    <xf numFmtId="164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6" fontId="0" fillId="0" borderId="0" xfId="0" applyNumberFormat="1" applyBorder="1"/>
  </cellXfs>
  <cellStyles count="1">
    <cellStyle name="Обычный" xfId="0" builtinId="0"/>
  </cellStyles>
  <dxfs count="11">
    <dxf>
      <border diagonalUp="0" diagonalDown="0" outline="0">
        <left/>
        <right/>
        <top/>
        <bottom/>
      </border>
    </dxf>
    <dxf>
      <numFmt numFmtId="166" formatCode="_-* #,##0.00\ \р\._-;\-* #,##0.00\ \р\._-;_-* &quot;-&quot;??\ \р\._-;_-@_-"/>
      <border diagonalUp="0" diagonalDown="0" outline="0">
        <left/>
        <right/>
        <top/>
        <bottom/>
      </border>
    </dxf>
    <dxf>
      <numFmt numFmtId="166" formatCode="_-* #,##0.00\ \р\._-;\-* #,##0.00\ \р\._-;_-* &quot;-&quot;??\ \р\._-;_-@_-"/>
      <border diagonalUp="0" diagonalDown="0" outline="0">
        <left/>
        <right/>
        <top/>
        <bottom/>
      </border>
    </dxf>
    <dxf>
      <numFmt numFmtId="166" formatCode="_-* #,##0.00\ \р\._-;\-* #,##0.00\ \р\._-;_-* &quot;-&quot;??\ \р\._-;_-@_-"/>
      <border diagonalUp="0" diagonalDown="0" outline="0">
        <left/>
        <right/>
        <top/>
        <bottom/>
      </border>
    </dxf>
    <dxf>
      <numFmt numFmtId="166" formatCode="_-* #,##0.00\ \р\._-;\-* #,##0.00\ \р\._-;_-* &quot;-&quot;??\ \р\._-;_-@_-"/>
      <border diagonalUp="0" diagonalDown="0" outline="0">
        <left/>
        <right/>
        <top/>
        <bottom/>
      </border>
    </dxf>
    <dxf>
      <numFmt numFmtId="166" formatCode="_-* #,##0.00\ \р\._-;\-* #,##0.00\ \р\._-;_-* &quot;-&quot;??\ \р\._-;_-@_-"/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0" formatCode="General"/>
    </dxf>
    <dxf>
      <numFmt numFmtId="164" formatCode="[$-419]d\-mmm\-yy;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H5" totalsRowCount="1" headerRowDxfId="10">
  <autoFilter ref="A1:H4"/>
  <tableColumns count="8">
    <tableColumn id="1" name="Дата" totalsRowLabel="Итог" dataDxfId="9" totalsRowDxfId="7"/>
    <tableColumn id="2" name="Счет" totalsRowDxfId="6"/>
    <tableColumn id="4" name="Гостиница" totalsRowFunction="sum" totalsRowDxfId="5"/>
    <tableColumn id="5" name="Транспорт" totalsRowFunction="sum" totalsRowDxfId="4"/>
    <tableColumn id="6" name="Бензин" totalsRowFunction="sum" totalsRowDxfId="3"/>
    <tableColumn id="7" name="Питание" totalsRowFunction="sum" totalsRowDxfId="2"/>
    <tableColumn id="8" name="Телефон" totalsRowFunction="sum" totalsRowDxfId="1"/>
    <tableColumn id="9" name="Сумма" totalsRowFunction="sum" dataDxfId="8" totalsRowDxfId="0">
      <calculatedColumnFormula>SUM(Таблица1[[#This Row],[Гостиница]:[Телефон]])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"/>
  <sheetViews>
    <sheetView tabSelected="1" workbookViewId="0">
      <selection activeCell="B1" sqref="B1:H5"/>
    </sheetView>
  </sheetViews>
  <sheetFormatPr defaultRowHeight="15" x14ac:dyDescent="0.25"/>
  <cols>
    <col min="1" max="1" width="9.7109375" bestFit="1" customWidth="1"/>
    <col min="2" max="2" width="7.28515625" customWidth="1"/>
    <col min="3" max="3" width="12.140625" customWidth="1"/>
    <col min="4" max="4" width="12.42578125" customWidth="1"/>
    <col min="5" max="5" width="12.5703125" customWidth="1"/>
    <col min="6" max="7" width="11.5703125" bestFit="1" customWidth="1"/>
    <col min="8" max="8" width="11.285156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</row>
    <row r="2" spans="1:8" x14ac:dyDescent="0.25">
      <c r="A2" s="2">
        <v>43448</v>
      </c>
      <c r="B2" s="3">
        <v>54</v>
      </c>
      <c r="C2" s="4">
        <v>1000</v>
      </c>
      <c r="D2" s="4">
        <v>500</v>
      </c>
      <c r="E2" s="4">
        <v>1200</v>
      </c>
      <c r="F2" s="4">
        <v>1000</v>
      </c>
      <c r="G2" s="4">
        <v>567</v>
      </c>
      <c r="H2" s="3">
        <f>SUM(Таблица1[[#This Row],[Гостиница]:[Телефон]])</f>
        <v>4267</v>
      </c>
    </row>
    <row r="3" spans="1:8" x14ac:dyDescent="0.25">
      <c r="A3" s="2">
        <v>43450</v>
      </c>
      <c r="B3" s="3">
        <v>23</v>
      </c>
      <c r="C3" s="4">
        <v>3000</v>
      </c>
      <c r="D3" s="4">
        <v>300</v>
      </c>
      <c r="E3" s="4">
        <v>600</v>
      </c>
      <c r="F3" s="4">
        <v>3000</v>
      </c>
      <c r="G3" s="4">
        <v>513</v>
      </c>
      <c r="H3" s="3">
        <f>SUM(Таблица1[[#This Row],[Гостиница]:[Телефон]])</f>
        <v>7413</v>
      </c>
    </row>
    <row r="4" spans="1:8" x14ac:dyDescent="0.25">
      <c r="A4" s="2">
        <v>43452</v>
      </c>
      <c r="B4" s="3">
        <v>18</v>
      </c>
      <c r="C4" s="4">
        <v>2000</v>
      </c>
      <c r="D4" s="4">
        <v>800</v>
      </c>
      <c r="E4" s="4">
        <v>300</v>
      </c>
      <c r="F4" s="4">
        <v>2000</v>
      </c>
      <c r="G4" s="4">
        <v>345</v>
      </c>
      <c r="H4" s="3">
        <f>SUM(Таблица1[[#This Row],[Гостиница]:[Телефон]])</f>
        <v>5445</v>
      </c>
    </row>
    <row r="5" spans="1:8" x14ac:dyDescent="0.25">
      <c r="A5" s="3" t="s">
        <v>7</v>
      </c>
      <c r="B5" s="3"/>
      <c r="C5" s="5">
        <f>SUBTOTAL(109,Таблица1[Гостиница])</f>
        <v>6000</v>
      </c>
      <c r="D5" s="5">
        <f>SUBTOTAL(109,Таблица1[Транспорт])</f>
        <v>1600</v>
      </c>
      <c r="E5" s="5">
        <f>SUBTOTAL(109,Таблица1[Бензин])</f>
        <v>2100</v>
      </c>
      <c r="F5" s="5">
        <f>SUBTOTAL(109,Таблица1[Питание])</f>
        <v>6000</v>
      </c>
      <c r="G5" s="5">
        <f>SUBTOTAL(109,Таблица1[Телефон])</f>
        <v>1425</v>
      </c>
      <c r="H5" s="3">
        <f>SUBTOTAL(109,Таблица1[Сумма])</f>
        <v>17125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NamedRange</vt:lpstr>
      <vt:lpstr>NRange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2018-12-24T11:59:58Z</dcterms:created>
  <dcterms:modified xsi:type="dcterms:W3CDTF">2018-12-24T12:00:21Z</dcterms:modified>
</cp:coreProperties>
</file>