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5200" windowHeight="11385" tabRatio="311"/>
  </bookViews>
  <sheets>
    <sheet name="Лист1" sheetId="2" r:id="rId1"/>
  </sheets>
  <calcPr calcId="152511" calcMode="autoNoTable" iterate="1"/>
</workbook>
</file>

<file path=xl/calcChain.xml><?xml version="1.0" encoding="utf-8"?>
<calcChain xmlns="http://schemas.openxmlformats.org/spreadsheetml/2006/main">
  <c r="A7" i="2" l="1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6" i="2"/>
  <c r="B2" i="2" l="1"/>
  <c r="C2" i="2"/>
  <c r="E2" i="2" s="1"/>
  <c r="F2" i="2"/>
  <c r="F6" i="2" s="1"/>
  <c r="G2" i="2"/>
  <c r="H2" i="2"/>
  <c r="J2" i="2"/>
  <c r="J6" i="2" s="1"/>
  <c r="K2" i="2"/>
  <c r="L2" i="2"/>
  <c r="N2" i="2"/>
  <c r="N6" i="2" s="1"/>
  <c r="D3" i="2"/>
  <c r="D4" i="2"/>
  <c r="H6" i="2"/>
  <c r="L6" i="2"/>
  <c r="H7" i="2"/>
  <c r="L7" i="2"/>
  <c r="K6" i="2" l="1"/>
  <c r="K7" i="2"/>
  <c r="G6" i="2"/>
  <c r="G7" i="2"/>
  <c r="N7" i="2"/>
  <c r="J7" i="2"/>
  <c r="F7" i="2"/>
  <c r="M2" i="2"/>
  <c r="I2" i="2"/>
  <c r="I6" i="2" l="1"/>
  <c r="I7" i="2"/>
  <c r="M6" i="2"/>
  <c r="M7" i="2"/>
  <c r="A3" i="2"/>
  <c r="B3" i="2"/>
  <c r="A5" i="2"/>
  <c r="B5" i="2"/>
  <c r="C5" i="2"/>
  <c r="C6" i="2"/>
  <c r="D6" i="2"/>
  <c r="E6" i="2"/>
  <c r="C7" i="2"/>
  <c r="D7" i="2"/>
  <c r="E7" i="2"/>
  <c r="C8" i="2"/>
  <c r="D8" i="2"/>
  <c r="E8" i="2"/>
  <c r="F8" i="2"/>
  <c r="G8" i="2"/>
  <c r="H8" i="2"/>
  <c r="I8" i="2"/>
  <c r="J8" i="2"/>
  <c r="K8" i="2"/>
  <c r="L8" i="2"/>
  <c r="M8" i="2"/>
  <c r="N8" i="2"/>
  <c r="C9" i="2"/>
  <c r="D9" i="2"/>
  <c r="E9" i="2"/>
  <c r="F9" i="2"/>
  <c r="G9" i="2"/>
  <c r="H9" i="2"/>
  <c r="I9" i="2"/>
  <c r="J9" i="2"/>
  <c r="K9" i="2"/>
  <c r="L9" i="2"/>
  <c r="M9" i="2"/>
  <c r="N9" i="2"/>
  <c r="C10" i="2"/>
  <c r="D10" i="2"/>
  <c r="E10" i="2"/>
  <c r="F10" i="2"/>
  <c r="G10" i="2"/>
  <c r="H10" i="2"/>
  <c r="I10" i="2"/>
  <c r="J10" i="2"/>
  <c r="K10" i="2"/>
  <c r="L10" i="2"/>
  <c r="M10" i="2"/>
  <c r="N10" i="2"/>
  <c r="C11" i="2"/>
  <c r="D11" i="2"/>
  <c r="E11" i="2"/>
  <c r="F11" i="2"/>
  <c r="G11" i="2"/>
  <c r="H11" i="2"/>
  <c r="I11" i="2"/>
  <c r="J11" i="2"/>
  <c r="K11" i="2"/>
  <c r="L11" i="2"/>
  <c r="M11" i="2"/>
  <c r="N11" i="2"/>
  <c r="C12" i="2"/>
  <c r="D12" i="2"/>
  <c r="E12" i="2"/>
  <c r="F12" i="2"/>
  <c r="G12" i="2"/>
  <c r="H12" i="2"/>
  <c r="I12" i="2"/>
  <c r="J12" i="2"/>
  <c r="K12" i="2"/>
  <c r="L12" i="2"/>
  <c r="M12" i="2"/>
  <c r="N12" i="2"/>
  <c r="C13" i="2"/>
  <c r="D13" i="2"/>
  <c r="E13" i="2"/>
  <c r="F13" i="2"/>
  <c r="G13" i="2"/>
  <c r="H13" i="2"/>
  <c r="I13" i="2"/>
  <c r="J13" i="2"/>
  <c r="K13" i="2"/>
  <c r="L13" i="2"/>
  <c r="M13" i="2"/>
  <c r="N13" i="2"/>
  <c r="C14" i="2"/>
  <c r="D14" i="2"/>
  <c r="E14" i="2"/>
  <c r="F14" i="2"/>
  <c r="G14" i="2"/>
  <c r="H14" i="2"/>
  <c r="I14" i="2"/>
  <c r="J14" i="2"/>
  <c r="K14" i="2"/>
  <c r="L14" i="2"/>
  <c r="M14" i="2"/>
  <c r="N14" i="2"/>
  <c r="C15" i="2"/>
  <c r="D15" i="2"/>
  <c r="E15" i="2"/>
  <c r="F15" i="2"/>
  <c r="G15" i="2"/>
  <c r="H15" i="2"/>
  <c r="I15" i="2"/>
  <c r="J15" i="2"/>
  <c r="K15" i="2"/>
  <c r="L15" i="2"/>
  <c r="M15" i="2"/>
  <c r="N15" i="2"/>
  <c r="C16" i="2"/>
  <c r="D16" i="2"/>
  <c r="E16" i="2"/>
  <c r="F16" i="2"/>
  <c r="G16" i="2"/>
  <c r="H16" i="2"/>
  <c r="I16" i="2"/>
  <c r="J16" i="2"/>
  <c r="K16" i="2"/>
  <c r="L16" i="2"/>
  <c r="M16" i="2"/>
  <c r="N16" i="2"/>
  <c r="C17" i="2"/>
  <c r="D17" i="2"/>
  <c r="E17" i="2"/>
  <c r="F17" i="2"/>
  <c r="G17" i="2"/>
  <c r="H17" i="2"/>
  <c r="I17" i="2"/>
  <c r="J17" i="2"/>
  <c r="K17" i="2"/>
  <c r="L17" i="2"/>
  <c r="M17" i="2"/>
  <c r="N17" i="2"/>
  <c r="C18" i="2"/>
  <c r="D18" i="2"/>
  <c r="E18" i="2"/>
  <c r="F18" i="2"/>
  <c r="G18" i="2"/>
  <c r="H18" i="2"/>
  <c r="I18" i="2"/>
  <c r="J18" i="2"/>
  <c r="K18" i="2"/>
  <c r="L18" i="2"/>
  <c r="M18" i="2"/>
  <c r="N18" i="2"/>
  <c r="C19" i="2"/>
  <c r="D19" i="2"/>
  <c r="E19" i="2"/>
  <c r="F19" i="2"/>
  <c r="G19" i="2"/>
  <c r="H19" i="2"/>
  <c r="I19" i="2"/>
  <c r="J19" i="2"/>
  <c r="K19" i="2"/>
  <c r="L19" i="2"/>
  <c r="M19" i="2"/>
  <c r="N19" i="2"/>
  <c r="C20" i="2"/>
  <c r="D20" i="2"/>
  <c r="E20" i="2"/>
  <c r="F20" i="2"/>
  <c r="G20" i="2"/>
  <c r="H20" i="2"/>
  <c r="I20" i="2"/>
  <c r="J20" i="2"/>
  <c r="K20" i="2"/>
  <c r="L20" i="2"/>
  <c r="M20" i="2"/>
  <c r="N20" i="2"/>
  <c r="C21" i="2"/>
  <c r="D21" i="2"/>
  <c r="E21" i="2"/>
  <c r="F21" i="2"/>
  <c r="G21" i="2"/>
  <c r="H21" i="2"/>
  <c r="I21" i="2"/>
  <c r="J21" i="2"/>
  <c r="K21" i="2"/>
  <c r="L21" i="2"/>
  <c r="M21" i="2"/>
  <c r="N21" i="2"/>
  <c r="C22" i="2"/>
  <c r="D22" i="2"/>
  <c r="E22" i="2"/>
  <c r="F22" i="2"/>
  <c r="G22" i="2"/>
  <c r="H22" i="2"/>
  <c r="I22" i="2"/>
  <c r="J22" i="2"/>
  <c r="K22" i="2"/>
  <c r="L22" i="2"/>
  <c r="M22" i="2"/>
  <c r="N22" i="2"/>
  <c r="C23" i="2"/>
  <c r="D23" i="2"/>
  <c r="E23" i="2"/>
  <c r="F23" i="2"/>
  <c r="G23" i="2"/>
  <c r="H23" i="2"/>
  <c r="I23" i="2"/>
  <c r="J23" i="2"/>
  <c r="K23" i="2"/>
  <c r="L23" i="2"/>
  <c r="M23" i="2"/>
  <c r="N23" i="2"/>
  <c r="C24" i="2"/>
  <c r="D24" i="2"/>
  <c r="E24" i="2"/>
  <c r="F24" i="2"/>
  <c r="G24" i="2"/>
  <c r="H24" i="2"/>
  <c r="I24" i="2"/>
  <c r="J24" i="2"/>
  <c r="K24" i="2"/>
  <c r="L24" i="2"/>
  <c r="M24" i="2"/>
  <c r="N24" i="2"/>
  <c r="C25" i="2"/>
  <c r="D25" i="2"/>
  <c r="E25" i="2"/>
  <c r="F25" i="2"/>
  <c r="G25" i="2"/>
  <c r="H25" i="2"/>
  <c r="I25" i="2"/>
  <c r="J25" i="2"/>
  <c r="K25" i="2"/>
  <c r="L25" i="2"/>
  <c r="M25" i="2"/>
  <c r="N25" i="2"/>
  <c r="C26" i="2"/>
  <c r="D26" i="2"/>
  <c r="E26" i="2"/>
  <c r="F26" i="2"/>
  <c r="G26" i="2"/>
  <c r="H26" i="2"/>
  <c r="I26" i="2"/>
  <c r="J26" i="2"/>
  <c r="K26" i="2"/>
  <c r="L26" i="2"/>
  <c r="M26" i="2"/>
  <c r="N26" i="2"/>
  <c r="C27" i="2"/>
  <c r="D27" i="2"/>
  <c r="E27" i="2"/>
  <c r="F27" i="2"/>
  <c r="G27" i="2"/>
  <c r="H27" i="2"/>
  <c r="I27" i="2"/>
  <c r="J27" i="2"/>
  <c r="K27" i="2"/>
  <c r="L27" i="2"/>
  <c r="M27" i="2"/>
  <c r="N27" i="2"/>
  <c r="C28" i="2"/>
  <c r="D28" i="2"/>
  <c r="E28" i="2"/>
  <c r="F28" i="2"/>
  <c r="G28" i="2"/>
  <c r="H28" i="2"/>
  <c r="I28" i="2"/>
  <c r="J28" i="2"/>
  <c r="K28" i="2"/>
  <c r="L28" i="2"/>
  <c r="M28" i="2"/>
  <c r="N28" i="2"/>
  <c r="C29" i="2"/>
  <c r="D29" i="2"/>
  <c r="E29" i="2"/>
  <c r="F29" i="2"/>
  <c r="G29" i="2"/>
  <c r="H29" i="2"/>
  <c r="I29" i="2"/>
  <c r="J29" i="2"/>
  <c r="K29" i="2"/>
  <c r="L29" i="2"/>
  <c r="M29" i="2"/>
  <c r="N29" i="2"/>
  <c r="C30" i="2"/>
  <c r="D30" i="2"/>
  <c r="E30" i="2"/>
  <c r="F30" i="2"/>
  <c r="G30" i="2"/>
  <c r="H30" i="2"/>
  <c r="I30" i="2"/>
  <c r="J30" i="2"/>
  <c r="K30" i="2"/>
  <c r="L30" i="2"/>
  <c r="M30" i="2"/>
  <c r="N30" i="2"/>
  <c r="C31" i="2"/>
  <c r="D31" i="2"/>
  <c r="E31" i="2"/>
  <c r="F31" i="2"/>
  <c r="G31" i="2"/>
  <c r="H31" i="2"/>
  <c r="I31" i="2"/>
  <c r="J31" i="2"/>
  <c r="K31" i="2"/>
  <c r="L31" i="2"/>
  <c r="M31" i="2"/>
  <c r="N31" i="2"/>
  <c r="C32" i="2"/>
  <c r="D32" i="2"/>
  <c r="E32" i="2"/>
  <c r="F32" i="2"/>
  <c r="G32" i="2"/>
  <c r="H32" i="2"/>
  <c r="I32" i="2"/>
  <c r="J32" i="2"/>
  <c r="K32" i="2"/>
  <c r="L32" i="2"/>
  <c r="M32" i="2"/>
  <c r="N32" i="2"/>
  <c r="C33" i="2"/>
  <c r="D33" i="2"/>
  <c r="E33" i="2"/>
  <c r="F33" i="2"/>
  <c r="G33" i="2"/>
  <c r="H33" i="2"/>
  <c r="I33" i="2"/>
  <c r="J33" i="2"/>
  <c r="K33" i="2"/>
  <c r="L33" i="2"/>
  <c r="M33" i="2"/>
  <c r="N33" i="2"/>
  <c r="C34" i="2"/>
  <c r="D34" i="2"/>
  <c r="E34" i="2"/>
  <c r="F34" i="2"/>
  <c r="G34" i="2"/>
  <c r="H34" i="2"/>
  <c r="I34" i="2"/>
  <c r="J34" i="2"/>
  <c r="K34" i="2"/>
  <c r="L34" i="2"/>
  <c r="M34" i="2"/>
  <c r="N34" i="2"/>
  <c r="C35" i="2"/>
  <c r="D35" i="2"/>
  <c r="E35" i="2"/>
  <c r="F35" i="2"/>
  <c r="G35" i="2"/>
  <c r="H35" i="2"/>
  <c r="I35" i="2"/>
  <c r="J35" i="2"/>
  <c r="K35" i="2"/>
  <c r="L35" i="2"/>
  <c r="M35" i="2"/>
  <c r="N35" i="2"/>
</calcChain>
</file>

<file path=xl/comments1.xml><?xml version="1.0" encoding="utf-8"?>
<comments xmlns="http://schemas.openxmlformats.org/spreadsheetml/2006/main">
  <authors>
    <author>Автор</author>
  </authors>
  <commentList>
    <comment ref="D2" authorId="0" shapeId="0">
      <text>
        <r>
          <rPr>
            <b/>
            <sz val="9"/>
            <color indexed="81"/>
            <rFont val="Tahoma"/>
            <charset val="1"/>
          </rPr>
          <t>1 - сброс
0 - начало процесса</t>
        </r>
      </text>
    </comment>
    <comment ref="E2" authorId="0" shapeId="0">
      <text>
        <r>
          <rPr>
            <b/>
            <sz val="9"/>
            <color indexed="81"/>
            <rFont val="Tahoma"/>
            <family val="2"/>
            <charset val="204"/>
          </rPr>
          <t>1 только во время первой итерации.</t>
        </r>
      </text>
    </comment>
  </commentList>
</comments>
</file>

<file path=xl/sharedStrings.xml><?xml version="1.0" encoding="utf-8"?>
<sst xmlns="http://schemas.openxmlformats.org/spreadsheetml/2006/main" count="18" uniqueCount="17">
  <si>
    <t>D</t>
  </si>
  <si>
    <t>Q</t>
  </si>
  <si>
    <t>CLK</t>
  </si>
  <si>
    <t>Reset</t>
  </si>
  <si>
    <t>Iter</t>
  </si>
  <si>
    <t>Clk1</t>
  </si>
  <si>
    <t>Если надо по переднему фронту И(CLK=1;Clk1=0)</t>
  </si>
  <si>
    <t>Если надо по заднему фронту И(CLK=0;Clk1=1)</t>
  </si>
  <si>
    <t>М1</t>
  </si>
  <si>
    <t>М2</t>
  </si>
  <si>
    <t>М3</t>
  </si>
  <si>
    <t>М4</t>
  </si>
  <si>
    <t>М5</t>
  </si>
  <si>
    <t>М6</t>
  </si>
  <si>
    <t>М0</t>
  </si>
  <si>
    <t>М8</t>
  </si>
  <si>
    <t>М7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</si>
</sst>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b/>
      <u/>
      <sz val="14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9"/>
      <color indexed="81"/>
      <name val="Tahoma"/>
      <charset val="1"/>
    </font>
    <font>
      <b/>
      <sz val="9"/>
      <color indexed="81"/>
      <name val="Tahoma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00B05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3" fillId="0" borderId="5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1" fillId="4" borderId="0" xfId="0" applyFont="1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Лист1!$A$6:$A$35</c:f>
              <c:numCache>
                <c:formatCode>General</c:formatCode>
                <c:ptCount val="30"/>
                <c:pt idx="0">
                  <c:v>2.5000000000000001E-2</c:v>
                </c:pt>
                <c:pt idx="1">
                  <c:v>0.97499999999999998</c:v>
                </c:pt>
                <c:pt idx="2">
                  <c:v>1.0249999999999999</c:v>
                </c:pt>
                <c:pt idx="3">
                  <c:v>1.9750000000000001</c:v>
                </c:pt>
                <c:pt idx="4">
                  <c:v>2.0249999999999999</c:v>
                </c:pt>
                <c:pt idx="5">
                  <c:v>2.9750000000000001</c:v>
                </c:pt>
                <c:pt idx="6">
                  <c:v>3.0249999999999999</c:v>
                </c:pt>
                <c:pt idx="7">
                  <c:v>3.9750000000000001</c:v>
                </c:pt>
                <c:pt idx="8">
                  <c:v>4.0250000000000004</c:v>
                </c:pt>
                <c:pt idx="9">
                  <c:v>4.9749999999999996</c:v>
                </c:pt>
                <c:pt idx="10">
                  <c:v>5.0250000000000004</c:v>
                </c:pt>
                <c:pt idx="11">
                  <c:v>5.9749999999999996</c:v>
                </c:pt>
                <c:pt idx="12">
                  <c:v>6.0250000000000004</c:v>
                </c:pt>
                <c:pt idx="13">
                  <c:v>6.9749999999999996</c:v>
                </c:pt>
                <c:pt idx="14">
                  <c:v>7.0250000000000004</c:v>
                </c:pt>
                <c:pt idx="15">
                  <c:v>7.9749999999999996</c:v>
                </c:pt>
                <c:pt idx="16">
                  <c:v>8.0250000000000004</c:v>
                </c:pt>
                <c:pt idx="17">
                  <c:v>8.9749999999999996</c:v>
                </c:pt>
                <c:pt idx="18">
                  <c:v>9.0250000000000004</c:v>
                </c:pt>
                <c:pt idx="19">
                  <c:v>9.9749999999999996</c:v>
                </c:pt>
                <c:pt idx="20">
                  <c:v>10.025</c:v>
                </c:pt>
                <c:pt idx="21">
                  <c:v>10.975</c:v>
                </c:pt>
                <c:pt idx="22">
                  <c:v>11.025</c:v>
                </c:pt>
                <c:pt idx="23">
                  <c:v>11.975</c:v>
                </c:pt>
                <c:pt idx="24">
                  <c:v>12.025</c:v>
                </c:pt>
                <c:pt idx="25">
                  <c:v>12.975</c:v>
                </c:pt>
                <c:pt idx="26">
                  <c:v>13.025</c:v>
                </c:pt>
                <c:pt idx="27">
                  <c:v>13.975</c:v>
                </c:pt>
                <c:pt idx="28">
                  <c:v>14.025</c:v>
                </c:pt>
                <c:pt idx="29">
                  <c:v>14.975</c:v>
                </c:pt>
              </c:numCache>
            </c:numRef>
          </c:xVal>
          <c:yVal>
            <c:numRef>
              <c:f>Лист1!$C$6:$C$35</c:f>
              <c:numCache>
                <c:formatCode>General</c:formatCode>
                <c:ptCount val="30"/>
                <c:pt idx="0">
                  <c:v>22</c:v>
                </c:pt>
                <c:pt idx="1">
                  <c:v>22</c:v>
                </c:pt>
                <c:pt idx="2">
                  <c:v>22</c:v>
                </c:pt>
                <c:pt idx="3">
                  <c:v>22</c:v>
                </c:pt>
                <c:pt idx="4">
                  <c:v>22</c:v>
                </c:pt>
                <c:pt idx="5">
                  <c:v>22</c:v>
                </c:pt>
                <c:pt idx="6">
                  <c:v>22</c:v>
                </c:pt>
                <c:pt idx="7">
                  <c:v>22</c:v>
                </c:pt>
                <c:pt idx="8">
                  <c:v>22</c:v>
                </c:pt>
                <c:pt idx="9">
                  <c:v>22</c:v>
                </c:pt>
                <c:pt idx="10">
                  <c:v>22</c:v>
                </c:pt>
                <c:pt idx="11">
                  <c:v>22</c:v>
                </c:pt>
                <c:pt idx="12">
                  <c:v>22</c:v>
                </c:pt>
                <c:pt idx="13">
                  <c:v>22</c:v>
                </c:pt>
                <c:pt idx="14">
                  <c:v>22</c:v>
                </c:pt>
                <c:pt idx="15">
                  <c:v>22</c:v>
                </c:pt>
                <c:pt idx="16">
                  <c:v>22</c:v>
                </c:pt>
                <c:pt idx="17">
                  <c:v>22</c:v>
                </c:pt>
                <c:pt idx="18">
                  <c:v>22</c:v>
                </c:pt>
                <c:pt idx="19">
                  <c:v>22</c:v>
                </c:pt>
                <c:pt idx="20">
                  <c:v>22</c:v>
                </c:pt>
                <c:pt idx="21">
                  <c:v>22</c:v>
                </c:pt>
                <c:pt idx="22">
                  <c:v>22</c:v>
                </c:pt>
                <c:pt idx="23">
                  <c:v>22</c:v>
                </c:pt>
                <c:pt idx="24">
                  <c:v>22</c:v>
                </c:pt>
                <c:pt idx="25">
                  <c:v>22</c:v>
                </c:pt>
                <c:pt idx="26">
                  <c:v>22</c:v>
                </c:pt>
                <c:pt idx="27">
                  <c:v>22</c:v>
                </c:pt>
                <c:pt idx="28">
                  <c:v>22</c:v>
                </c:pt>
                <c:pt idx="29">
                  <c:v>22</c:v>
                </c:pt>
              </c:numCache>
            </c:numRef>
          </c:yVal>
          <c:smooth val="0"/>
        </c:ser>
        <c:ser>
          <c:idx val="1"/>
          <c:order val="1"/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Лист1!$A$6:$A$35</c:f>
              <c:numCache>
                <c:formatCode>General</c:formatCode>
                <c:ptCount val="30"/>
                <c:pt idx="0">
                  <c:v>2.5000000000000001E-2</c:v>
                </c:pt>
                <c:pt idx="1">
                  <c:v>0.97499999999999998</c:v>
                </c:pt>
                <c:pt idx="2">
                  <c:v>1.0249999999999999</c:v>
                </c:pt>
                <c:pt idx="3">
                  <c:v>1.9750000000000001</c:v>
                </c:pt>
                <c:pt idx="4">
                  <c:v>2.0249999999999999</c:v>
                </c:pt>
                <c:pt idx="5">
                  <c:v>2.9750000000000001</c:v>
                </c:pt>
                <c:pt idx="6">
                  <c:v>3.0249999999999999</c:v>
                </c:pt>
                <c:pt idx="7">
                  <c:v>3.9750000000000001</c:v>
                </c:pt>
                <c:pt idx="8">
                  <c:v>4.0250000000000004</c:v>
                </c:pt>
                <c:pt idx="9">
                  <c:v>4.9749999999999996</c:v>
                </c:pt>
                <c:pt idx="10">
                  <c:v>5.0250000000000004</c:v>
                </c:pt>
                <c:pt idx="11">
                  <c:v>5.9749999999999996</c:v>
                </c:pt>
                <c:pt idx="12">
                  <c:v>6.0250000000000004</c:v>
                </c:pt>
                <c:pt idx="13">
                  <c:v>6.9749999999999996</c:v>
                </c:pt>
                <c:pt idx="14">
                  <c:v>7.0250000000000004</c:v>
                </c:pt>
                <c:pt idx="15">
                  <c:v>7.9749999999999996</c:v>
                </c:pt>
                <c:pt idx="16">
                  <c:v>8.0250000000000004</c:v>
                </c:pt>
                <c:pt idx="17">
                  <c:v>8.9749999999999996</c:v>
                </c:pt>
                <c:pt idx="18">
                  <c:v>9.0250000000000004</c:v>
                </c:pt>
                <c:pt idx="19">
                  <c:v>9.9749999999999996</c:v>
                </c:pt>
                <c:pt idx="20">
                  <c:v>10.025</c:v>
                </c:pt>
                <c:pt idx="21">
                  <c:v>10.975</c:v>
                </c:pt>
                <c:pt idx="22">
                  <c:v>11.025</c:v>
                </c:pt>
                <c:pt idx="23">
                  <c:v>11.975</c:v>
                </c:pt>
                <c:pt idx="24">
                  <c:v>12.025</c:v>
                </c:pt>
                <c:pt idx="25">
                  <c:v>12.975</c:v>
                </c:pt>
                <c:pt idx="26">
                  <c:v>13.025</c:v>
                </c:pt>
                <c:pt idx="27">
                  <c:v>13.975</c:v>
                </c:pt>
                <c:pt idx="28">
                  <c:v>14.025</c:v>
                </c:pt>
                <c:pt idx="29">
                  <c:v>14.975</c:v>
                </c:pt>
              </c:numCache>
            </c:numRef>
          </c:xVal>
          <c:yVal>
            <c:numRef>
              <c:f>Лист1!$D$6:$D$35</c:f>
              <c:numCache>
                <c:formatCode>General</c:formatCode>
                <c:ptCount val="30"/>
                <c:pt idx="0">
                  <c:v>21</c:v>
                </c:pt>
                <c:pt idx="1">
                  <c:v>21</c:v>
                </c:pt>
                <c:pt idx="2">
                  <c:v>21</c:v>
                </c:pt>
                <c:pt idx="3">
                  <c:v>21</c:v>
                </c:pt>
                <c:pt idx="4">
                  <c:v>21</c:v>
                </c:pt>
                <c:pt idx="5">
                  <c:v>21</c:v>
                </c:pt>
                <c:pt idx="6">
                  <c:v>21</c:v>
                </c:pt>
                <c:pt idx="7">
                  <c:v>21</c:v>
                </c:pt>
                <c:pt idx="8">
                  <c:v>21</c:v>
                </c:pt>
                <c:pt idx="9">
                  <c:v>21</c:v>
                </c:pt>
                <c:pt idx="10">
                  <c:v>21</c:v>
                </c:pt>
                <c:pt idx="11">
                  <c:v>21</c:v>
                </c:pt>
                <c:pt idx="12">
                  <c:v>21</c:v>
                </c:pt>
                <c:pt idx="13">
                  <c:v>21</c:v>
                </c:pt>
                <c:pt idx="14">
                  <c:v>21</c:v>
                </c:pt>
                <c:pt idx="15">
                  <c:v>21</c:v>
                </c:pt>
                <c:pt idx="16">
                  <c:v>21</c:v>
                </c:pt>
                <c:pt idx="17">
                  <c:v>21</c:v>
                </c:pt>
                <c:pt idx="18">
                  <c:v>21</c:v>
                </c:pt>
                <c:pt idx="19">
                  <c:v>21</c:v>
                </c:pt>
                <c:pt idx="20">
                  <c:v>21</c:v>
                </c:pt>
                <c:pt idx="21">
                  <c:v>21</c:v>
                </c:pt>
                <c:pt idx="22">
                  <c:v>21</c:v>
                </c:pt>
                <c:pt idx="23">
                  <c:v>21</c:v>
                </c:pt>
                <c:pt idx="24">
                  <c:v>21</c:v>
                </c:pt>
                <c:pt idx="25">
                  <c:v>21</c:v>
                </c:pt>
                <c:pt idx="26">
                  <c:v>21</c:v>
                </c:pt>
                <c:pt idx="27">
                  <c:v>21</c:v>
                </c:pt>
                <c:pt idx="28">
                  <c:v>21</c:v>
                </c:pt>
                <c:pt idx="29">
                  <c:v>21</c:v>
                </c:pt>
              </c:numCache>
            </c:numRef>
          </c:yVal>
          <c:smooth val="0"/>
        </c:ser>
        <c:ser>
          <c:idx val="2"/>
          <c:order val="2"/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Лист1!$A$6:$A$35</c:f>
              <c:numCache>
                <c:formatCode>General</c:formatCode>
                <c:ptCount val="30"/>
                <c:pt idx="0">
                  <c:v>2.5000000000000001E-2</c:v>
                </c:pt>
                <c:pt idx="1">
                  <c:v>0.97499999999999998</c:v>
                </c:pt>
                <c:pt idx="2">
                  <c:v>1.0249999999999999</c:v>
                </c:pt>
                <c:pt idx="3">
                  <c:v>1.9750000000000001</c:v>
                </c:pt>
                <c:pt idx="4">
                  <c:v>2.0249999999999999</c:v>
                </c:pt>
                <c:pt idx="5">
                  <c:v>2.9750000000000001</c:v>
                </c:pt>
                <c:pt idx="6">
                  <c:v>3.0249999999999999</c:v>
                </c:pt>
                <c:pt idx="7">
                  <c:v>3.9750000000000001</c:v>
                </c:pt>
                <c:pt idx="8">
                  <c:v>4.0250000000000004</c:v>
                </c:pt>
                <c:pt idx="9">
                  <c:v>4.9749999999999996</c:v>
                </c:pt>
                <c:pt idx="10">
                  <c:v>5.0250000000000004</c:v>
                </c:pt>
                <c:pt idx="11">
                  <c:v>5.9749999999999996</c:v>
                </c:pt>
                <c:pt idx="12">
                  <c:v>6.0250000000000004</c:v>
                </c:pt>
                <c:pt idx="13">
                  <c:v>6.9749999999999996</c:v>
                </c:pt>
                <c:pt idx="14">
                  <c:v>7.0250000000000004</c:v>
                </c:pt>
                <c:pt idx="15">
                  <c:v>7.9749999999999996</c:v>
                </c:pt>
                <c:pt idx="16">
                  <c:v>8.0250000000000004</c:v>
                </c:pt>
                <c:pt idx="17">
                  <c:v>8.9749999999999996</c:v>
                </c:pt>
                <c:pt idx="18">
                  <c:v>9.0250000000000004</c:v>
                </c:pt>
                <c:pt idx="19">
                  <c:v>9.9749999999999996</c:v>
                </c:pt>
                <c:pt idx="20">
                  <c:v>10.025</c:v>
                </c:pt>
                <c:pt idx="21">
                  <c:v>10.975</c:v>
                </c:pt>
                <c:pt idx="22">
                  <c:v>11.025</c:v>
                </c:pt>
                <c:pt idx="23">
                  <c:v>11.975</c:v>
                </c:pt>
                <c:pt idx="24">
                  <c:v>12.025</c:v>
                </c:pt>
                <c:pt idx="25">
                  <c:v>12.975</c:v>
                </c:pt>
                <c:pt idx="26">
                  <c:v>13.025</c:v>
                </c:pt>
                <c:pt idx="27">
                  <c:v>13.975</c:v>
                </c:pt>
                <c:pt idx="28">
                  <c:v>14.025</c:v>
                </c:pt>
                <c:pt idx="29">
                  <c:v>14.975</c:v>
                </c:pt>
              </c:numCache>
            </c:numRef>
          </c:xVal>
          <c:yVal>
            <c:numRef>
              <c:f>Лист1!$E$6:$E$35</c:f>
              <c:numCache>
                <c:formatCode>General</c:formatCode>
                <c:ptCount val="30"/>
                <c:pt idx="0">
                  <c:v>19</c:v>
                </c:pt>
                <c:pt idx="1">
                  <c:v>19</c:v>
                </c:pt>
                <c:pt idx="2">
                  <c:v>18</c:v>
                </c:pt>
                <c:pt idx="3">
                  <c:v>18</c:v>
                </c:pt>
                <c:pt idx="4">
                  <c:v>18</c:v>
                </c:pt>
                <c:pt idx="5">
                  <c:v>18</c:v>
                </c:pt>
                <c:pt idx="6">
                  <c:v>19</c:v>
                </c:pt>
                <c:pt idx="7">
                  <c:v>19</c:v>
                </c:pt>
                <c:pt idx="8">
                  <c:v>19</c:v>
                </c:pt>
                <c:pt idx="9">
                  <c:v>19</c:v>
                </c:pt>
                <c:pt idx="10">
                  <c:v>19</c:v>
                </c:pt>
                <c:pt idx="11">
                  <c:v>19</c:v>
                </c:pt>
                <c:pt idx="12">
                  <c:v>19</c:v>
                </c:pt>
                <c:pt idx="13">
                  <c:v>19</c:v>
                </c:pt>
                <c:pt idx="14">
                  <c:v>19</c:v>
                </c:pt>
                <c:pt idx="15">
                  <c:v>19</c:v>
                </c:pt>
                <c:pt idx="16">
                  <c:v>19</c:v>
                </c:pt>
                <c:pt idx="17">
                  <c:v>19</c:v>
                </c:pt>
                <c:pt idx="18">
                  <c:v>19</c:v>
                </c:pt>
                <c:pt idx="19">
                  <c:v>19</c:v>
                </c:pt>
                <c:pt idx="20">
                  <c:v>19</c:v>
                </c:pt>
                <c:pt idx="21">
                  <c:v>19</c:v>
                </c:pt>
                <c:pt idx="22">
                  <c:v>19</c:v>
                </c:pt>
                <c:pt idx="23">
                  <c:v>19</c:v>
                </c:pt>
                <c:pt idx="24">
                  <c:v>19</c:v>
                </c:pt>
                <c:pt idx="25">
                  <c:v>19</c:v>
                </c:pt>
                <c:pt idx="26">
                  <c:v>19</c:v>
                </c:pt>
                <c:pt idx="27">
                  <c:v>19</c:v>
                </c:pt>
                <c:pt idx="28">
                  <c:v>19</c:v>
                </c:pt>
                <c:pt idx="29">
                  <c:v>19</c:v>
                </c:pt>
              </c:numCache>
            </c:numRef>
          </c:yVal>
          <c:smooth val="0"/>
        </c:ser>
        <c:ser>
          <c:idx val="3"/>
          <c:order val="3"/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Лист1!$A$6:$A$35</c:f>
              <c:numCache>
                <c:formatCode>General</c:formatCode>
                <c:ptCount val="30"/>
                <c:pt idx="0">
                  <c:v>2.5000000000000001E-2</c:v>
                </c:pt>
                <c:pt idx="1">
                  <c:v>0.97499999999999998</c:v>
                </c:pt>
                <c:pt idx="2">
                  <c:v>1.0249999999999999</c:v>
                </c:pt>
                <c:pt idx="3">
                  <c:v>1.9750000000000001</c:v>
                </c:pt>
                <c:pt idx="4">
                  <c:v>2.0249999999999999</c:v>
                </c:pt>
                <c:pt idx="5">
                  <c:v>2.9750000000000001</c:v>
                </c:pt>
                <c:pt idx="6">
                  <c:v>3.0249999999999999</c:v>
                </c:pt>
                <c:pt idx="7">
                  <c:v>3.9750000000000001</c:v>
                </c:pt>
                <c:pt idx="8">
                  <c:v>4.0250000000000004</c:v>
                </c:pt>
                <c:pt idx="9">
                  <c:v>4.9749999999999996</c:v>
                </c:pt>
                <c:pt idx="10">
                  <c:v>5.0250000000000004</c:v>
                </c:pt>
                <c:pt idx="11">
                  <c:v>5.9749999999999996</c:v>
                </c:pt>
                <c:pt idx="12">
                  <c:v>6.0250000000000004</c:v>
                </c:pt>
                <c:pt idx="13">
                  <c:v>6.9749999999999996</c:v>
                </c:pt>
                <c:pt idx="14">
                  <c:v>7.0250000000000004</c:v>
                </c:pt>
                <c:pt idx="15">
                  <c:v>7.9749999999999996</c:v>
                </c:pt>
                <c:pt idx="16">
                  <c:v>8.0250000000000004</c:v>
                </c:pt>
                <c:pt idx="17">
                  <c:v>8.9749999999999996</c:v>
                </c:pt>
                <c:pt idx="18">
                  <c:v>9.0250000000000004</c:v>
                </c:pt>
                <c:pt idx="19">
                  <c:v>9.9749999999999996</c:v>
                </c:pt>
                <c:pt idx="20">
                  <c:v>10.025</c:v>
                </c:pt>
                <c:pt idx="21">
                  <c:v>10.975</c:v>
                </c:pt>
                <c:pt idx="22">
                  <c:v>11.025</c:v>
                </c:pt>
                <c:pt idx="23">
                  <c:v>11.975</c:v>
                </c:pt>
                <c:pt idx="24">
                  <c:v>12.025</c:v>
                </c:pt>
                <c:pt idx="25">
                  <c:v>12.975</c:v>
                </c:pt>
                <c:pt idx="26">
                  <c:v>13.025</c:v>
                </c:pt>
                <c:pt idx="27">
                  <c:v>13.975</c:v>
                </c:pt>
                <c:pt idx="28">
                  <c:v>14.025</c:v>
                </c:pt>
                <c:pt idx="29">
                  <c:v>14.975</c:v>
                </c:pt>
              </c:numCache>
            </c:numRef>
          </c:xVal>
          <c:yVal>
            <c:numRef>
              <c:f>Лист1!$F$6:$F$35</c:f>
              <c:numCache>
                <c:formatCode>General</c:formatCode>
                <c:ptCount val="30"/>
                <c:pt idx="0">
                  <c:v>16</c:v>
                </c:pt>
                <c:pt idx="1">
                  <c:v>16</c:v>
                </c:pt>
                <c:pt idx="2">
                  <c:v>16</c:v>
                </c:pt>
                <c:pt idx="3">
                  <c:v>16</c:v>
                </c:pt>
                <c:pt idx="4">
                  <c:v>16</c:v>
                </c:pt>
                <c:pt idx="5">
                  <c:v>16</c:v>
                </c:pt>
                <c:pt idx="6">
                  <c:v>16</c:v>
                </c:pt>
                <c:pt idx="7">
                  <c:v>16</c:v>
                </c:pt>
                <c:pt idx="8">
                  <c:v>16</c:v>
                </c:pt>
                <c:pt idx="9">
                  <c:v>16</c:v>
                </c:pt>
                <c:pt idx="10">
                  <c:v>16</c:v>
                </c:pt>
                <c:pt idx="11">
                  <c:v>16</c:v>
                </c:pt>
                <c:pt idx="12">
                  <c:v>16</c:v>
                </c:pt>
                <c:pt idx="13">
                  <c:v>16</c:v>
                </c:pt>
                <c:pt idx="14">
                  <c:v>16</c:v>
                </c:pt>
                <c:pt idx="15">
                  <c:v>16</c:v>
                </c:pt>
                <c:pt idx="16">
                  <c:v>16</c:v>
                </c:pt>
                <c:pt idx="17">
                  <c:v>16</c:v>
                </c:pt>
                <c:pt idx="18">
                  <c:v>16</c:v>
                </c:pt>
                <c:pt idx="19">
                  <c:v>16</c:v>
                </c:pt>
                <c:pt idx="20">
                  <c:v>16</c:v>
                </c:pt>
                <c:pt idx="21">
                  <c:v>16</c:v>
                </c:pt>
                <c:pt idx="22">
                  <c:v>16</c:v>
                </c:pt>
                <c:pt idx="23">
                  <c:v>16</c:v>
                </c:pt>
                <c:pt idx="24">
                  <c:v>16</c:v>
                </c:pt>
                <c:pt idx="25">
                  <c:v>16</c:v>
                </c:pt>
                <c:pt idx="26">
                  <c:v>16</c:v>
                </c:pt>
                <c:pt idx="27">
                  <c:v>16</c:v>
                </c:pt>
                <c:pt idx="28">
                  <c:v>16</c:v>
                </c:pt>
                <c:pt idx="29">
                  <c:v>16</c:v>
                </c:pt>
              </c:numCache>
            </c:numRef>
          </c:yVal>
          <c:smooth val="0"/>
        </c:ser>
        <c:ser>
          <c:idx val="4"/>
          <c:order val="4"/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xVal>
            <c:numRef>
              <c:f>Лист1!$A$6:$A$35</c:f>
              <c:numCache>
                <c:formatCode>General</c:formatCode>
                <c:ptCount val="30"/>
                <c:pt idx="0">
                  <c:v>2.5000000000000001E-2</c:v>
                </c:pt>
                <c:pt idx="1">
                  <c:v>0.97499999999999998</c:v>
                </c:pt>
                <c:pt idx="2">
                  <c:v>1.0249999999999999</c:v>
                </c:pt>
                <c:pt idx="3">
                  <c:v>1.9750000000000001</c:v>
                </c:pt>
                <c:pt idx="4">
                  <c:v>2.0249999999999999</c:v>
                </c:pt>
                <c:pt idx="5">
                  <c:v>2.9750000000000001</c:v>
                </c:pt>
                <c:pt idx="6">
                  <c:v>3.0249999999999999</c:v>
                </c:pt>
                <c:pt idx="7">
                  <c:v>3.9750000000000001</c:v>
                </c:pt>
                <c:pt idx="8">
                  <c:v>4.0250000000000004</c:v>
                </c:pt>
                <c:pt idx="9">
                  <c:v>4.9749999999999996</c:v>
                </c:pt>
                <c:pt idx="10">
                  <c:v>5.0250000000000004</c:v>
                </c:pt>
                <c:pt idx="11">
                  <c:v>5.9749999999999996</c:v>
                </c:pt>
                <c:pt idx="12">
                  <c:v>6.0250000000000004</c:v>
                </c:pt>
                <c:pt idx="13">
                  <c:v>6.9749999999999996</c:v>
                </c:pt>
                <c:pt idx="14">
                  <c:v>7.0250000000000004</c:v>
                </c:pt>
                <c:pt idx="15">
                  <c:v>7.9749999999999996</c:v>
                </c:pt>
                <c:pt idx="16">
                  <c:v>8.0250000000000004</c:v>
                </c:pt>
                <c:pt idx="17">
                  <c:v>8.9749999999999996</c:v>
                </c:pt>
                <c:pt idx="18">
                  <c:v>9.0250000000000004</c:v>
                </c:pt>
                <c:pt idx="19">
                  <c:v>9.9749999999999996</c:v>
                </c:pt>
                <c:pt idx="20">
                  <c:v>10.025</c:v>
                </c:pt>
                <c:pt idx="21">
                  <c:v>10.975</c:v>
                </c:pt>
                <c:pt idx="22">
                  <c:v>11.025</c:v>
                </c:pt>
                <c:pt idx="23">
                  <c:v>11.975</c:v>
                </c:pt>
                <c:pt idx="24">
                  <c:v>12.025</c:v>
                </c:pt>
                <c:pt idx="25">
                  <c:v>12.975</c:v>
                </c:pt>
                <c:pt idx="26">
                  <c:v>13.025</c:v>
                </c:pt>
                <c:pt idx="27">
                  <c:v>13.975</c:v>
                </c:pt>
                <c:pt idx="28">
                  <c:v>14.025</c:v>
                </c:pt>
                <c:pt idx="29">
                  <c:v>14.975</c:v>
                </c:pt>
              </c:numCache>
            </c:numRef>
          </c:xVal>
          <c:yVal>
            <c:numRef>
              <c:f>Лист1!$G$6:$G$35</c:f>
              <c:numCache>
                <c:formatCode>General</c:formatCode>
                <c:ptCount val="30"/>
                <c:pt idx="0">
                  <c:v>14</c:v>
                </c:pt>
                <c:pt idx="1">
                  <c:v>14</c:v>
                </c:pt>
                <c:pt idx="2">
                  <c:v>14</c:v>
                </c:pt>
                <c:pt idx="3">
                  <c:v>14</c:v>
                </c:pt>
                <c:pt idx="4">
                  <c:v>14</c:v>
                </c:pt>
                <c:pt idx="5">
                  <c:v>14</c:v>
                </c:pt>
                <c:pt idx="6">
                  <c:v>14</c:v>
                </c:pt>
                <c:pt idx="7">
                  <c:v>14</c:v>
                </c:pt>
                <c:pt idx="8">
                  <c:v>14</c:v>
                </c:pt>
                <c:pt idx="9">
                  <c:v>14</c:v>
                </c:pt>
                <c:pt idx="10">
                  <c:v>14</c:v>
                </c:pt>
                <c:pt idx="11">
                  <c:v>14</c:v>
                </c:pt>
                <c:pt idx="12">
                  <c:v>14</c:v>
                </c:pt>
                <c:pt idx="13">
                  <c:v>14</c:v>
                </c:pt>
                <c:pt idx="14">
                  <c:v>14</c:v>
                </c:pt>
                <c:pt idx="15">
                  <c:v>14</c:v>
                </c:pt>
                <c:pt idx="16">
                  <c:v>14</c:v>
                </c:pt>
                <c:pt idx="17">
                  <c:v>14</c:v>
                </c:pt>
                <c:pt idx="18">
                  <c:v>14</c:v>
                </c:pt>
                <c:pt idx="19">
                  <c:v>14</c:v>
                </c:pt>
                <c:pt idx="20">
                  <c:v>14</c:v>
                </c:pt>
                <c:pt idx="21">
                  <c:v>14</c:v>
                </c:pt>
                <c:pt idx="22">
                  <c:v>14</c:v>
                </c:pt>
                <c:pt idx="23">
                  <c:v>14</c:v>
                </c:pt>
                <c:pt idx="24">
                  <c:v>14</c:v>
                </c:pt>
                <c:pt idx="25">
                  <c:v>14</c:v>
                </c:pt>
                <c:pt idx="26">
                  <c:v>14</c:v>
                </c:pt>
                <c:pt idx="27">
                  <c:v>14</c:v>
                </c:pt>
                <c:pt idx="28">
                  <c:v>14</c:v>
                </c:pt>
                <c:pt idx="29">
                  <c:v>14</c:v>
                </c:pt>
              </c:numCache>
            </c:numRef>
          </c:yVal>
          <c:smooth val="0"/>
        </c:ser>
        <c:ser>
          <c:idx val="5"/>
          <c:order val="5"/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xVal>
            <c:numRef>
              <c:f>Лист1!$A$6:$A$35</c:f>
              <c:numCache>
                <c:formatCode>General</c:formatCode>
                <c:ptCount val="30"/>
                <c:pt idx="0">
                  <c:v>2.5000000000000001E-2</c:v>
                </c:pt>
                <c:pt idx="1">
                  <c:v>0.97499999999999998</c:v>
                </c:pt>
                <c:pt idx="2">
                  <c:v>1.0249999999999999</c:v>
                </c:pt>
                <c:pt idx="3">
                  <c:v>1.9750000000000001</c:v>
                </c:pt>
                <c:pt idx="4">
                  <c:v>2.0249999999999999</c:v>
                </c:pt>
                <c:pt idx="5">
                  <c:v>2.9750000000000001</c:v>
                </c:pt>
                <c:pt idx="6">
                  <c:v>3.0249999999999999</c:v>
                </c:pt>
                <c:pt idx="7">
                  <c:v>3.9750000000000001</c:v>
                </c:pt>
                <c:pt idx="8">
                  <c:v>4.0250000000000004</c:v>
                </c:pt>
                <c:pt idx="9">
                  <c:v>4.9749999999999996</c:v>
                </c:pt>
                <c:pt idx="10">
                  <c:v>5.0250000000000004</c:v>
                </c:pt>
                <c:pt idx="11">
                  <c:v>5.9749999999999996</c:v>
                </c:pt>
                <c:pt idx="12">
                  <c:v>6.0250000000000004</c:v>
                </c:pt>
                <c:pt idx="13">
                  <c:v>6.9749999999999996</c:v>
                </c:pt>
                <c:pt idx="14">
                  <c:v>7.0250000000000004</c:v>
                </c:pt>
                <c:pt idx="15">
                  <c:v>7.9749999999999996</c:v>
                </c:pt>
                <c:pt idx="16">
                  <c:v>8.0250000000000004</c:v>
                </c:pt>
                <c:pt idx="17">
                  <c:v>8.9749999999999996</c:v>
                </c:pt>
                <c:pt idx="18">
                  <c:v>9.0250000000000004</c:v>
                </c:pt>
                <c:pt idx="19">
                  <c:v>9.9749999999999996</c:v>
                </c:pt>
                <c:pt idx="20">
                  <c:v>10.025</c:v>
                </c:pt>
                <c:pt idx="21">
                  <c:v>10.975</c:v>
                </c:pt>
                <c:pt idx="22">
                  <c:v>11.025</c:v>
                </c:pt>
                <c:pt idx="23">
                  <c:v>11.975</c:v>
                </c:pt>
                <c:pt idx="24">
                  <c:v>12.025</c:v>
                </c:pt>
                <c:pt idx="25">
                  <c:v>12.975</c:v>
                </c:pt>
                <c:pt idx="26">
                  <c:v>13.025</c:v>
                </c:pt>
                <c:pt idx="27">
                  <c:v>13.975</c:v>
                </c:pt>
                <c:pt idx="28">
                  <c:v>14.025</c:v>
                </c:pt>
                <c:pt idx="29">
                  <c:v>14.975</c:v>
                </c:pt>
              </c:numCache>
            </c:numRef>
          </c:xVal>
          <c:yVal>
            <c:numRef>
              <c:f>Лист1!$H$6:$H$35</c:f>
              <c:numCache>
                <c:formatCode>General</c:formatCode>
                <c:ptCount val="30"/>
                <c:pt idx="0">
                  <c:v>12</c:v>
                </c:pt>
                <c:pt idx="1">
                  <c:v>12</c:v>
                </c:pt>
                <c:pt idx="2">
                  <c:v>12</c:v>
                </c:pt>
                <c:pt idx="3">
                  <c:v>12</c:v>
                </c:pt>
                <c:pt idx="4">
                  <c:v>12</c:v>
                </c:pt>
                <c:pt idx="5">
                  <c:v>12</c:v>
                </c:pt>
                <c:pt idx="6">
                  <c:v>12</c:v>
                </c:pt>
                <c:pt idx="7">
                  <c:v>12</c:v>
                </c:pt>
                <c:pt idx="8">
                  <c:v>12</c:v>
                </c:pt>
                <c:pt idx="9">
                  <c:v>12</c:v>
                </c:pt>
                <c:pt idx="10">
                  <c:v>12</c:v>
                </c:pt>
                <c:pt idx="11">
                  <c:v>12</c:v>
                </c:pt>
                <c:pt idx="12">
                  <c:v>12</c:v>
                </c:pt>
                <c:pt idx="13">
                  <c:v>12</c:v>
                </c:pt>
                <c:pt idx="14">
                  <c:v>12</c:v>
                </c:pt>
                <c:pt idx="15">
                  <c:v>12</c:v>
                </c:pt>
                <c:pt idx="16">
                  <c:v>12</c:v>
                </c:pt>
                <c:pt idx="17">
                  <c:v>12</c:v>
                </c:pt>
                <c:pt idx="18">
                  <c:v>12</c:v>
                </c:pt>
                <c:pt idx="19">
                  <c:v>12</c:v>
                </c:pt>
                <c:pt idx="20">
                  <c:v>12</c:v>
                </c:pt>
                <c:pt idx="21">
                  <c:v>12</c:v>
                </c:pt>
                <c:pt idx="22">
                  <c:v>12</c:v>
                </c:pt>
                <c:pt idx="23">
                  <c:v>12</c:v>
                </c:pt>
                <c:pt idx="24">
                  <c:v>12</c:v>
                </c:pt>
                <c:pt idx="25">
                  <c:v>12</c:v>
                </c:pt>
                <c:pt idx="26">
                  <c:v>12</c:v>
                </c:pt>
                <c:pt idx="27">
                  <c:v>12</c:v>
                </c:pt>
                <c:pt idx="28">
                  <c:v>12</c:v>
                </c:pt>
                <c:pt idx="29">
                  <c:v>12</c:v>
                </c:pt>
              </c:numCache>
            </c:numRef>
          </c:yVal>
          <c:smooth val="0"/>
        </c:ser>
        <c:ser>
          <c:idx val="6"/>
          <c:order val="6"/>
          <c:spPr>
            <a:ln w="19050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Лист1!$A$6:$A$35</c:f>
              <c:numCache>
                <c:formatCode>General</c:formatCode>
                <c:ptCount val="30"/>
                <c:pt idx="0">
                  <c:v>2.5000000000000001E-2</c:v>
                </c:pt>
                <c:pt idx="1">
                  <c:v>0.97499999999999998</c:v>
                </c:pt>
                <c:pt idx="2">
                  <c:v>1.0249999999999999</c:v>
                </c:pt>
                <c:pt idx="3">
                  <c:v>1.9750000000000001</c:v>
                </c:pt>
                <c:pt idx="4">
                  <c:v>2.0249999999999999</c:v>
                </c:pt>
                <c:pt idx="5">
                  <c:v>2.9750000000000001</c:v>
                </c:pt>
                <c:pt idx="6">
                  <c:v>3.0249999999999999</c:v>
                </c:pt>
                <c:pt idx="7">
                  <c:v>3.9750000000000001</c:v>
                </c:pt>
                <c:pt idx="8">
                  <c:v>4.0250000000000004</c:v>
                </c:pt>
                <c:pt idx="9">
                  <c:v>4.9749999999999996</c:v>
                </c:pt>
                <c:pt idx="10">
                  <c:v>5.0250000000000004</c:v>
                </c:pt>
                <c:pt idx="11">
                  <c:v>5.9749999999999996</c:v>
                </c:pt>
                <c:pt idx="12">
                  <c:v>6.0250000000000004</c:v>
                </c:pt>
                <c:pt idx="13">
                  <c:v>6.9749999999999996</c:v>
                </c:pt>
                <c:pt idx="14">
                  <c:v>7.0250000000000004</c:v>
                </c:pt>
                <c:pt idx="15">
                  <c:v>7.9749999999999996</c:v>
                </c:pt>
                <c:pt idx="16">
                  <c:v>8.0250000000000004</c:v>
                </c:pt>
                <c:pt idx="17">
                  <c:v>8.9749999999999996</c:v>
                </c:pt>
                <c:pt idx="18">
                  <c:v>9.0250000000000004</c:v>
                </c:pt>
                <c:pt idx="19">
                  <c:v>9.9749999999999996</c:v>
                </c:pt>
                <c:pt idx="20">
                  <c:v>10.025</c:v>
                </c:pt>
                <c:pt idx="21">
                  <c:v>10.975</c:v>
                </c:pt>
                <c:pt idx="22">
                  <c:v>11.025</c:v>
                </c:pt>
                <c:pt idx="23">
                  <c:v>11.975</c:v>
                </c:pt>
                <c:pt idx="24">
                  <c:v>12.025</c:v>
                </c:pt>
                <c:pt idx="25">
                  <c:v>12.975</c:v>
                </c:pt>
                <c:pt idx="26">
                  <c:v>13.025</c:v>
                </c:pt>
                <c:pt idx="27">
                  <c:v>13.975</c:v>
                </c:pt>
                <c:pt idx="28">
                  <c:v>14.025</c:v>
                </c:pt>
                <c:pt idx="29">
                  <c:v>14.975</c:v>
                </c:pt>
              </c:numCache>
            </c:numRef>
          </c:xVal>
          <c:yVal>
            <c:numRef>
              <c:f>Лист1!$I$6:$I$35</c:f>
              <c:numCache>
                <c:formatCode>General</c:formatCode>
                <c:ptCount val="30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  <c:pt idx="10">
                  <c:v>10</c:v>
                </c:pt>
                <c:pt idx="11">
                  <c:v>10</c:v>
                </c:pt>
                <c:pt idx="12">
                  <c:v>10</c:v>
                </c:pt>
                <c:pt idx="13">
                  <c:v>10</c:v>
                </c:pt>
                <c:pt idx="14">
                  <c:v>10</c:v>
                </c:pt>
                <c:pt idx="15">
                  <c:v>10</c:v>
                </c:pt>
                <c:pt idx="16">
                  <c:v>10</c:v>
                </c:pt>
                <c:pt idx="17">
                  <c:v>10</c:v>
                </c:pt>
                <c:pt idx="18">
                  <c:v>10</c:v>
                </c:pt>
                <c:pt idx="19">
                  <c:v>10</c:v>
                </c:pt>
                <c:pt idx="20">
                  <c:v>10</c:v>
                </c:pt>
                <c:pt idx="21">
                  <c:v>10</c:v>
                </c:pt>
                <c:pt idx="22">
                  <c:v>10</c:v>
                </c:pt>
                <c:pt idx="23">
                  <c:v>10</c:v>
                </c:pt>
                <c:pt idx="24">
                  <c:v>10</c:v>
                </c:pt>
                <c:pt idx="25">
                  <c:v>10</c:v>
                </c:pt>
                <c:pt idx="26">
                  <c:v>10</c:v>
                </c:pt>
                <c:pt idx="27">
                  <c:v>10</c:v>
                </c:pt>
                <c:pt idx="28">
                  <c:v>10</c:v>
                </c:pt>
                <c:pt idx="29">
                  <c:v>10</c:v>
                </c:pt>
              </c:numCache>
            </c:numRef>
          </c:yVal>
          <c:smooth val="0"/>
        </c:ser>
        <c:ser>
          <c:idx val="7"/>
          <c:order val="7"/>
          <c:spPr>
            <a:ln w="19050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Лист1!$A$6:$A$35</c:f>
              <c:numCache>
                <c:formatCode>General</c:formatCode>
                <c:ptCount val="30"/>
                <c:pt idx="0">
                  <c:v>2.5000000000000001E-2</c:v>
                </c:pt>
                <c:pt idx="1">
                  <c:v>0.97499999999999998</c:v>
                </c:pt>
                <c:pt idx="2">
                  <c:v>1.0249999999999999</c:v>
                </c:pt>
                <c:pt idx="3">
                  <c:v>1.9750000000000001</c:v>
                </c:pt>
                <c:pt idx="4">
                  <c:v>2.0249999999999999</c:v>
                </c:pt>
                <c:pt idx="5">
                  <c:v>2.9750000000000001</c:v>
                </c:pt>
                <c:pt idx="6">
                  <c:v>3.0249999999999999</c:v>
                </c:pt>
                <c:pt idx="7">
                  <c:v>3.9750000000000001</c:v>
                </c:pt>
                <c:pt idx="8">
                  <c:v>4.0250000000000004</c:v>
                </c:pt>
                <c:pt idx="9">
                  <c:v>4.9749999999999996</c:v>
                </c:pt>
                <c:pt idx="10">
                  <c:v>5.0250000000000004</c:v>
                </c:pt>
                <c:pt idx="11">
                  <c:v>5.9749999999999996</c:v>
                </c:pt>
                <c:pt idx="12">
                  <c:v>6.0250000000000004</c:v>
                </c:pt>
                <c:pt idx="13">
                  <c:v>6.9749999999999996</c:v>
                </c:pt>
                <c:pt idx="14">
                  <c:v>7.0250000000000004</c:v>
                </c:pt>
                <c:pt idx="15">
                  <c:v>7.9749999999999996</c:v>
                </c:pt>
                <c:pt idx="16">
                  <c:v>8.0250000000000004</c:v>
                </c:pt>
                <c:pt idx="17">
                  <c:v>8.9749999999999996</c:v>
                </c:pt>
                <c:pt idx="18">
                  <c:v>9.0250000000000004</c:v>
                </c:pt>
                <c:pt idx="19">
                  <c:v>9.9749999999999996</c:v>
                </c:pt>
                <c:pt idx="20">
                  <c:v>10.025</c:v>
                </c:pt>
                <c:pt idx="21">
                  <c:v>10.975</c:v>
                </c:pt>
                <c:pt idx="22">
                  <c:v>11.025</c:v>
                </c:pt>
                <c:pt idx="23">
                  <c:v>11.975</c:v>
                </c:pt>
                <c:pt idx="24">
                  <c:v>12.025</c:v>
                </c:pt>
                <c:pt idx="25">
                  <c:v>12.975</c:v>
                </c:pt>
                <c:pt idx="26">
                  <c:v>13.025</c:v>
                </c:pt>
                <c:pt idx="27">
                  <c:v>13.975</c:v>
                </c:pt>
                <c:pt idx="28">
                  <c:v>14.025</c:v>
                </c:pt>
                <c:pt idx="29">
                  <c:v>14.975</c:v>
                </c:pt>
              </c:numCache>
            </c:numRef>
          </c:xVal>
          <c:yVal>
            <c:numRef>
              <c:f>Лист1!$J$6:$J$35</c:f>
              <c:numCache>
                <c:formatCode>General</c:formatCode>
                <c:ptCount val="30"/>
                <c:pt idx="0">
                  <c:v>8</c:v>
                </c:pt>
                <c:pt idx="1">
                  <c:v>8</c:v>
                </c:pt>
                <c:pt idx="2">
                  <c:v>8</c:v>
                </c:pt>
                <c:pt idx="3">
                  <c:v>8</c:v>
                </c:pt>
                <c:pt idx="4">
                  <c:v>8</c:v>
                </c:pt>
                <c:pt idx="5">
                  <c:v>8</c:v>
                </c:pt>
                <c:pt idx="6">
                  <c:v>8</c:v>
                </c:pt>
                <c:pt idx="7">
                  <c:v>8</c:v>
                </c:pt>
                <c:pt idx="8">
                  <c:v>8</c:v>
                </c:pt>
                <c:pt idx="9">
                  <c:v>8</c:v>
                </c:pt>
                <c:pt idx="10">
                  <c:v>8</c:v>
                </c:pt>
                <c:pt idx="11">
                  <c:v>8</c:v>
                </c:pt>
                <c:pt idx="12">
                  <c:v>8</c:v>
                </c:pt>
                <c:pt idx="13">
                  <c:v>8</c:v>
                </c:pt>
                <c:pt idx="14">
                  <c:v>8</c:v>
                </c:pt>
                <c:pt idx="15">
                  <c:v>8</c:v>
                </c:pt>
                <c:pt idx="16">
                  <c:v>8</c:v>
                </c:pt>
                <c:pt idx="17">
                  <c:v>8</c:v>
                </c:pt>
                <c:pt idx="18">
                  <c:v>8</c:v>
                </c:pt>
                <c:pt idx="19">
                  <c:v>8</c:v>
                </c:pt>
                <c:pt idx="20">
                  <c:v>8</c:v>
                </c:pt>
                <c:pt idx="21">
                  <c:v>8</c:v>
                </c:pt>
                <c:pt idx="22">
                  <c:v>8</c:v>
                </c:pt>
                <c:pt idx="23">
                  <c:v>8</c:v>
                </c:pt>
                <c:pt idx="24">
                  <c:v>8</c:v>
                </c:pt>
                <c:pt idx="25">
                  <c:v>8</c:v>
                </c:pt>
                <c:pt idx="26">
                  <c:v>8</c:v>
                </c:pt>
                <c:pt idx="27">
                  <c:v>8</c:v>
                </c:pt>
                <c:pt idx="28">
                  <c:v>8</c:v>
                </c:pt>
                <c:pt idx="29">
                  <c:v>8</c:v>
                </c:pt>
              </c:numCache>
            </c:numRef>
          </c:yVal>
          <c:smooth val="0"/>
        </c:ser>
        <c:ser>
          <c:idx val="8"/>
          <c:order val="8"/>
          <c:spPr>
            <a:ln w="19050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Лист1!$A$6:$A$35</c:f>
              <c:numCache>
                <c:formatCode>General</c:formatCode>
                <c:ptCount val="30"/>
                <c:pt idx="0">
                  <c:v>2.5000000000000001E-2</c:v>
                </c:pt>
                <c:pt idx="1">
                  <c:v>0.97499999999999998</c:v>
                </c:pt>
                <c:pt idx="2">
                  <c:v>1.0249999999999999</c:v>
                </c:pt>
                <c:pt idx="3">
                  <c:v>1.9750000000000001</c:v>
                </c:pt>
                <c:pt idx="4">
                  <c:v>2.0249999999999999</c:v>
                </c:pt>
                <c:pt idx="5">
                  <c:v>2.9750000000000001</c:v>
                </c:pt>
                <c:pt idx="6">
                  <c:v>3.0249999999999999</c:v>
                </c:pt>
                <c:pt idx="7">
                  <c:v>3.9750000000000001</c:v>
                </c:pt>
                <c:pt idx="8">
                  <c:v>4.0250000000000004</c:v>
                </c:pt>
                <c:pt idx="9">
                  <c:v>4.9749999999999996</c:v>
                </c:pt>
                <c:pt idx="10">
                  <c:v>5.0250000000000004</c:v>
                </c:pt>
                <c:pt idx="11">
                  <c:v>5.9749999999999996</c:v>
                </c:pt>
                <c:pt idx="12">
                  <c:v>6.0250000000000004</c:v>
                </c:pt>
                <c:pt idx="13">
                  <c:v>6.9749999999999996</c:v>
                </c:pt>
                <c:pt idx="14">
                  <c:v>7.0250000000000004</c:v>
                </c:pt>
                <c:pt idx="15">
                  <c:v>7.9749999999999996</c:v>
                </c:pt>
                <c:pt idx="16">
                  <c:v>8.0250000000000004</c:v>
                </c:pt>
                <c:pt idx="17">
                  <c:v>8.9749999999999996</c:v>
                </c:pt>
                <c:pt idx="18">
                  <c:v>9.0250000000000004</c:v>
                </c:pt>
                <c:pt idx="19">
                  <c:v>9.9749999999999996</c:v>
                </c:pt>
                <c:pt idx="20">
                  <c:v>10.025</c:v>
                </c:pt>
                <c:pt idx="21">
                  <c:v>10.975</c:v>
                </c:pt>
                <c:pt idx="22">
                  <c:v>11.025</c:v>
                </c:pt>
                <c:pt idx="23">
                  <c:v>11.975</c:v>
                </c:pt>
                <c:pt idx="24">
                  <c:v>12.025</c:v>
                </c:pt>
                <c:pt idx="25">
                  <c:v>12.975</c:v>
                </c:pt>
                <c:pt idx="26">
                  <c:v>13.025</c:v>
                </c:pt>
                <c:pt idx="27">
                  <c:v>13.975</c:v>
                </c:pt>
                <c:pt idx="28">
                  <c:v>14.025</c:v>
                </c:pt>
                <c:pt idx="29">
                  <c:v>14.975</c:v>
                </c:pt>
              </c:numCache>
            </c:numRef>
          </c:xVal>
          <c:yVal>
            <c:numRef>
              <c:f>Лист1!$K$6:$K$35</c:f>
              <c:numCache>
                <c:formatCode>General</c:formatCode>
                <c:ptCount val="30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  <c:pt idx="5">
                  <c:v>6</c:v>
                </c:pt>
                <c:pt idx="6">
                  <c:v>6</c:v>
                </c:pt>
                <c:pt idx="7">
                  <c:v>6</c:v>
                </c:pt>
                <c:pt idx="8">
                  <c:v>6</c:v>
                </c:pt>
                <c:pt idx="9">
                  <c:v>6</c:v>
                </c:pt>
                <c:pt idx="10">
                  <c:v>6</c:v>
                </c:pt>
                <c:pt idx="11">
                  <c:v>6</c:v>
                </c:pt>
                <c:pt idx="12">
                  <c:v>6</c:v>
                </c:pt>
                <c:pt idx="13">
                  <c:v>6</c:v>
                </c:pt>
                <c:pt idx="14">
                  <c:v>6</c:v>
                </c:pt>
                <c:pt idx="15">
                  <c:v>6</c:v>
                </c:pt>
                <c:pt idx="16">
                  <c:v>7</c:v>
                </c:pt>
                <c:pt idx="17">
                  <c:v>7</c:v>
                </c:pt>
                <c:pt idx="18">
                  <c:v>7</c:v>
                </c:pt>
                <c:pt idx="19">
                  <c:v>7</c:v>
                </c:pt>
                <c:pt idx="20">
                  <c:v>7</c:v>
                </c:pt>
                <c:pt idx="21">
                  <c:v>7</c:v>
                </c:pt>
                <c:pt idx="22">
                  <c:v>7</c:v>
                </c:pt>
                <c:pt idx="23">
                  <c:v>7</c:v>
                </c:pt>
                <c:pt idx="24">
                  <c:v>7</c:v>
                </c:pt>
                <c:pt idx="25">
                  <c:v>7</c:v>
                </c:pt>
                <c:pt idx="26">
                  <c:v>7</c:v>
                </c:pt>
                <c:pt idx="27">
                  <c:v>7</c:v>
                </c:pt>
                <c:pt idx="28">
                  <c:v>7</c:v>
                </c:pt>
                <c:pt idx="29">
                  <c:v>7</c:v>
                </c:pt>
              </c:numCache>
            </c:numRef>
          </c:yVal>
          <c:smooth val="0"/>
        </c:ser>
        <c:ser>
          <c:idx val="9"/>
          <c:order val="9"/>
          <c:spPr>
            <a:ln w="19050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Лист1!$A$6:$A$35</c:f>
              <c:numCache>
                <c:formatCode>General</c:formatCode>
                <c:ptCount val="30"/>
                <c:pt idx="0">
                  <c:v>2.5000000000000001E-2</c:v>
                </c:pt>
                <c:pt idx="1">
                  <c:v>0.97499999999999998</c:v>
                </c:pt>
                <c:pt idx="2">
                  <c:v>1.0249999999999999</c:v>
                </c:pt>
                <c:pt idx="3">
                  <c:v>1.9750000000000001</c:v>
                </c:pt>
                <c:pt idx="4">
                  <c:v>2.0249999999999999</c:v>
                </c:pt>
                <c:pt idx="5">
                  <c:v>2.9750000000000001</c:v>
                </c:pt>
                <c:pt idx="6">
                  <c:v>3.0249999999999999</c:v>
                </c:pt>
                <c:pt idx="7">
                  <c:v>3.9750000000000001</c:v>
                </c:pt>
                <c:pt idx="8">
                  <c:v>4.0250000000000004</c:v>
                </c:pt>
                <c:pt idx="9">
                  <c:v>4.9749999999999996</c:v>
                </c:pt>
                <c:pt idx="10">
                  <c:v>5.0250000000000004</c:v>
                </c:pt>
                <c:pt idx="11">
                  <c:v>5.9749999999999996</c:v>
                </c:pt>
                <c:pt idx="12">
                  <c:v>6.0250000000000004</c:v>
                </c:pt>
                <c:pt idx="13">
                  <c:v>6.9749999999999996</c:v>
                </c:pt>
                <c:pt idx="14">
                  <c:v>7.0250000000000004</c:v>
                </c:pt>
                <c:pt idx="15">
                  <c:v>7.9749999999999996</c:v>
                </c:pt>
                <c:pt idx="16">
                  <c:v>8.0250000000000004</c:v>
                </c:pt>
                <c:pt idx="17">
                  <c:v>8.9749999999999996</c:v>
                </c:pt>
                <c:pt idx="18">
                  <c:v>9.0250000000000004</c:v>
                </c:pt>
                <c:pt idx="19">
                  <c:v>9.9749999999999996</c:v>
                </c:pt>
                <c:pt idx="20">
                  <c:v>10.025</c:v>
                </c:pt>
                <c:pt idx="21">
                  <c:v>10.975</c:v>
                </c:pt>
                <c:pt idx="22">
                  <c:v>11.025</c:v>
                </c:pt>
                <c:pt idx="23">
                  <c:v>11.975</c:v>
                </c:pt>
                <c:pt idx="24">
                  <c:v>12.025</c:v>
                </c:pt>
                <c:pt idx="25">
                  <c:v>12.975</c:v>
                </c:pt>
                <c:pt idx="26">
                  <c:v>13.025</c:v>
                </c:pt>
                <c:pt idx="27">
                  <c:v>13.975</c:v>
                </c:pt>
                <c:pt idx="28">
                  <c:v>14.025</c:v>
                </c:pt>
                <c:pt idx="29">
                  <c:v>14.975</c:v>
                </c:pt>
              </c:numCache>
            </c:numRef>
          </c:xVal>
          <c:yVal>
            <c:numRef>
              <c:f>Лист1!$L$6:$L$35</c:f>
              <c:numCache>
                <c:formatCode>General</c:formatCode>
                <c:ptCount val="30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5</c:v>
                </c:pt>
                <c:pt idx="16">
                  <c:v>4</c:v>
                </c:pt>
                <c:pt idx="17">
                  <c:v>4</c:v>
                </c:pt>
                <c:pt idx="18">
                  <c:v>4</c:v>
                </c:pt>
                <c:pt idx="19">
                  <c:v>4</c:v>
                </c:pt>
                <c:pt idx="20">
                  <c:v>4</c:v>
                </c:pt>
                <c:pt idx="21">
                  <c:v>4</c:v>
                </c:pt>
                <c:pt idx="22">
                  <c:v>4</c:v>
                </c:pt>
                <c:pt idx="23">
                  <c:v>4</c:v>
                </c:pt>
                <c:pt idx="24">
                  <c:v>5</c:v>
                </c:pt>
                <c:pt idx="25">
                  <c:v>5</c:v>
                </c:pt>
                <c:pt idx="26">
                  <c:v>5</c:v>
                </c:pt>
                <c:pt idx="27">
                  <c:v>5</c:v>
                </c:pt>
                <c:pt idx="28">
                  <c:v>5</c:v>
                </c:pt>
                <c:pt idx="29">
                  <c:v>5</c:v>
                </c:pt>
              </c:numCache>
            </c:numRef>
          </c:yVal>
          <c:smooth val="0"/>
        </c:ser>
        <c:ser>
          <c:idx val="10"/>
          <c:order val="10"/>
          <c:spPr>
            <a:ln w="19050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Лист1!$A$6:$A$35</c:f>
              <c:numCache>
                <c:formatCode>General</c:formatCode>
                <c:ptCount val="30"/>
                <c:pt idx="0">
                  <c:v>2.5000000000000001E-2</c:v>
                </c:pt>
                <c:pt idx="1">
                  <c:v>0.97499999999999998</c:v>
                </c:pt>
                <c:pt idx="2">
                  <c:v>1.0249999999999999</c:v>
                </c:pt>
                <c:pt idx="3">
                  <c:v>1.9750000000000001</c:v>
                </c:pt>
                <c:pt idx="4">
                  <c:v>2.0249999999999999</c:v>
                </c:pt>
                <c:pt idx="5">
                  <c:v>2.9750000000000001</c:v>
                </c:pt>
                <c:pt idx="6">
                  <c:v>3.0249999999999999</c:v>
                </c:pt>
                <c:pt idx="7">
                  <c:v>3.9750000000000001</c:v>
                </c:pt>
                <c:pt idx="8">
                  <c:v>4.0250000000000004</c:v>
                </c:pt>
                <c:pt idx="9">
                  <c:v>4.9749999999999996</c:v>
                </c:pt>
                <c:pt idx="10">
                  <c:v>5.0250000000000004</c:v>
                </c:pt>
                <c:pt idx="11">
                  <c:v>5.9749999999999996</c:v>
                </c:pt>
                <c:pt idx="12">
                  <c:v>6.0250000000000004</c:v>
                </c:pt>
                <c:pt idx="13">
                  <c:v>6.9749999999999996</c:v>
                </c:pt>
                <c:pt idx="14">
                  <c:v>7.0250000000000004</c:v>
                </c:pt>
                <c:pt idx="15">
                  <c:v>7.9749999999999996</c:v>
                </c:pt>
                <c:pt idx="16">
                  <c:v>8.0250000000000004</c:v>
                </c:pt>
                <c:pt idx="17">
                  <c:v>8.9749999999999996</c:v>
                </c:pt>
                <c:pt idx="18">
                  <c:v>9.0250000000000004</c:v>
                </c:pt>
                <c:pt idx="19">
                  <c:v>9.9749999999999996</c:v>
                </c:pt>
                <c:pt idx="20">
                  <c:v>10.025</c:v>
                </c:pt>
                <c:pt idx="21">
                  <c:v>10.975</c:v>
                </c:pt>
                <c:pt idx="22">
                  <c:v>11.025</c:v>
                </c:pt>
                <c:pt idx="23">
                  <c:v>11.975</c:v>
                </c:pt>
                <c:pt idx="24">
                  <c:v>12.025</c:v>
                </c:pt>
                <c:pt idx="25">
                  <c:v>12.975</c:v>
                </c:pt>
                <c:pt idx="26">
                  <c:v>13.025</c:v>
                </c:pt>
                <c:pt idx="27">
                  <c:v>13.975</c:v>
                </c:pt>
                <c:pt idx="28">
                  <c:v>14.025</c:v>
                </c:pt>
                <c:pt idx="29">
                  <c:v>14.975</c:v>
                </c:pt>
              </c:numCache>
            </c:numRef>
          </c:xVal>
          <c:yVal>
            <c:numRef>
              <c:f>Лист1!$M$6:$M$35</c:f>
              <c:numCache>
                <c:formatCode>General</c:formatCode>
                <c:ptCount val="30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3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2</c:v>
                </c:pt>
                <c:pt idx="25">
                  <c:v>2</c:v>
                </c:pt>
                <c:pt idx="26">
                  <c:v>2</c:v>
                </c:pt>
                <c:pt idx="27">
                  <c:v>2</c:v>
                </c:pt>
                <c:pt idx="28">
                  <c:v>3</c:v>
                </c:pt>
                <c:pt idx="29">
                  <c:v>3</c:v>
                </c:pt>
              </c:numCache>
            </c:numRef>
          </c:yVal>
          <c:smooth val="0"/>
        </c:ser>
        <c:ser>
          <c:idx val="11"/>
          <c:order val="11"/>
          <c:spPr>
            <a:ln w="19050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Лист1!$A$6:$A$35</c:f>
              <c:numCache>
                <c:formatCode>General</c:formatCode>
                <c:ptCount val="30"/>
                <c:pt idx="0">
                  <c:v>2.5000000000000001E-2</c:v>
                </c:pt>
                <c:pt idx="1">
                  <c:v>0.97499999999999998</c:v>
                </c:pt>
                <c:pt idx="2">
                  <c:v>1.0249999999999999</c:v>
                </c:pt>
                <c:pt idx="3">
                  <c:v>1.9750000000000001</c:v>
                </c:pt>
                <c:pt idx="4">
                  <c:v>2.0249999999999999</c:v>
                </c:pt>
                <c:pt idx="5">
                  <c:v>2.9750000000000001</c:v>
                </c:pt>
                <c:pt idx="6">
                  <c:v>3.0249999999999999</c:v>
                </c:pt>
                <c:pt idx="7">
                  <c:v>3.9750000000000001</c:v>
                </c:pt>
                <c:pt idx="8">
                  <c:v>4.0250000000000004</c:v>
                </c:pt>
                <c:pt idx="9">
                  <c:v>4.9749999999999996</c:v>
                </c:pt>
                <c:pt idx="10">
                  <c:v>5.0250000000000004</c:v>
                </c:pt>
                <c:pt idx="11">
                  <c:v>5.9749999999999996</c:v>
                </c:pt>
                <c:pt idx="12">
                  <c:v>6.0250000000000004</c:v>
                </c:pt>
                <c:pt idx="13">
                  <c:v>6.9749999999999996</c:v>
                </c:pt>
                <c:pt idx="14">
                  <c:v>7.0250000000000004</c:v>
                </c:pt>
                <c:pt idx="15">
                  <c:v>7.9749999999999996</c:v>
                </c:pt>
                <c:pt idx="16">
                  <c:v>8.0250000000000004</c:v>
                </c:pt>
                <c:pt idx="17">
                  <c:v>8.9749999999999996</c:v>
                </c:pt>
                <c:pt idx="18">
                  <c:v>9.0250000000000004</c:v>
                </c:pt>
                <c:pt idx="19">
                  <c:v>9.9749999999999996</c:v>
                </c:pt>
                <c:pt idx="20">
                  <c:v>10.025</c:v>
                </c:pt>
                <c:pt idx="21">
                  <c:v>10.975</c:v>
                </c:pt>
                <c:pt idx="22">
                  <c:v>11.025</c:v>
                </c:pt>
                <c:pt idx="23">
                  <c:v>11.975</c:v>
                </c:pt>
                <c:pt idx="24">
                  <c:v>12.025</c:v>
                </c:pt>
                <c:pt idx="25">
                  <c:v>12.975</c:v>
                </c:pt>
                <c:pt idx="26">
                  <c:v>13.025</c:v>
                </c:pt>
                <c:pt idx="27">
                  <c:v>13.975</c:v>
                </c:pt>
                <c:pt idx="28">
                  <c:v>14.025</c:v>
                </c:pt>
                <c:pt idx="29">
                  <c:v>14.975</c:v>
                </c:pt>
              </c:numCache>
            </c:numRef>
          </c:xVal>
          <c:yVal>
            <c:numRef>
              <c:f>Лист1!$N$6:$N$35</c:f>
              <c:numCache>
                <c:formatCode>General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  <c:pt idx="26">
                  <c:v>1</c:v>
                </c:pt>
                <c:pt idx="27">
                  <c:v>1</c:v>
                </c:pt>
                <c:pt idx="28">
                  <c:v>0</c:v>
                </c:pt>
                <c:pt idx="29">
                  <c:v>0</c:v>
                </c:pt>
              </c:numCache>
            </c:numRef>
          </c:yVal>
          <c:smooth val="0"/>
        </c:ser>
        <c:ser>
          <c:idx val="12"/>
          <c:order val="12"/>
          <c:spPr>
            <a:ln w="19050" cap="rnd">
              <a:solidFill>
                <a:schemeClr val="accent1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Лист1!$A$6:$A$35</c:f>
              <c:numCache>
                <c:formatCode>General</c:formatCode>
                <c:ptCount val="30"/>
                <c:pt idx="0">
                  <c:v>2.5000000000000001E-2</c:v>
                </c:pt>
                <c:pt idx="1">
                  <c:v>0.97499999999999998</c:v>
                </c:pt>
                <c:pt idx="2">
                  <c:v>1.0249999999999999</c:v>
                </c:pt>
                <c:pt idx="3">
                  <c:v>1.9750000000000001</c:v>
                </c:pt>
                <c:pt idx="4">
                  <c:v>2.0249999999999999</c:v>
                </c:pt>
                <c:pt idx="5">
                  <c:v>2.9750000000000001</c:v>
                </c:pt>
                <c:pt idx="6">
                  <c:v>3.0249999999999999</c:v>
                </c:pt>
                <c:pt idx="7">
                  <c:v>3.9750000000000001</c:v>
                </c:pt>
                <c:pt idx="8">
                  <c:v>4.0250000000000004</c:v>
                </c:pt>
                <c:pt idx="9">
                  <c:v>4.9749999999999996</c:v>
                </c:pt>
                <c:pt idx="10">
                  <c:v>5.0250000000000004</c:v>
                </c:pt>
                <c:pt idx="11">
                  <c:v>5.9749999999999996</c:v>
                </c:pt>
                <c:pt idx="12">
                  <c:v>6.0250000000000004</c:v>
                </c:pt>
                <c:pt idx="13">
                  <c:v>6.9749999999999996</c:v>
                </c:pt>
                <c:pt idx="14">
                  <c:v>7.0250000000000004</c:v>
                </c:pt>
                <c:pt idx="15">
                  <c:v>7.9749999999999996</c:v>
                </c:pt>
                <c:pt idx="16">
                  <c:v>8.0250000000000004</c:v>
                </c:pt>
                <c:pt idx="17">
                  <c:v>8.9749999999999996</c:v>
                </c:pt>
                <c:pt idx="18">
                  <c:v>9.0250000000000004</c:v>
                </c:pt>
                <c:pt idx="19">
                  <c:v>9.9749999999999996</c:v>
                </c:pt>
                <c:pt idx="20">
                  <c:v>10.025</c:v>
                </c:pt>
                <c:pt idx="21">
                  <c:v>10.975</c:v>
                </c:pt>
                <c:pt idx="22">
                  <c:v>11.025</c:v>
                </c:pt>
                <c:pt idx="23">
                  <c:v>11.975</c:v>
                </c:pt>
                <c:pt idx="24">
                  <c:v>12.025</c:v>
                </c:pt>
                <c:pt idx="25">
                  <c:v>12.975</c:v>
                </c:pt>
                <c:pt idx="26">
                  <c:v>13.025</c:v>
                </c:pt>
                <c:pt idx="27">
                  <c:v>13.975</c:v>
                </c:pt>
                <c:pt idx="28">
                  <c:v>14.025</c:v>
                </c:pt>
                <c:pt idx="29">
                  <c:v>14.975</c:v>
                </c:pt>
              </c:numCache>
            </c:numRef>
          </c:xVal>
          <c:yVal>
            <c:numRef>
              <c:f>Лист1!$O$6:$O$35</c:f>
              <c:numCache>
                <c:formatCode>General</c:formatCode>
                <c:ptCount val="30"/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63121312"/>
        <c:axId val="363120920"/>
      </c:scatterChart>
      <c:valAx>
        <c:axId val="3631213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63120920"/>
        <c:crosses val="autoZero"/>
        <c:crossBetween val="midCat"/>
      </c:valAx>
      <c:valAx>
        <c:axId val="363120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6312131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104775</xdr:colOff>
      <xdr:row>0</xdr:row>
      <xdr:rowOff>57150</xdr:rowOff>
    </xdr:from>
    <xdr:to>
      <xdr:col>32</xdr:col>
      <xdr:colOff>590550</xdr:colOff>
      <xdr:row>34</xdr:row>
      <xdr:rowOff>114299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35"/>
  <sheetViews>
    <sheetView tabSelected="1" workbookViewId="0">
      <selection activeCell="C5" sqref="C5"/>
    </sheetView>
  </sheetViews>
  <sheetFormatPr defaultRowHeight="15" x14ac:dyDescent="0.25"/>
  <cols>
    <col min="6" max="13" width="3.85546875" bestFit="1" customWidth="1"/>
    <col min="14" max="14" width="5" bestFit="1" customWidth="1"/>
  </cols>
  <sheetData>
    <row r="1" spans="1:14" ht="18.75" x14ac:dyDescent="0.25">
      <c r="A1" s="1" t="s">
        <v>0</v>
      </c>
      <c r="B1" s="8" t="s">
        <v>2</v>
      </c>
      <c r="C1" s="10" t="s">
        <v>4</v>
      </c>
      <c r="D1" s="10" t="s">
        <v>3</v>
      </c>
      <c r="E1" s="10" t="s">
        <v>5</v>
      </c>
      <c r="F1" s="12" t="s">
        <v>15</v>
      </c>
      <c r="G1" s="12" t="s">
        <v>16</v>
      </c>
      <c r="H1" s="12" t="s">
        <v>13</v>
      </c>
      <c r="I1" s="12" t="s">
        <v>12</v>
      </c>
      <c r="J1" s="12" t="s">
        <v>11</v>
      </c>
      <c r="K1" s="12" t="s">
        <v>10</v>
      </c>
      <c r="L1" s="12" t="s">
        <v>9</v>
      </c>
      <c r="M1" s="12" t="s">
        <v>8</v>
      </c>
      <c r="N1" s="12" t="s">
        <v>14</v>
      </c>
    </row>
    <row r="2" spans="1:14" ht="19.5" thickBot="1" x14ac:dyDescent="0.3">
      <c r="A2" s="4">
        <v>1</v>
      </c>
      <c r="B2" s="9">
        <f>N2</f>
        <v>0</v>
      </c>
      <c r="C2" s="11">
        <f>IF(D2,0,C2+1)</f>
        <v>0</v>
      </c>
      <c r="D2" s="11">
        <v>1</v>
      </c>
      <c r="E2" s="11">
        <f>IF(C2=1,1,0)</f>
        <v>0</v>
      </c>
      <c r="F2" s="7">
        <f>MOD(INT($C2/2^(COLUMN($N2)-COLUMN())),2)</f>
        <v>0</v>
      </c>
      <c r="G2" s="7">
        <f>MOD(INT($C2/2^(COLUMN($N2)-COLUMN())),2)</f>
        <v>0</v>
      </c>
      <c r="H2" s="7">
        <f>MOD(INT($C2/2^(COLUMN($N2)-COLUMN())),2)</f>
        <v>0</v>
      </c>
      <c r="I2" s="7">
        <f>MOD(INT($C2/2^(COLUMN($N2)-COLUMN())),2)</f>
        <v>0</v>
      </c>
      <c r="J2" s="7">
        <f>MOD(INT($C2/2^(COLUMN($N2)-COLUMN())),2)</f>
        <v>0</v>
      </c>
      <c r="K2" s="7">
        <f>MOD(INT($C2/2^(COLUMN($N2)-COLUMN())),2)</f>
        <v>0</v>
      </c>
      <c r="L2" s="7">
        <f>MOD(INT($C2/2^(COLUMN($N2)-COLUMN())),2)</f>
        <v>0</v>
      </c>
      <c r="M2" s="7">
        <f>MOD(INT($C2/2^(COLUMN($N2)-COLUMN())),2)</f>
        <v>0</v>
      </c>
      <c r="N2" s="7">
        <f>MOD(INT($C2/2^(COLUMN($N2)-COLUMN())),2)</f>
        <v>0</v>
      </c>
    </row>
    <row r="3" spans="1:14" ht="19.5" thickBot="1" x14ac:dyDescent="0.3">
      <c r="A3" s="5">
        <f ca="1">1-OR(AND(A2,1-B2),B3)</f>
        <v>0</v>
      </c>
      <c r="B3" s="6">
        <f ca="1">1-OR(A3,AND(1-B2,1-A2))</f>
        <v>1</v>
      </c>
      <c r="C3" t="s">
        <v>6</v>
      </c>
      <c r="D3">
        <f>IF(D2,0,IF(B2*(1-E2),1,D3))</f>
        <v>0</v>
      </c>
    </row>
    <row r="4" spans="1:14" ht="18.75" x14ac:dyDescent="0.25">
      <c r="A4" s="1" t="s">
        <v>1</v>
      </c>
      <c r="B4" s="3" t="s">
        <v>1</v>
      </c>
      <c r="C4" t="s">
        <v>7</v>
      </c>
      <c r="D4">
        <f>IF(D2,0,IF((1-B2)*E2,1,D3))</f>
        <v>0</v>
      </c>
    </row>
    <row r="5" spans="1:14" ht="19.5" thickBot="1" x14ac:dyDescent="0.35">
      <c r="A5" s="2">
        <f ca="1">1-OR(AND(A3,B2),B5)</f>
        <v>1</v>
      </c>
      <c r="B5" s="2">
        <f ca="1">1-OR(A5,AND(B2,B3))</f>
        <v>0</v>
      </c>
      <c r="C5" s="13">
        <f ca="1">IF(C2=1,A2,C5)</f>
        <v>1</v>
      </c>
    </row>
    <row r="6" spans="1:14" x14ac:dyDescent="0.25">
      <c r="A6">
        <f>INT(ROW(E5)/2)-ROW(E$2)+(-1^ROW())/40</f>
        <v>2.5000000000000001E-2</v>
      </c>
      <c r="C6">
        <f ca="1">IF($C$2=INT((ROW(C1)-1)/2),A$3+(COLUMN($N1)-COLUMN())*2,C6)</f>
        <v>22</v>
      </c>
      <c r="D6">
        <f ca="1">IF($C$2=INT((ROW(D1)-1)/2),B$3+(COLUMN($N1)-COLUMN())*2,D6)</f>
        <v>21</v>
      </c>
      <c r="E6">
        <f ca="1">IF($C$2=INT((ROW(E1)-1)/2),A$5+(COLUMN($N1)-COLUMN())*2,E6)</f>
        <v>19</v>
      </c>
      <c r="F6">
        <f>IF($C$2=INT((ROW(F1)-1)/2),F$2+(COLUMN($N1)-COLUMN())*2,F6)</f>
        <v>16</v>
      </c>
      <c r="G6">
        <f>IF($C$2=INT((ROW(G1)-1)/2),G$2+(COLUMN($N1)-COLUMN())*2,G6)</f>
        <v>14</v>
      </c>
      <c r="H6">
        <f>IF($C$2=INT((ROW(H1)-1)/2),H$2+(COLUMN($N1)-COLUMN())*2,H6)</f>
        <v>12</v>
      </c>
      <c r="I6">
        <f>IF($C$2=INT((ROW(I1)-1)/2),I$2+(COLUMN($N1)-COLUMN())*2,I6)</f>
        <v>10</v>
      </c>
      <c r="J6">
        <f>IF($C$2=INT((ROW(J1)-1)/2),J$2+(COLUMN($N1)-COLUMN())*2,J6)</f>
        <v>8</v>
      </c>
      <c r="K6">
        <f>IF($C$2=INT((ROW(K1)-1)/2),K$2+(COLUMN($N1)-COLUMN())*2,K6)</f>
        <v>6</v>
      </c>
      <c r="L6">
        <f>IF($C$2=INT((ROW(L1)-1)/2),L$2+(COLUMN($N1)-COLUMN())*2,L6)</f>
        <v>4</v>
      </c>
      <c r="M6">
        <f>IF($C$2=INT((ROW(M1)-1)/2),M$2+(COLUMN($N1)-COLUMN())*2,M6)</f>
        <v>2</v>
      </c>
      <c r="N6">
        <f>IF($C$2=INT((ROW(N1)-1)/2),N$2+(COLUMN($N1)-COLUMN())*2,N6)</f>
        <v>0</v>
      </c>
    </row>
    <row r="7" spans="1:14" x14ac:dyDescent="0.25">
      <c r="A7">
        <f t="shared" ref="A7:A35" si="0">INT(ROW(E6)/2)-ROW(E$2)+(-1^ROW())/40</f>
        <v>0.97499999999999998</v>
      </c>
      <c r="C7">
        <f t="shared" ref="C7:D7" ca="1" si="1">IF($C$2=INT((ROW(C2)-1)/2),A$3+(COLUMN($N2)-COLUMN())*2,C7)</f>
        <v>22</v>
      </c>
      <c r="D7">
        <f t="shared" ca="1" si="1"/>
        <v>21</v>
      </c>
      <c r="E7">
        <f t="shared" ref="E7:E35" ca="1" si="2">IF($C$2=INT((ROW(E2)-1)/2),A$5+(COLUMN($N2)-COLUMN())*2,E7)</f>
        <v>19</v>
      </c>
      <c r="F7">
        <f t="shared" ref="D7:N7" si="3">IF($C$2=INT((ROW(F2)-1)/2),F$2+(COLUMN($N2)-COLUMN())*2,F7)</f>
        <v>16</v>
      </c>
      <c r="G7">
        <f t="shared" si="3"/>
        <v>14</v>
      </c>
      <c r="H7">
        <f t="shared" si="3"/>
        <v>12</v>
      </c>
      <c r="I7">
        <f t="shared" si="3"/>
        <v>10</v>
      </c>
      <c r="J7">
        <f t="shared" si="3"/>
        <v>8</v>
      </c>
      <c r="K7">
        <f t="shared" si="3"/>
        <v>6</v>
      </c>
      <c r="L7">
        <f t="shared" si="3"/>
        <v>4</v>
      </c>
      <c r="M7">
        <f t="shared" si="3"/>
        <v>2</v>
      </c>
      <c r="N7">
        <f t="shared" si="3"/>
        <v>0</v>
      </c>
    </row>
    <row r="8" spans="1:14" x14ac:dyDescent="0.25">
      <c r="A8">
        <f t="shared" si="0"/>
        <v>1.0249999999999999</v>
      </c>
      <c r="C8">
        <f t="shared" ref="C8:D8" ca="1" si="4">IF($C$2=INT((ROW(C3)-1)/2),A$3+(COLUMN($N3)-COLUMN())*2,C8)</f>
        <v>22</v>
      </c>
      <c r="D8">
        <f t="shared" ca="1" si="4"/>
        <v>21</v>
      </c>
      <c r="E8">
        <f t="shared" ca="1" si="2"/>
        <v>18</v>
      </c>
      <c r="F8">
        <f t="shared" ref="D8:N8" ca="1" si="5">IF($C$2=INT((ROW(F3)-1)/2),F$2+(COLUMN($N3)-COLUMN())*2,F8)</f>
        <v>16</v>
      </c>
      <c r="G8">
        <f t="shared" ca="1" si="5"/>
        <v>14</v>
      </c>
      <c r="H8">
        <f t="shared" ca="1" si="5"/>
        <v>12</v>
      </c>
      <c r="I8">
        <f t="shared" ca="1" si="5"/>
        <v>10</v>
      </c>
      <c r="J8">
        <f t="shared" ca="1" si="5"/>
        <v>8</v>
      </c>
      <c r="K8">
        <f t="shared" ca="1" si="5"/>
        <v>6</v>
      </c>
      <c r="L8">
        <f t="shared" ca="1" si="5"/>
        <v>4</v>
      </c>
      <c r="M8">
        <f t="shared" ca="1" si="5"/>
        <v>2</v>
      </c>
      <c r="N8">
        <f t="shared" ca="1" si="5"/>
        <v>1</v>
      </c>
    </row>
    <row r="9" spans="1:14" x14ac:dyDescent="0.25">
      <c r="A9">
        <f t="shared" si="0"/>
        <v>1.9750000000000001</v>
      </c>
      <c r="C9">
        <f t="shared" ref="C9:D9" ca="1" si="6">IF($C$2=INT((ROW(C4)-1)/2),A$3+(COLUMN($N4)-COLUMN())*2,C9)</f>
        <v>22</v>
      </c>
      <c r="D9">
        <f t="shared" ca="1" si="6"/>
        <v>21</v>
      </c>
      <c r="E9">
        <f t="shared" ca="1" si="2"/>
        <v>18</v>
      </c>
      <c r="F9">
        <f t="shared" ref="D9:N9" ca="1" si="7">IF($C$2=INT((ROW(F4)-1)/2),F$2+(COLUMN($N4)-COLUMN())*2,F9)</f>
        <v>16</v>
      </c>
      <c r="G9">
        <f t="shared" ca="1" si="7"/>
        <v>14</v>
      </c>
      <c r="H9">
        <f t="shared" ca="1" si="7"/>
        <v>12</v>
      </c>
      <c r="I9">
        <f t="shared" ca="1" si="7"/>
        <v>10</v>
      </c>
      <c r="J9">
        <f t="shared" ca="1" si="7"/>
        <v>8</v>
      </c>
      <c r="K9">
        <f t="shared" ca="1" si="7"/>
        <v>6</v>
      </c>
      <c r="L9">
        <f t="shared" ca="1" si="7"/>
        <v>4</v>
      </c>
      <c r="M9">
        <f t="shared" ca="1" si="7"/>
        <v>2</v>
      </c>
      <c r="N9">
        <f t="shared" ca="1" si="7"/>
        <v>1</v>
      </c>
    </row>
    <row r="10" spans="1:14" x14ac:dyDescent="0.25">
      <c r="A10">
        <f t="shared" si="0"/>
        <v>2.0249999999999999</v>
      </c>
      <c r="C10">
        <f t="shared" ref="C10:D10" ca="1" si="8">IF($C$2=INT((ROW(C5)-1)/2),A$3+(COLUMN($N5)-COLUMN())*2,C10)</f>
        <v>22</v>
      </c>
      <c r="D10">
        <f t="shared" ca="1" si="8"/>
        <v>21</v>
      </c>
      <c r="E10">
        <f t="shared" ca="1" si="2"/>
        <v>18</v>
      </c>
      <c r="F10">
        <f t="shared" ref="D10:N10" ca="1" si="9">IF($C$2=INT((ROW(F5)-1)/2),F$2+(COLUMN($N5)-COLUMN())*2,F10)</f>
        <v>16</v>
      </c>
      <c r="G10">
        <f t="shared" ca="1" si="9"/>
        <v>14</v>
      </c>
      <c r="H10">
        <f t="shared" ca="1" si="9"/>
        <v>12</v>
      </c>
      <c r="I10">
        <f t="shared" ca="1" si="9"/>
        <v>10</v>
      </c>
      <c r="J10">
        <f t="shared" ca="1" si="9"/>
        <v>8</v>
      </c>
      <c r="K10">
        <f t="shared" ca="1" si="9"/>
        <v>6</v>
      </c>
      <c r="L10">
        <f t="shared" ca="1" si="9"/>
        <v>4</v>
      </c>
      <c r="M10">
        <f t="shared" ca="1" si="9"/>
        <v>3</v>
      </c>
      <c r="N10">
        <f t="shared" ca="1" si="9"/>
        <v>0</v>
      </c>
    </row>
    <row r="11" spans="1:14" x14ac:dyDescent="0.25">
      <c r="A11">
        <f t="shared" si="0"/>
        <v>2.9750000000000001</v>
      </c>
      <c r="C11">
        <f t="shared" ref="C11:D11" ca="1" si="10">IF($C$2=INT((ROW(C6)-1)/2),A$3+(COLUMN($N6)-COLUMN())*2,C11)</f>
        <v>22</v>
      </c>
      <c r="D11">
        <f t="shared" ca="1" si="10"/>
        <v>21</v>
      </c>
      <c r="E11">
        <f t="shared" ca="1" si="2"/>
        <v>18</v>
      </c>
      <c r="F11">
        <f t="shared" ref="D11:N11" ca="1" si="11">IF($C$2=INT((ROW(F6)-1)/2),F$2+(COLUMN($N6)-COLUMN())*2,F11)</f>
        <v>16</v>
      </c>
      <c r="G11">
        <f t="shared" ca="1" si="11"/>
        <v>14</v>
      </c>
      <c r="H11">
        <f t="shared" ca="1" si="11"/>
        <v>12</v>
      </c>
      <c r="I11">
        <f t="shared" ca="1" si="11"/>
        <v>10</v>
      </c>
      <c r="J11">
        <f t="shared" ca="1" si="11"/>
        <v>8</v>
      </c>
      <c r="K11">
        <f t="shared" ca="1" si="11"/>
        <v>6</v>
      </c>
      <c r="L11">
        <f t="shared" ca="1" si="11"/>
        <v>4</v>
      </c>
      <c r="M11">
        <f t="shared" ca="1" si="11"/>
        <v>3</v>
      </c>
      <c r="N11">
        <f t="shared" ca="1" si="11"/>
        <v>0</v>
      </c>
    </row>
    <row r="12" spans="1:14" x14ac:dyDescent="0.25">
      <c r="A12">
        <f t="shared" si="0"/>
        <v>3.0249999999999999</v>
      </c>
      <c r="C12">
        <f t="shared" ref="C12:D12" ca="1" si="12">IF($C$2=INT((ROW(C7)-1)/2),A$3+(COLUMN($N7)-COLUMN())*2,C12)</f>
        <v>22</v>
      </c>
      <c r="D12">
        <f t="shared" ca="1" si="12"/>
        <v>21</v>
      </c>
      <c r="E12">
        <f t="shared" ca="1" si="2"/>
        <v>19</v>
      </c>
      <c r="F12">
        <f t="shared" ref="D12:N12" ca="1" si="13">IF($C$2=INT((ROW(F7)-1)/2),F$2+(COLUMN($N7)-COLUMN())*2,F12)</f>
        <v>16</v>
      </c>
      <c r="G12">
        <f t="shared" ca="1" si="13"/>
        <v>14</v>
      </c>
      <c r="H12">
        <f t="shared" ca="1" si="13"/>
        <v>12</v>
      </c>
      <c r="I12">
        <f t="shared" ca="1" si="13"/>
        <v>10</v>
      </c>
      <c r="J12">
        <f t="shared" ca="1" si="13"/>
        <v>8</v>
      </c>
      <c r="K12">
        <f t="shared" ca="1" si="13"/>
        <v>6</v>
      </c>
      <c r="L12">
        <f t="shared" ca="1" si="13"/>
        <v>4</v>
      </c>
      <c r="M12">
        <f t="shared" ca="1" si="13"/>
        <v>3</v>
      </c>
      <c r="N12">
        <f t="shared" ca="1" si="13"/>
        <v>1</v>
      </c>
    </row>
    <row r="13" spans="1:14" x14ac:dyDescent="0.25">
      <c r="A13">
        <f t="shared" si="0"/>
        <v>3.9750000000000001</v>
      </c>
      <c r="C13">
        <f t="shared" ref="C13:D13" ca="1" si="14">IF($C$2=INT((ROW(C8)-1)/2),A$3+(COLUMN($N8)-COLUMN())*2,C13)</f>
        <v>22</v>
      </c>
      <c r="D13">
        <f t="shared" ca="1" si="14"/>
        <v>21</v>
      </c>
      <c r="E13">
        <f t="shared" ca="1" si="2"/>
        <v>19</v>
      </c>
      <c r="F13">
        <f t="shared" ref="D13:N13" ca="1" si="15">IF($C$2=INT((ROW(F8)-1)/2),F$2+(COLUMN($N8)-COLUMN())*2,F13)</f>
        <v>16</v>
      </c>
      <c r="G13">
        <f t="shared" ca="1" si="15"/>
        <v>14</v>
      </c>
      <c r="H13">
        <f t="shared" ca="1" si="15"/>
        <v>12</v>
      </c>
      <c r="I13">
        <f t="shared" ca="1" si="15"/>
        <v>10</v>
      </c>
      <c r="J13">
        <f t="shared" ca="1" si="15"/>
        <v>8</v>
      </c>
      <c r="K13">
        <f t="shared" ca="1" si="15"/>
        <v>6</v>
      </c>
      <c r="L13">
        <f t="shared" ca="1" si="15"/>
        <v>4</v>
      </c>
      <c r="M13">
        <f t="shared" ca="1" si="15"/>
        <v>3</v>
      </c>
      <c r="N13">
        <f t="shared" ca="1" si="15"/>
        <v>1</v>
      </c>
    </row>
    <row r="14" spans="1:14" x14ac:dyDescent="0.25">
      <c r="A14">
        <f t="shared" si="0"/>
        <v>4.0250000000000004</v>
      </c>
      <c r="C14">
        <f t="shared" ref="C14:D14" ca="1" si="16">IF($C$2=INT((ROW(C9)-1)/2),A$3+(COLUMN($N9)-COLUMN())*2,C14)</f>
        <v>22</v>
      </c>
      <c r="D14">
        <f t="shared" ca="1" si="16"/>
        <v>21</v>
      </c>
      <c r="E14">
        <f t="shared" ca="1" si="2"/>
        <v>19</v>
      </c>
      <c r="F14">
        <f t="shared" ref="D14:N14" ca="1" si="17">IF($C$2=INT((ROW(F9)-1)/2),F$2+(COLUMN($N9)-COLUMN())*2,F14)</f>
        <v>16</v>
      </c>
      <c r="G14">
        <f t="shared" ca="1" si="17"/>
        <v>14</v>
      </c>
      <c r="H14">
        <f t="shared" ca="1" si="17"/>
        <v>12</v>
      </c>
      <c r="I14">
        <f t="shared" ca="1" si="17"/>
        <v>10</v>
      </c>
      <c r="J14">
        <f t="shared" ca="1" si="17"/>
        <v>8</v>
      </c>
      <c r="K14">
        <f t="shared" ca="1" si="17"/>
        <v>6</v>
      </c>
      <c r="L14">
        <f t="shared" ca="1" si="17"/>
        <v>5</v>
      </c>
      <c r="M14">
        <f t="shared" ca="1" si="17"/>
        <v>2</v>
      </c>
      <c r="N14">
        <f t="shared" ca="1" si="17"/>
        <v>0</v>
      </c>
    </row>
    <row r="15" spans="1:14" x14ac:dyDescent="0.25">
      <c r="A15">
        <f t="shared" si="0"/>
        <v>4.9749999999999996</v>
      </c>
      <c r="C15">
        <f t="shared" ref="C15:D15" ca="1" si="18">IF($C$2=INT((ROW(C10)-1)/2),A$3+(COLUMN($N10)-COLUMN())*2,C15)</f>
        <v>22</v>
      </c>
      <c r="D15">
        <f t="shared" ca="1" si="18"/>
        <v>21</v>
      </c>
      <c r="E15">
        <f t="shared" ca="1" si="2"/>
        <v>19</v>
      </c>
      <c r="F15">
        <f t="shared" ref="D15:N15" ca="1" si="19">IF($C$2=INT((ROW(F10)-1)/2),F$2+(COLUMN($N10)-COLUMN())*2,F15)</f>
        <v>16</v>
      </c>
      <c r="G15">
        <f t="shared" ca="1" si="19"/>
        <v>14</v>
      </c>
      <c r="H15">
        <f t="shared" ca="1" si="19"/>
        <v>12</v>
      </c>
      <c r="I15">
        <f t="shared" ca="1" si="19"/>
        <v>10</v>
      </c>
      <c r="J15">
        <f t="shared" ca="1" si="19"/>
        <v>8</v>
      </c>
      <c r="K15">
        <f t="shared" ca="1" si="19"/>
        <v>6</v>
      </c>
      <c r="L15">
        <f t="shared" ca="1" si="19"/>
        <v>5</v>
      </c>
      <c r="M15">
        <f t="shared" ca="1" si="19"/>
        <v>2</v>
      </c>
      <c r="N15">
        <f t="shared" ca="1" si="19"/>
        <v>0</v>
      </c>
    </row>
    <row r="16" spans="1:14" x14ac:dyDescent="0.25">
      <c r="A16">
        <f t="shared" si="0"/>
        <v>5.0250000000000004</v>
      </c>
      <c r="C16">
        <f t="shared" ref="C16:D16" ca="1" si="20">IF($C$2=INT((ROW(C11)-1)/2),A$3+(COLUMN($N11)-COLUMN())*2,C16)</f>
        <v>22</v>
      </c>
      <c r="D16">
        <f t="shared" ca="1" si="20"/>
        <v>21</v>
      </c>
      <c r="E16">
        <f t="shared" ca="1" si="2"/>
        <v>19</v>
      </c>
      <c r="F16">
        <f t="shared" ref="D16:N16" ca="1" si="21">IF($C$2=INT((ROW(F11)-1)/2),F$2+(COLUMN($N11)-COLUMN())*2,F16)</f>
        <v>16</v>
      </c>
      <c r="G16">
        <f t="shared" ca="1" si="21"/>
        <v>14</v>
      </c>
      <c r="H16">
        <f t="shared" ca="1" si="21"/>
        <v>12</v>
      </c>
      <c r="I16">
        <f t="shared" ca="1" si="21"/>
        <v>10</v>
      </c>
      <c r="J16">
        <f t="shared" ca="1" si="21"/>
        <v>8</v>
      </c>
      <c r="K16">
        <f t="shared" ca="1" si="21"/>
        <v>6</v>
      </c>
      <c r="L16">
        <f t="shared" ca="1" si="21"/>
        <v>5</v>
      </c>
      <c r="M16">
        <f t="shared" ca="1" si="21"/>
        <v>2</v>
      </c>
      <c r="N16">
        <f t="shared" ca="1" si="21"/>
        <v>1</v>
      </c>
    </row>
    <row r="17" spans="1:14" x14ac:dyDescent="0.25">
      <c r="A17">
        <f t="shared" si="0"/>
        <v>5.9749999999999996</v>
      </c>
      <c r="C17">
        <f t="shared" ref="C17:D17" ca="1" si="22">IF($C$2=INT((ROW(C12)-1)/2),A$3+(COLUMN($N12)-COLUMN())*2,C17)</f>
        <v>22</v>
      </c>
      <c r="D17">
        <f t="shared" ca="1" si="22"/>
        <v>21</v>
      </c>
      <c r="E17">
        <f t="shared" ca="1" si="2"/>
        <v>19</v>
      </c>
      <c r="F17">
        <f t="shared" ref="D17:N17" ca="1" si="23">IF($C$2=INT((ROW(F12)-1)/2),F$2+(COLUMN($N12)-COLUMN())*2,F17)</f>
        <v>16</v>
      </c>
      <c r="G17">
        <f t="shared" ca="1" si="23"/>
        <v>14</v>
      </c>
      <c r="H17">
        <f t="shared" ca="1" si="23"/>
        <v>12</v>
      </c>
      <c r="I17">
        <f t="shared" ca="1" si="23"/>
        <v>10</v>
      </c>
      <c r="J17">
        <f t="shared" ca="1" si="23"/>
        <v>8</v>
      </c>
      <c r="K17">
        <f t="shared" ca="1" si="23"/>
        <v>6</v>
      </c>
      <c r="L17">
        <f t="shared" ca="1" si="23"/>
        <v>5</v>
      </c>
      <c r="M17">
        <f t="shared" ca="1" si="23"/>
        <v>2</v>
      </c>
      <c r="N17">
        <f t="shared" ca="1" si="23"/>
        <v>1</v>
      </c>
    </row>
    <row r="18" spans="1:14" x14ac:dyDescent="0.25">
      <c r="A18">
        <f t="shared" si="0"/>
        <v>6.0250000000000004</v>
      </c>
      <c r="C18">
        <f t="shared" ref="C18:D18" ca="1" si="24">IF($C$2=INT((ROW(C13)-1)/2),A$3+(COLUMN($N13)-COLUMN())*2,C18)</f>
        <v>22</v>
      </c>
      <c r="D18">
        <f t="shared" ca="1" si="24"/>
        <v>21</v>
      </c>
      <c r="E18">
        <f t="shared" ca="1" si="2"/>
        <v>19</v>
      </c>
      <c r="F18">
        <f t="shared" ref="D18:N18" ca="1" si="25">IF($C$2=INT((ROW(F13)-1)/2),F$2+(COLUMN($N13)-COLUMN())*2,F18)</f>
        <v>16</v>
      </c>
      <c r="G18">
        <f t="shared" ca="1" si="25"/>
        <v>14</v>
      </c>
      <c r="H18">
        <f t="shared" ca="1" si="25"/>
        <v>12</v>
      </c>
      <c r="I18">
        <f t="shared" ca="1" si="25"/>
        <v>10</v>
      </c>
      <c r="J18">
        <f t="shared" ca="1" si="25"/>
        <v>8</v>
      </c>
      <c r="K18">
        <f t="shared" ca="1" si="25"/>
        <v>6</v>
      </c>
      <c r="L18">
        <f t="shared" ca="1" si="25"/>
        <v>5</v>
      </c>
      <c r="M18">
        <f t="shared" ca="1" si="25"/>
        <v>3</v>
      </c>
      <c r="N18">
        <f t="shared" ca="1" si="25"/>
        <v>0</v>
      </c>
    </row>
    <row r="19" spans="1:14" x14ac:dyDescent="0.25">
      <c r="A19">
        <f t="shared" si="0"/>
        <v>6.9749999999999996</v>
      </c>
      <c r="C19">
        <f t="shared" ref="C19:D19" ca="1" si="26">IF($C$2=INT((ROW(C14)-1)/2),A$3+(COLUMN($N14)-COLUMN())*2,C19)</f>
        <v>22</v>
      </c>
      <c r="D19">
        <f t="shared" ca="1" si="26"/>
        <v>21</v>
      </c>
      <c r="E19">
        <f t="shared" ca="1" si="2"/>
        <v>19</v>
      </c>
      <c r="F19">
        <f t="shared" ref="D19:N19" ca="1" si="27">IF($C$2=INT((ROW(F14)-1)/2),F$2+(COLUMN($N14)-COLUMN())*2,F19)</f>
        <v>16</v>
      </c>
      <c r="G19">
        <f t="shared" ca="1" si="27"/>
        <v>14</v>
      </c>
      <c r="H19">
        <f t="shared" ca="1" si="27"/>
        <v>12</v>
      </c>
      <c r="I19">
        <f t="shared" ca="1" si="27"/>
        <v>10</v>
      </c>
      <c r="J19">
        <f t="shared" ca="1" si="27"/>
        <v>8</v>
      </c>
      <c r="K19">
        <f t="shared" ca="1" si="27"/>
        <v>6</v>
      </c>
      <c r="L19">
        <f t="shared" ca="1" si="27"/>
        <v>5</v>
      </c>
      <c r="M19">
        <f t="shared" ca="1" si="27"/>
        <v>3</v>
      </c>
      <c r="N19">
        <f t="shared" ca="1" si="27"/>
        <v>0</v>
      </c>
    </row>
    <row r="20" spans="1:14" x14ac:dyDescent="0.25">
      <c r="A20">
        <f t="shared" si="0"/>
        <v>7.0250000000000004</v>
      </c>
      <c r="C20">
        <f t="shared" ref="C20:D20" ca="1" si="28">IF($C$2=INT((ROW(C15)-1)/2),A$3+(COLUMN($N15)-COLUMN())*2,C20)</f>
        <v>22</v>
      </c>
      <c r="D20">
        <f t="shared" ca="1" si="28"/>
        <v>21</v>
      </c>
      <c r="E20">
        <f t="shared" ca="1" si="2"/>
        <v>19</v>
      </c>
      <c r="F20">
        <f t="shared" ref="D20:N20" ca="1" si="29">IF($C$2=INT((ROW(F15)-1)/2),F$2+(COLUMN($N15)-COLUMN())*2,F20)</f>
        <v>16</v>
      </c>
      <c r="G20">
        <f t="shared" ca="1" si="29"/>
        <v>14</v>
      </c>
      <c r="H20">
        <f t="shared" ca="1" si="29"/>
        <v>12</v>
      </c>
      <c r="I20">
        <f t="shared" ca="1" si="29"/>
        <v>10</v>
      </c>
      <c r="J20">
        <f t="shared" ca="1" si="29"/>
        <v>8</v>
      </c>
      <c r="K20">
        <f t="shared" ca="1" si="29"/>
        <v>6</v>
      </c>
      <c r="L20">
        <f t="shared" ca="1" si="29"/>
        <v>5</v>
      </c>
      <c r="M20">
        <f t="shared" ca="1" si="29"/>
        <v>3</v>
      </c>
      <c r="N20">
        <f t="shared" ca="1" si="29"/>
        <v>1</v>
      </c>
    </row>
    <row r="21" spans="1:14" x14ac:dyDescent="0.25">
      <c r="A21">
        <f t="shared" si="0"/>
        <v>7.9749999999999996</v>
      </c>
      <c r="C21">
        <f t="shared" ref="C21:D21" ca="1" si="30">IF($C$2=INT((ROW(C16)-1)/2),A$3+(COLUMN($N16)-COLUMN())*2,C21)</f>
        <v>22</v>
      </c>
      <c r="D21">
        <f t="shared" ca="1" si="30"/>
        <v>21</v>
      </c>
      <c r="E21">
        <f t="shared" ca="1" si="2"/>
        <v>19</v>
      </c>
      <c r="F21">
        <f t="shared" ref="D21:N21" ca="1" si="31">IF($C$2=INT((ROW(F16)-1)/2),F$2+(COLUMN($N16)-COLUMN())*2,F21)</f>
        <v>16</v>
      </c>
      <c r="G21">
        <f t="shared" ca="1" si="31"/>
        <v>14</v>
      </c>
      <c r="H21">
        <f t="shared" ca="1" si="31"/>
        <v>12</v>
      </c>
      <c r="I21">
        <f t="shared" ca="1" si="31"/>
        <v>10</v>
      </c>
      <c r="J21">
        <f t="shared" ca="1" si="31"/>
        <v>8</v>
      </c>
      <c r="K21">
        <f t="shared" ca="1" si="31"/>
        <v>6</v>
      </c>
      <c r="L21">
        <f t="shared" ca="1" si="31"/>
        <v>5</v>
      </c>
      <c r="M21">
        <f t="shared" ca="1" si="31"/>
        <v>3</v>
      </c>
      <c r="N21">
        <f t="shared" ca="1" si="31"/>
        <v>1</v>
      </c>
    </row>
    <row r="22" spans="1:14" x14ac:dyDescent="0.25">
      <c r="A22">
        <f t="shared" si="0"/>
        <v>8.0250000000000004</v>
      </c>
      <c r="C22">
        <f t="shared" ref="C22:D22" ca="1" si="32">IF($C$2=INT((ROW(C17)-1)/2),A$3+(COLUMN($N17)-COLUMN())*2,C22)</f>
        <v>22</v>
      </c>
      <c r="D22">
        <f t="shared" ca="1" si="32"/>
        <v>21</v>
      </c>
      <c r="E22">
        <f t="shared" ca="1" si="2"/>
        <v>19</v>
      </c>
      <c r="F22">
        <f t="shared" ref="D22:N22" ca="1" si="33">IF($C$2=INT((ROW(F17)-1)/2),F$2+(COLUMN($N17)-COLUMN())*2,F22)</f>
        <v>16</v>
      </c>
      <c r="G22">
        <f t="shared" ca="1" si="33"/>
        <v>14</v>
      </c>
      <c r="H22">
        <f t="shared" ca="1" si="33"/>
        <v>12</v>
      </c>
      <c r="I22">
        <f t="shared" ca="1" si="33"/>
        <v>10</v>
      </c>
      <c r="J22">
        <f t="shared" ca="1" si="33"/>
        <v>8</v>
      </c>
      <c r="K22">
        <f t="shared" ca="1" si="33"/>
        <v>7</v>
      </c>
      <c r="L22">
        <f t="shared" ca="1" si="33"/>
        <v>4</v>
      </c>
      <c r="M22">
        <f t="shared" ca="1" si="33"/>
        <v>2</v>
      </c>
      <c r="N22">
        <f t="shared" ca="1" si="33"/>
        <v>0</v>
      </c>
    </row>
    <row r="23" spans="1:14" x14ac:dyDescent="0.25">
      <c r="A23">
        <f t="shared" si="0"/>
        <v>8.9749999999999996</v>
      </c>
      <c r="C23">
        <f t="shared" ref="C23:D23" ca="1" si="34">IF($C$2=INT((ROW(C18)-1)/2),A$3+(COLUMN($N18)-COLUMN())*2,C23)</f>
        <v>22</v>
      </c>
      <c r="D23">
        <f t="shared" ca="1" si="34"/>
        <v>21</v>
      </c>
      <c r="E23">
        <f t="shared" ca="1" si="2"/>
        <v>19</v>
      </c>
      <c r="F23">
        <f t="shared" ref="D23:N23" ca="1" si="35">IF($C$2=INT((ROW(F18)-1)/2),F$2+(COLUMN($N18)-COLUMN())*2,F23)</f>
        <v>16</v>
      </c>
      <c r="G23">
        <f t="shared" ca="1" si="35"/>
        <v>14</v>
      </c>
      <c r="H23">
        <f t="shared" ca="1" si="35"/>
        <v>12</v>
      </c>
      <c r="I23">
        <f t="shared" ca="1" si="35"/>
        <v>10</v>
      </c>
      <c r="J23">
        <f t="shared" ca="1" si="35"/>
        <v>8</v>
      </c>
      <c r="K23">
        <f t="shared" ca="1" si="35"/>
        <v>7</v>
      </c>
      <c r="L23">
        <f t="shared" ca="1" si="35"/>
        <v>4</v>
      </c>
      <c r="M23">
        <f t="shared" ca="1" si="35"/>
        <v>2</v>
      </c>
      <c r="N23">
        <f t="shared" ca="1" si="35"/>
        <v>0</v>
      </c>
    </row>
    <row r="24" spans="1:14" x14ac:dyDescent="0.25">
      <c r="A24">
        <f t="shared" si="0"/>
        <v>9.0250000000000004</v>
      </c>
      <c r="C24">
        <f t="shared" ref="C24:D24" ca="1" si="36">IF($C$2=INT((ROW(C19)-1)/2),A$3+(COLUMN($N19)-COLUMN())*2,C24)</f>
        <v>22</v>
      </c>
      <c r="D24">
        <f t="shared" ca="1" si="36"/>
        <v>21</v>
      </c>
      <c r="E24">
        <f t="shared" ca="1" si="2"/>
        <v>19</v>
      </c>
      <c r="F24">
        <f t="shared" ref="D24:N24" ca="1" si="37">IF($C$2=INT((ROW(F19)-1)/2),F$2+(COLUMN($N19)-COLUMN())*2,F24)</f>
        <v>16</v>
      </c>
      <c r="G24">
        <f t="shared" ca="1" si="37"/>
        <v>14</v>
      </c>
      <c r="H24">
        <f t="shared" ca="1" si="37"/>
        <v>12</v>
      </c>
      <c r="I24">
        <f t="shared" ca="1" si="37"/>
        <v>10</v>
      </c>
      <c r="J24">
        <f t="shared" ca="1" si="37"/>
        <v>8</v>
      </c>
      <c r="K24">
        <f t="shared" ca="1" si="37"/>
        <v>7</v>
      </c>
      <c r="L24">
        <f t="shared" ca="1" si="37"/>
        <v>4</v>
      </c>
      <c r="M24">
        <f t="shared" ca="1" si="37"/>
        <v>2</v>
      </c>
      <c r="N24">
        <f t="shared" ca="1" si="37"/>
        <v>1</v>
      </c>
    </row>
    <row r="25" spans="1:14" x14ac:dyDescent="0.25">
      <c r="A25">
        <f t="shared" si="0"/>
        <v>9.9749999999999996</v>
      </c>
      <c r="C25">
        <f t="shared" ref="C25:D25" ca="1" si="38">IF($C$2=INT((ROW(C20)-1)/2),A$3+(COLUMN($N20)-COLUMN())*2,C25)</f>
        <v>22</v>
      </c>
      <c r="D25">
        <f t="shared" ca="1" si="38"/>
        <v>21</v>
      </c>
      <c r="E25">
        <f t="shared" ca="1" si="2"/>
        <v>19</v>
      </c>
      <c r="F25">
        <f t="shared" ref="D25:N25" ca="1" si="39">IF($C$2=INT((ROW(F20)-1)/2),F$2+(COLUMN($N20)-COLUMN())*2,F25)</f>
        <v>16</v>
      </c>
      <c r="G25">
        <f t="shared" ca="1" si="39"/>
        <v>14</v>
      </c>
      <c r="H25">
        <f t="shared" ca="1" si="39"/>
        <v>12</v>
      </c>
      <c r="I25">
        <f t="shared" ca="1" si="39"/>
        <v>10</v>
      </c>
      <c r="J25">
        <f t="shared" ca="1" si="39"/>
        <v>8</v>
      </c>
      <c r="K25">
        <f t="shared" ca="1" si="39"/>
        <v>7</v>
      </c>
      <c r="L25">
        <f t="shared" ca="1" si="39"/>
        <v>4</v>
      </c>
      <c r="M25">
        <f t="shared" ca="1" si="39"/>
        <v>2</v>
      </c>
      <c r="N25">
        <f t="shared" ca="1" si="39"/>
        <v>1</v>
      </c>
    </row>
    <row r="26" spans="1:14" x14ac:dyDescent="0.25">
      <c r="A26">
        <f t="shared" si="0"/>
        <v>10.025</v>
      </c>
      <c r="C26">
        <f t="shared" ref="C26:D26" ca="1" si="40">IF($C$2=INT((ROW(C21)-1)/2),A$3+(COLUMN($N21)-COLUMN())*2,C26)</f>
        <v>22</v>
      </c>
      <c r="D26">
        <f t="shared" ca="1" si="40"/>
        <v>21</v>
      </c>
      <c r="E26">
        <f t="shared" ca="1" si="2"/>
        <v>19</v>
      </c>
      <c r="F26">
        <f t="shared" ref="D26:N26" ca="1" si="41">IF($C$2=INT((ROW(F21)-1)/2),F$2+(COLUMN($N21)-COLUMN())*2,F26)</f>
        <v>16</v>
      </c>
      <c r="G26">
        <f t="shared" ca="1" si="41"/>
        <v>14</v>
      </c>
      <c r="H26">
        <f t="shared" ca="1" si="41"/>
        <v>12</v>
      </c>
      <c r="I26">
        <f t="shared" ca="1" si="41"/>
        <v>10</v>
      </c>
      <c r="J26">
        <f t="shared" ca="1" si="41"/>
        <v>8</v>
      </c>
      <c r="K26">
        <f t="shared" ca="1" si="41"/>
        <v>7</v>
      </c>
      <c r="L26">
        <f t="shared" ca="1" si="41"/>
        <v>4</v>
      </c>
      <c r="M26">
        <f t="shared" ca="1" si="41"/>
        <v>3</v>
      </c>
      <c r="N26">
        <f t="shared" ca="1" si="41"/>
        <v>0</v>
      </c>
    </row>
    <row r="27" spans="1:14" x14ac:dyDescent="0.25">
      <c r="A27">
        <f t="shared" si="0"/>
        <v>10.975</v>
      </c>
      <c r="C27">
        <f t="shared" ref="C27:D27" ca="1" si="42">IF($C$2=INT((ROW(C22)-1)/2),A$3+(COLUMN($N22)-COLUMN())*2,C27)</f>
        <v>22</v>
      </c>
      <c r="D27">
        <f t="shared" ca="1" si="42"/>
        <v>21</v>
      </c>
      <c r="E27">
        <f t="shared" ca="1" si="2"/>
        <v>19</v>
      </c>
      <c r="F27">
        <f t="shared" ref="D27:N27" ca="1" si="43">IF($C$2=INT((ROW(F22)-1)/2),F$2+(COLUMN($N22)-COLUMN())*2,F27)</f>
        <v>16</v>
      </c>
      <c r="G27">
        <f t="shared" ca="1" si="43"/>
        <v>14</v>
      </c>
      <c r="H27">
        <f t="shared" ca="1" si="43"/>
        <v>12</v>
      </c>
      <c r="I27">
        <f t="shared" ca="1" si="43"/>
        <v>10</v>
      </c>
      <c r="J27">
        <f t="shared" ca="1" si="43"/>
        <v>8</v>
      </c>
      <c r="K27">
        <f t="shared" ca="1" si="43"/>
        <v>7</v>
      </c>
      <c r="L27">
        <f t="shared" ca="1" si="43"/>
        <v>4</v>
      </c>
      <c r="M27">
        <f t="shared" ca="1" si="43"/>
        <v>3</v>
      </c>
      <c r="N27">
        <f t="shared" ca="1" si="43"/>
        <v>0</v>
      </c>
    </row>
    <row r="28" spans="1:14" x14ac:dyDescent="0.25">
      <c r="A28">
        <f t="shared" si="0"/>
        <v>11.025</v>
      </c>
      <c r="C28">
        <f t="shared" ref="C28:D28" ca="1" si="44">IF($C$2=INT((ROW(C23)-1)/2),A$3+(COLUMN($N23)-COLUMN())*2,C28)</f>
        <v>22</v>
      </c>
      <c r="D28">
        <f t="shared" ca="1" si="44"/>
        <v>21</v>
      </c>
      <c r="E28">
        <f t="shared" ca="1" si="2"/>
        <v>19</v>
      </c>
      <c r="F28">
        <f t="shared" ref="D28:N28" ca="1" si="45">IF($C$2=INT((ROW(F23)-1)/2),F$2+(COLUMN($N23)-COLUMN())*2,F28)</f>
        <v>16</v>
      </c>
      <c r="G28">
        <f t="shared" ca="1" si="45"/>
        <v>14</v>
      </c>
      <c r="H28">
        <f t="shared" ca="1" si="45"/>
        <v>12</v>
      </c>
      <c r="I28">
        <f t="shared" ca="1" si="45"/>
        <v>10</v>
      </c>
      <c r="J28">
        <f t="shared" ca="1" si="45"/>
        <v>8</v>
      </c>
      <c r="K28">
        <f t="shared" ca="1" si="45"/>
        <v>7</v>
      </c>
      <c r="L28">
        <f t="shared" ca="1" si="45"/>
        <v>4</v>
      </c>
      <c r="M28">
        <f t="shared" ca="1" si="45"/>
        <v>3</v>
      </c>
      <c r="N28">
        <f t="shared" ca="1" si="45"/>
        <v>1</v>
      </c>
    </row>
    <row r="29" spans="1:14" x14ac:dyDescent="0.25">
      <c r="A29">
        <f t="shared" si="0"/>
        <v>11.975</v>
      </c>
      <c r="C29">
        <f t="shared" ref="C29:D29" ca="1" si="46">IF($C$2=INT((ROW(C24)-1)/2),A$3+(COLUMN($N24)-COLUMN())*2,C29)</f>
        <v>22</v>
      </c>
      <c r="D29">
        <f t="shared" ca="1" si="46"/>
        <v>21</v>
      </c>
      <c r="E29">
        <f t="shared" ca="1" si="2"/>
        <v>19</v>
      </c>
      <c r="F29">
        <f t="shared" ref="D29:N29" ca="1" si="47">IF($C$2=INT((ROW(F24)-1)/2),F$2+(COLUMN($N24)-COLUMN())*2,F29)</f>
        <v>16</v>
      </c>
      <c r="G29">
        <f t="shared" ca="1" si="47"/>
        <v>14</v>
      </c>
      <c r="H29">
        <f t="shared" ca="1" si="47"/>
        <v>12</v>
      </c>
      <c r="I29">
        <f t="shared" ca="1" si="47"/>
        <v>10</v>
      </c>
      <c r="J29">
        <f t="shared" ca="1" si="47"/>
        <v>8</v>
      </c>
      <c r="K29">
        <f t="shared" ca="1" si="47"/>
        <v>7</v>
      </c>
      <c r="L29">
        <f t="shared" ca="1" si="47"/>
        <v>4</v>
      </c>
      <c r="M29">
        <f t="shared" ca="1" si="47"/>
        <v>3</v>
      </c>
      <c r="N29">
        <f t="shared" ca="1" si="47"/>
        <v>1</v>
      </c>
    </row>
    <row r="30" spans="1:14" x14ac:dyDescent="0.25">
      <c r="A30">
        <f t="shared" si="0"/>
        <v>12.025</v>
      </c>
      <c r="C30">
        <f t="shared" ref="C30:D30" ca="1" si="48">IF($C$2=INT((ROW(C25)-1)/2),A$3+(COLUMN($N25)-COLUMN())*2,C30)</f>
        <v>22</v>
      </c>
      <c r="D30">
        <f t="shared" ca="1" si="48"/>
        <v>21</v>
      </c>
      <c r="E30">
        <f t="shared" ca="1" si="2"/>
        <v>19</v>
      </c>
      <c r="F30">
        <f t="shared" ref="D30:N30" ca="1" si="49">IF($C$2=INT((ROW(F25)-1)/2),F$2+(COLUMN($N25)-COLUMN())*2,F30)</f>
        <v>16</v>
      </c>
      <c r="G30">
        <f t="shared" ca="1" si="49"/>
        <v>14</v>
      </c>
      <c r="H30">
        <f t="shared" ca="1" si="49"/>
        <v>12</v>
      </c>
      <c r="I30">
        <f t="shared" ca="1" si="49"/>
        <v>10</v>
      </c>
      <c r="J30">
        <f t="shared" ca="1" si="49"/>
        <v>8</v>
      </c>
      <c r="K30">
        <f t="shared" ca="1" si="49"/>
        <v>7</v>
      </c>
      <c r="L30">
        <f t="shared" ca="1" si="49"/>
        <v>5</v>
      </c>
      <c r="M30">
        <f t="shared" ca="1" si="49"/>
        <v>2</v>
      </c>
      <c r="N30">
        <f t="shared" ca="1" si="49"/>
        <v>0</v>
      </c>
    </row>
    <row r="31" spans="1:14" x14ac:dyDescent="0.25">
      <c r="A31">
        <f t="shared" si="0"/>
        <v>12.975</v>
      </c>
      <c r="C31">
        <f t="shared" ref="C31:D31" ca="1" si="50">IF($C$2=INT((ROW(C26)-1)/2),A$3+(COLUMN($N26)-COLUMN())*2,C31)</f>
        <v>22</v>
      </c>
      <c r="D31">
        <f t="shared" ca="1" si="50"/>
        <v>21</v>
      </c>
      <c r="E31">
        <f t="shared" ca="1" si="2"/>
        <v>19</v>
      </c>
      <c r="F31">
        <f t="shared" ref="D31:N31" ca="1" si="51">IF($C$2=INT((ROW(F26)-1)/2),F$2+(COLUMN($N26)-COLUMN())*2,F31)</f>
        <v>16</v>
      </c>
      <c r="G31">
        <f t="shared" ca="1" si="51"/>
        <v>14</v>
      </c>
      <c r="H31">
        <f t="shared" ca="1" si="51"/>
        <v>12</v>
      </c>
      <c r="I31">
        <f t="shared" ca="1" si="51"/>
        <v>10</v>
      </c>
      <c r="J31">
        <f t="shared" ca="1" si="51"/>
        <v>8</v>
      </c>
      <c r="K31">
        <f t="shared" ca="1" si="51"/>
        <v>7</v>
      </c>
      <c r="L31">
        <f t="shared" ca="1" si="51"/>
        <v>5</v>
      </c>
      <c r="M31">
        <f t="shared" ca="1" si="51"/>
        <v>2</v>
      </c>
      <c r="N31">
        <f t="shared" ca="1" si="51"/>
        <v>0</v>
      </c>
    </row>
    <row r="32" spans="1:14" x14ac:dyDescent="0.25">
      <c r="A32">
        <f t="shared" si="0"/>
        <v>13.025</v>
      </c>
      <c r="C32">
        <f t="shared" ref="C32:D32" ca="1" si="52">IF($C$2=INT((ROW(C27)-1)/2),A$3+(COLUMN($N27)-COLUMN())*2,C32)</f>
        <v>22</v>
      </c>
      <c r="D32">
        <f t="shared" ca="1" si="52"/>
        <v>21</v>
      </c>
      <c r="E32">
        <f t="shared" ca="1" si="2"/>
        <v>19</v>
      </c>
      <c r="F32">
        <f t="shared" ref="D32:N32" ca="1" si="53">IF($C$2=INT((ROW(F27)-1)/2),F$2+(COLUMN($N27)-COLUMN())*2,F32)</f>
        <v>16</v>
      </c>
      <c r="G32">
        <f t="shared" ca="1" si="53"/>
        <v>14</v>
      </c>
      <c r="H32">
        <f t="shared" ca="1" si="53"/>
        <v>12</v>
      </c>
      <c r="I32">
        <f t="shared" ca="1" si="53"/>
        <v>10</v>
      </c>
      <c r="J32">
        <f t="shared" ca="1" si="53"/>
        <v>8</v>
      </c>
      <c r="K32">
        <f t="shared" ca="1" si="53"/>
        <v>7</v>
      </c>
      <c r="L32">
        <f t="shared" ca="1" si="53"/>
        <v>5</v>
      </c>
      <c r="M32">
        <f t="shared" ca="1" si="53"/>
        <v>2</v>
      </c>
      <c r="N32">
        <f t="shared" ca="1" si="53"/>
        <v>1</v>
      </c>
    </row>
    <row r="33" spans="1:14" x14ac:dyDescent="0.25">
      <c r="A33">
        <f t="shared" si="0"/>
        <v>13.975</v>
      </c>
      <c r="C33">
        <f t="shared" ref="C33:D33" ca="1" si="54">IF($C$2=INT((ROW(C28)-1)/2),A$3+(COLUMN($N28)-COLUMN())*2,C33)</f>
        <v>22</v>
      </c>
      <c r="D33">
        <f t="shared" ca="1" si="54"/>
        <v>21</v>
      </c>
      <c r="E33">
        <f t="shared" ca="1" si="2"/>
        <v>19</v>
      </c>
      <c r="F33">
        <f t="shared" ref="D33:N33" ca="1" si="55">IF($C$2=INT((ROW(F28)-1)/2),F$2+(COLUMN($N28)-COLUMN())*2,F33)</f>
        <v>16</v>
      </c>
      <c r="G33">
        <f t="shared" ca="1" si="55"/>
        <v>14</v>
      </c>
      <c r="H33">
        <f t="shared" ca="1" si="55"/>
        <v>12</v>
      </c>
      <c r="I33">
        <f t="shared" ca="1" si="55"/>
        <v>10</v>
      </c>
      <c r="J33">
        <f t="shared" ca="1" si="55"/>
        <v>8</v>
      </c>
      <c r="K33">
        <f t="shared" ca="1" si="55"/>
        <v>7</v>
      </c>
      <c r="L33">
        <f t="shared" ca="1" si="55"/>
        <v>5</v>
      </c>
      <c r="M33">
        <f t="shared" ca="1" si="55"/>
        <v>2</v>
      </c>
      <c r="N33">
        <f t="shared" ca="1" si="55"/>
        <v>1</v>
      </c>
    </row>
    <row r="34" spans="1:14" x14ac:dyDescent="0.25">
      <c r="A34">
        <f t="shared" si="0"/>
        <v>14.025</v>
      </c>
      <c r="C34">
        <f t="shared" ref="C34:D34" ca="1" si="56">IF($C$2=INT((ROW(C29)-1)/2),A$3+(COLUMN($N29)-COLUMN())*2,C34)</f>
        <v>22</v>
      </c>
      <c r="D34">
        <f t="shared" ca="1" si="56"/>
        <v>21</v>
      </c>
      <c r="E34">
        <f t="shared" ca="1" si="2"/>
        <v>19</v>
      </c>
      <c r="F34">
        <f t="shared" ref="D34:N34" ca="1" si="57">IF($C$2=INT((ROW(F29)-1)/2),F$2+(COLUMN($N29)-COLUMN())*2,F34)</f>
        <v>16</v>
      </c>
      <c r="G34">
        <f t="shared" ca="1" si="57"/>
        <v>14</v>
      </c>
      <c r="H34">
        <f t="shared" ca="1" si="57"/>
        <v>12</v>
      </c>
      <c r="I34">
        <f t="shared" ca="1" si="57"/>
        <v>10</v>
      </c>
      <c r="J34">
        <f t="shared" ca="1" si="57"/>
        <v>8</v>
      </c>
      <c r="K34">
        <f t="shared" ca="1" si="57"/>
        <v>7</v>
      </c>
      <c r="L34">
        <f t="shared" ca="1" si="57"/>
        <v>5</v>
      </c>
      <c r="M34">
        <f t="shared" ca="1" si="57"/>
        <v>3</v>
      </c>
      <c r="N34">
        <f t="shared" ca="1" si="57"/>
        <v>0</v>
      </c>
    </row>
    <row r="35" spans="1:14" x14ac:dyDescent="0.25">
      <c r="A35">
        <f t="shared" si="0"/>
        <v>14.975</v>
      </c>
      <c r="C35">
        <f t="shared" ref="C35:D35" ca="1" si="58">IF($C$2=INT((ROW(C30)-1)/2),A$3+(COLUMN($N30)-COLUMN())*2,C35)</f>
        <v>22</v>
      </c>
      <c r="D35">
        <f t="shared" ca="1" si="58"/>
        <v>21</v>
      </c>
      <c r="E35">
        <f t="shared" ca="1" si="2"/>
        <v>19</v>
      </c>
      <c r="F35">
        <f t="shared" ref="D35:N35" ca="1" si="59">IF($C$2=INT((ROW(F30)-1)/2),F$2+(COLUMN($N30)-COLUMN())*2,F35)</f>
        <v>16</v>
      </c>
      <c r="G35">
        <f t="shared" ca="1" si="59"/>
        <v>14</v>
      </c>
      <c r="H35">
        <f t="shared" ca="1" si="59"/>
        <v>12</v>
      </c>
      <c r="I35">
        <f t="shared" ca="1" si="59"/>
        <v>10</v>
      </c>
      <c r="J35">
        <f t="shared" ca="1" si="59"/>
        <v>8</v>
      </c>
      <c r="K35">
        <f t="shared" ca="1" si="59"/>
        <v>7</v>
      </c>
      <c r="L35">
        <f t="shared" ca="1" si="59"/>
        <v>5</v>
      </c>
      <c r="M35">
        <f t="shared" ca="1" si="59"/>
        <v>3</v>
      </c>
      <c r="N35">
        <f t="shared" ca="1" si="59"/>
        <v>0</v>
      </c>
    </row>
  </sheetData>
  <pageMargins left="0.7" right="0.7" top="0.75" bottom="0.75" header="0.3" footer="0.3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2019-01-10T04:47:33Z</dcterms:modified>
</cp:coreProperties>
</file>