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109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3" i="1" l="1"/>
  <c r="J3" i="1"/>
  <c r="K3" i="1" s="1"/>
  <c r="J4" i="1"/>
  <c r="J5" i="1"/>
  <c r="P1" i="1"/>
  <c r="K4" i="1" l="1"/>
  <c r="K5" i="1"/>
  <c r="H4" i="1"/>
  <c r="H5" i="1"/>
</calcChain>
</file>

<file path=xl/sharedStrings.xml><?xml version="1.0" encoding="utf-8"?>
<sst xmlns="http://schemas.openxmlformats.org/spreadsheetml/2006/main" count="26" uniqueCount="21">
  <si>
    <t>Участник 1</t>
  </si>
  <si>
    <t>Участник 2</t>
  </si>
  <si>
    <t>Участник 3</t>
  </si>
  <si>
    <t>Участник 4</t>
  </si>
  <si>
    <t>Участник 5</t>
  </si>
  <si>
    <t>Участник 6</t>
  </si>
  <si>
    <t>Место</t>
  </si>
  <si>
    <t>1 место</t>
  </si>
  <si>
    <t>2 место</t>
  </si>
  <si>
    <t>3 место</t>
  </si>
  <si>
    <t>Score</t>
  </si>
  <si>
    <t>Участник 7</t>
  </si>
  <si>
    <t>Участник 8</t>
  </si>
  <si>
    <t>Должно быть</t>
  </si>
  <si>
    <t>Wins</t>
  </si>
  <si>
    <t>Player</t>
  </si>
  <si>
    <t>Места определяются по критерию:</t>
  </si>
  <si>
    <t>3. При спорном количестве очков, выводить надпись о споре между количеством участников, указывая наименования участников</t>
  </si>
  <si>
    <t>спор за 3 место</t>
  </si>
  <si>
    <t>1. Наибольшее количество побед (WINS).</t>
  </si>
  <si>
    <t>2. При спорном количестве побед определяется наибольшее количество очков (Score).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</si>
</sst>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D8D8D8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vertical="center"/>
      <protection locked="0"/>
    </xf>
    <xf numFmtId="0" fontId="5" fillId="6" borderId="1" xfId="0" applyFont="1" applyFill="1" applyBorder="1" applyAlignment="1" applyProtection="1">
      <alignment horizontal="center" vertical="center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2" fillId="8" borderId="1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workbookViewId="0">
      <selection activeCell="H4" sqref="H4"/>
    </sheetView>
  </sheetViews>
  <sheetFormatPr defaultRowHeight="12.75" x14ac:dyDescent="0.25"/>
  <cols>
    <col min="1" max="1" width="15.140625" style="1" bestFit="1" customWidth="1"/>
    <col min="2" max="2" width="2.7109375" style="1" customWidth="1"/>
    <col min="3" max="3" width="12.7109375" style="1" customWidth="1"/>
    <col min="4" max="7" width="9.140625" style="1"/>
    <col min="8" max="8" width="30.7109375" style="1" bestFit="1" customWidth="1"/>
    <col min="9" max="9" width="2.7109375" style="1" customWidth="1"/>
    <col min="10" max="16384" width="9.140625" style="1"/>
  </cols>
  <sheetData>
    <row r="1" spans="1:16" x14ac:dyDescent="0.25">
      <c r="P1" s="1">
        <f>ROWS($2:2)</f>
        <v>1</v>
      </c>
    </row>
    <row r="2" spans="1:16" x14ac:dyDescent="0.25">
      <c r="A2" s="15" t="s">
        <v>13</v>
      </c>
      <c r="B2" s="2"/>
      <c r="C2" s="3" t="s">
        <v>15</v>
      </c>
      <c r="D2" s="4" t="s">
        <v>14</v>
      </c>
      <c r="E2" s="4" t="s">
        <v>10</v>
      </c>
      <c r="F2" s="2"/>
      <c r="G2" s="3" t="s">
        <v>6</v>
      </c>
      <c r="H2" s="3" t="s">
        <v>15</v>
      </c>
      <c r="I2" s="2"/>
      <c r="J2" s="4" t="s">
        <v>14</v>
      </c>
      <c r="K2" s="4" t="s">
        <v>10</v>
      </c>
    </row>
    <row r="3" spans="1:16" x14ac:dyDescent="0.25">
      <c r="A3" s="19">
        <v>2</v>
      </c>
      <c r="B3" s="2"/>
      <c r="C3" s="5" t="s">
        <v>0</v>
      </c>
      <c r="D3" s="6">
        <v>3</v>
      </c>
      <c r="E3" s="7">
        <v>23</v>
      </c>
      <c r="F3" s="2"/>
      <c r="G3" s="12" t="s">
        <v>7</v>
      </c>
      <c r="H3" s="17" t="str">
        <f>LOOKUP(2,1/(D$3:D$10=J3)/(E$3:E$10=K3),C$3:C$10)</f>
        <v>Участник 7</v>
      </c>
      <c r="I3" s="2"/>
      <c r="J3" s="8">
        <f>LARGE(D$3:D$10,ROWS($2:2))</f>
        <v>4</v>
      </c>
      <c r="K3" s="9">
        <f>_xlfn.AGGREGATE(14,6,$E$3:$E$10/(D$3:D$10=J3),COUNTIF(J$3:J3,J3))</f>
        <v>22</v>
      </c>
    </row>
    <row r="4" spans="1:16" x14ac:dyDescent="0.25">
      <c r="A4" s="20" t="s">
        <v>18</v>
      </c>
      <c r="B4" s="2"/>
      <c r="C4" s="5" t="s">
        <v>1</v>
      </c>
      <c r="D4" s="6">
        <v>2</v>
      </c>
      <c r="E4" s="7">
        <v>21</v>
      </c>
      <c r="F4" s="2"/>
      <c r="G4" s="13" t="s">
        <v>8</v>
      </c>
      <c r="H4" s="21" t="str">
        <f t="shared" ref="H4:H5" si="0">LOOKUP(2,1/(D$3:D$10=J4)/(E$3:E$10=K4),C$3:C$10)</f>
        <v>Участник 1</v>
      </c>
      <c r="I4" s="2"/>
      <c r="J4" s="8">
        <f>LARGE(D$3:D$10,ROWS($2:3))</f>
        <v>3</v>
      </c>
      <c r="K4" s="9">
        <f>_xlfn.AGGREGATE(14,6,$E$3:$E$10/(D$3:D$10=J4),COUNTIF(J$3:J4,J4))</f>
        <v>23</v>
      </c>
    </row>
    <row r="5" spans="1:16" x14ac:dyDescent="0.25">
      <c r="A5" s="16"/>
      <c r="B5" s="2"/>
      <c r="C5" s="5" t="s">
        <v>2</v>
      </c>
      <c r="D5" s="6">
        <v>2</v>
      </c>
      <c r="E5" s="7">
        <v>19</v>
      </c>
      <c r="F5" s="2"/>
      <c r="G5" s="14" t="s">
        <v>9</v>
      </c>
      <c r="H5" s="22" t="str">
        <f t="shared" si="0"/>
        <v>Участник 5</v>
      </c>
      <c r="I5" s="2"/>
      <c r="J5" s="8">
        <f>LARGE(D$3:D$10,ROWS($2:4))</f>
        <v>3</v>
      </c>
      <c r="K5" s="9">
        <f>_xlfn.AGGREGATE(14,6,$E$3:$E$10/(D$3:D$10=J5),COUNTIF(J$3:J5,J5))</f>
        <v>19</v>
      </c>
    </row>
    <row r="6" spans="1:16" x14ac:dyDescent="0.25">
      <c r="A6" s="20" t="s">
        <v>18</v>
      </c>
      <c r="B6" s="2"/>
      <c r="C6" s="5" t="s">
        <v>3</v>
      </c>
      <c r="D6" s="6">
        <v>2</v>
      </c>
      <c r="E6" s="7">
        <v>21</v>
      </c>
      <c r="F6" s="2"/>
      <c r="G6" s="2"/>
      <c r="H6" s="2"/>
      <c r="I6" s="2"/>
      <c r="J6" s="2"/>
      <c r="K6" s="2"/>
    </row>
    <row r="7" spans="1:16" x14ac:dyDescent="0.25">
      <c r="A7" s="16"/>
      <c r="B7" s="2"/>
      <c r="C7" s="5" t="s">
        <v>4</v>
      </c>
      <c r="D7" s="6">
        <v>3</v>
      </c>
      <c r="E7" s="7">
        <v>19</v>
      </c>
      <c r="F7" s="2"/>
      <c r="G7" s="11" t="s">
        <v>16</v>
      </c>
      <c r="H7" s="2"/>
      <c r="I7" s="2"/>
      <c r="J7" s="2"/>
      <c r="K7" s="2"/>
    </row>
    <row r="8" spans="1:16" x14ac:dyDescent="0.25">
      <c r="A8" s="16"/>
      <c r="B8" s="2"/>
      <c r="C8" s="5" t="s">
        <v>5</v>
      </c>
      <c r="D8" s="6">
        <v>1</v>
      </c>
      <c r="E8" s="7">
        <v>16</v>
      </c>
      <c r="F8" s="2"/>
      <c r="G8" s="10" t="s">
        <v>19</v>
      </c>
      <c r="H8" s="2"/>
      <c r="I8" s="2"/>
      <c r="J8" s="2"/>
      <c r="K8" s="2"/>
    </row>
    <row r="9" spans="1:16" x14ac:dyDescent="0.25">
      <c r="A9" s="18">
        <v>1</v>
      </c>
      <c r="B9" s="2"/>
      <c r="C9" s="5" t="s">
        <v>11</v>
      </c>
      <c r="D9" s="6">
        <v>4</v>
      </c>
      <c r="E9" s="7">
        <v>22</v>
      </c>
      <c r="F9" s="2"/>
      <c r="G9" s="10" t="s">
        <v>20</v>
      </c>
      <c r="H9" s="2"/>
      <c r="I9" s="2"/>
      <c r="J9" s="2"/>
      <c r="K9" s="2"/>
    </row>
    <row r="10" spans="1:16" x14ac:dyDescent="0.25">
      <c r="A10" s="20" t="s">
        <v>18</v>
      </c>
      <c r="B10" s="2"/>
      <c r="C10" s="5" t="s">
        <v>12</v>
      </c>
      <c r="D10" s="6">
        <v>2</v>
      </c>
      <c r="E10" s="7">
        <v>21</v>
      </c>
      <c r="F10" s="2"/>
      <c r="G10" s="10" t="s">
        <v>17</v>
      </c>
      <c r="H10" s="2"/>
      <c r="I10" s="2"/>
      <c r="J10" s="2"/>
      <c r="K10" s="2"/>
    </row>
  </sheetData>
  <sheetCalcPr fullCalcOnLoa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Sokolov</dc:creator>
  <cp:lastModifiedBy>Adm</cp:lastModifiedBy>
  <dcterms:created xsi:type="dcterms:W3CDTF">2019-01-13T16:57:43Z</dcterms:created>
  <dcterms:modified xsi:type="dcterms:W3CDTF">2019-01-17T14:44:48Z</dcterms:modified>
</cp:coreProperties>
</file>