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ЭтаКнига" defaultThemeVersion="124226"/>
  <bookViews>
    <workbookView xWindow="240" yWindow="105" windowWidth="14805" windowHeight="8010" activeTab="1"/>
  </bookViews>
  <sheets>
    <sheet name="Данные" sheetId="1" r:id="rId1"/>
    <sheet name="1. Смета" sheetId="2" r:id="rId2"/>
    <sheet name="1.1. Доп.работы" sheetId="3" r:id="rId3"/>
    <sheet name="1.2. Отказ от работ" sheetId="4" r:id="rId4"/>
    <sheet name="Лист5" sheetId="5" r:id="rId5"/>
    <sheet name="ВЗП" sheetId="6" r:id="rId6"/>
    <sheet name="Прихожая" sheetId="7" state="hidden" r:id="rId7"/>
    <sheet name="Коридор" sheetId="8" state="hidden" r:id="rId8"/>
    <sheet name="Кухня" sheetId="9" state="hidden" r:id="rId9"/>
    <sheet name="Ванная" sheetId="10" state="hidden" r:id="rId10"/>
    <sheet name="Туалет" sheetId="11" state="hidden" r:id="rId11"/>
    <sheet name="Комната 1" sheetId="12" state="hidden" r:id="rId12"/>
    <sheet name="Комната 2" sheetId="13" state="hidden" r:id="rId13"/>
    <sheet name="Комната 3" sheetId="14" state="hidden" r:id="rId14"/>
    <sheet name="Комната 4" sheetId="15" state="hidden" r:id="rId15"/>
    <sheet name="Комната 5" sheetId="16" state="hidden" r:id="rId16"/>
    <sheet name="Комната 6" sheetId="17" state="hidden" r:id="rId17"/>
    <sheet name="Комната 7" sheetId="18" state="hidden" r:id="rId18"/>
    <sheet name="Комната 8" sheetId="19" state="hidden" r:id="rId19"/>
    <sheet name="Комната 9" sheetId="20" state="hidden" r:id="rId20"/>
    <sheet name="Туалет1" sheetId="21" state="hidden" r:id="rId21"/>
    <sheet name="Ванная1" sheetId="22" state="hidden" r:id="rId22"/>
  </sheets>
  <calcPr calcId="152511"/>
</workbook>
</file>

<file path=xl/calcChain.xml><?xml version="1.0" encoding="utf-8"?>
<calcChain xmlns="http://schemas.openxmlformats.org/spreadsheetml/2006/main">
  <c r="E2" i="2" l="1"/>
  <c r="E8" i="2"/>
  <c r="E7" i="2"/>
  <c r="E6" i="2"/>
  <c r="E5" i="2"/>
  <c r="E4" i="2"/>
  <c r="W7" i="2"/>
  <c r="W8" i="2"/>
  <c r="W6" i="2"/>
  <c r="H6" i="2"/>
  <c r="I6" i="2"/>
  <c r="J6" i="2"/>
  <c r="J8" i="2" s="1"/>
  <c r="K6" i="2"/>
  <c r="K8" i="2" s="1"/>
  <c r="L6" i="2"/>
  <c r="L8" i="2" s="1"/>
  <c r="M6" i="2"/>
  <c r="M8" i="2" s="1"/>
  <c r="N6" i="2"/>
  <c r="N8" i="2" s="1"/>
  <c r="O6" i="2"/>
  <c r="O8" i="2" s="1"/>
  <c r="P6" i="2"/>
  <c r="Q6" i="2"/>
  <c r="R6" i="2"/>
  <c r="R8" i="2" s="1"/>
  <c r="S6" i="2"/>
  <c r="S8" i="2" s="1"/>
  <c r="T6" i="2"/>
  <c r="T8" i="2" s="1"/>
  <c r="U6" i="2"/>
  <c r="U8" i="2" s="1"/>
  <c r="V6" i="2"/>
  <c r="V8" i="2" s="1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H8" i="2"/>
  <c r="I8" i="2"/>
  <c r="P8" i="2"/>
  <c r="Q8" i="2"/>
  <c r="G8" i="2"/>
  <c r="G7" i="2"/>
  <c r="G6" i="2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9"/>
            <color indexed="81"/>
            <rFont val="Arial"/>
            <family val="2"/>
            <charset val="204"/>
          </rPr>
          <t>ФИО клиента</t>
        </r>
        <r>
          <rPr>
            <sz val="9"/>
            <color indexed="81"/>
            <rFont val="Arial"/>
            <family val="2"/>
            <charset val="204"/>
          </rPr>
          <t xml:space="preserve">.
Пример:Иванов Иван Иванович
</t>
        </r>
      </text>
    </comment>
    <comment ref="B4" authorId="0" shapeId="0">
      <text>
        <r>
          <rPr>
            <b/>
            <sz val="9"/>
            <color indexed="81"/>
            <rFont val="Arial"/>
            <family val="2"/>
            <charset val="204"/>
          </rPr>
          <t xml:space="preserve">Серия и № паспорта.
</t>
        </r>
        <r>
          <rPr>
            <sz val="9"/>
            <color indexed="81"/>
            <rFont val="Arial"/>
            <family val="2"/>
            <charset val="204"/>
          </rPr>
          <t>Пример: 4508 574248</t>
        </r>
      </text>
    </comment>
    <comment ref="C4" authorId="0" shapeId="0">
      <text>
        <r>
          <rPr>
            <b/>
            <sz val="9"/>
            <color indexed="81"/>
            <rFont val="Arial"/>
            <family val="2"/>
            <charset val="204"/>
          </rPr>
          <t>Кем выдан</t>
        </r>
        <r>
          <rPr>
            <sz val="9"/>
            <color indexed="81"/>
            <rFont val="Arial"/>
            <family val="2"/>
            <charset val="204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Arial"/>
            <family val="2"/>
            <charset val="204"/>
          </rPr>
          <t xml:space="preserve">Дата выдачи.
</t>
        </r>
      </text>
    </comment>
    <comment ref="E4" authorId="0" shapeId="0">
      <text>
        <r>
          <rPr>
            <b/>
            <sz val="9"/>
            <color indexed="81"/>
            <rFont val="Arial"/>
            <family val="2"/>
            <charset val="204"/>
          </rPr>
          <t>Код подразделения.</t>
        </r>
        <r>
          <rPr>
            <sz val="9"/>
            <color indexed="81"/>
            <rFont val="Arial"/>
            <family val="2"/>
            <charset val="204"/>
          </rPr>
          <t xml:space="preserve">
Пример: 227-325</t>
        </r>
      </text>
    </comment>
    <comment ref="B5" authorId="0" shapeId="0">
      <text>
        <r>
          <rPr>
            <b/>
            <sz val="9"/>
            <color indexed="81"/>
            <rFont val="Arial"/>
            <family val="2"/>
            <charset val="204"/>
          </rPr>
          <t>Тел. Клиента. Пример: 89262273223</t>
        </r>
      </text>
    </comment>
    <comment ref="B6" authorId="0" shapeId="0">
      <text>
        <r>
          <rPr>
            <b/>
            <sz val="9"/>
            <color indexed="81"/>
            <rFont val="Arial"/>
            <family val="2"/>
            <charset val="204"/>
          </rPr>
          <t>Адрес объекта</t>
        </r>
      </text>
    </comment>
    <comment ref="C6" authorId="0" shapeId="0">
      <text>
        <r>
          <rPr>
            <b/>
            <sz val="9"/>
            <color indexed="81"/>
            <rFont val="Arial"/>
            <family val="2"/>
            <charset val="204"/>
          </rPr>
          <t>Адрес регистрации</t>
        </r>
      </text>
    </comment>
    <comment ref="B7" authorId="0" shapeId="0">
      <text>
        <r>
          <rPr>
            <b/>
            <sz val="9"/>
            <color indexed="81"/>
            <rFont val="Arial"/>
            <family val="2"/>
            <charset val="204"/>
          </rPr>
          <t xml:space="preserve">№ договора.
</t>
        </r>
        <r>
          <rPr>
            <sz val="9"/>
            <color indexed="81"/>
            <rFont val="Arial"/>
            <family val="2"/>
            <charset val="204"/>
          </rPr>
          <t>Пример: КГ1001</t>
        </r>
      </text>
    </comment>
    <comment ref="B8" authorId="0" shapeId="0">
      <text>
        <r>
          <rPr>
            <b/>
            <sz val="9"/>
            <color indexed="81"/>
            <rFont val="Arial"/>
            <family val="2"/>
            <charset val="204"/>
          </rPr>
          <t xml:space="preserve">Дата заключения. </t>
        </r>
        <r>
          <rPr>
            <sz val="9"/>
            <color indexed="81"/>
            <rFont val="Arial"/>
            <family val="2"/>
            <charset val="204"/>
          </rPr>
          <t>Пример: 17.05.2017</t>
        </r>
      </text>
    </comment>
    <comment ref="B9" authorId="0" shapeId="0">
      <text>
        <r>
          <rPr>
            <b/>
            <sz val="9"/>
            <color indexed="81"/>
            <rFont val="Arial"/>
            <family val="2"/>
            <charset val="204"/>
          </rPr>
          <t xml:space="preserve">Санузел, квартира.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Пример: Петров Петр
8 926 2223222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юр. лицо, на которое заключен договор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<sst xmlns="http://schemas.openxmlformats.org/spreadsheetml/2006/main" count="55" uniqueCount="46">
  <si>
    <t>Комната 1</t>
  </si>
  <si>
    <t>Прихожая</t>
  </si>
  <si>
    <t>Коридор</t>
  </si>
  <si>
    <t>Кухня</t>
  </si>
  <si>
    <t>Ванная</t>
  </si>
  <si>
    <t>Туалет</t>
  </si>
  <si>
    <t>Комната 2</t>
  </si>
  <si>
    <t>Комната 3</t>
  </si>
  <si>
    <t>Комната 4</t>
  </si>
  <si>
    <t>Комната 5</t>
  </si>
  <si>
    <t>Комната 6</t>
  </si>
  <si>
    <t>Комната 7</t>
  </si>
  <si>
    <t>Комната 8</t>
  </si>
  <si>
    <t>Комната 9</t>
  </si>
  <si>
    <t>Туалет1</t>
  </si>
  <si>
    <t>Ванная1</t>
  </si>
  <si>
    <t>Данные клиента</t>
  </si>
  <si>
    <t>ФИО</t>
  </si>
  <si>
    <t>Паспорт</t>
  </si>
  <si>
    <t xml:space="preserve"> </t>
  </si>
  <si>
    <t>Телефон</t>
  </si>
  <si>
    <t>Адрес</t>
  </si>
  <si>
    <t xml:space="preserve">№ договора </t>
  </si>
  <si>
    <t>Дата заключения</t>
  </si>
  <si>
    <t>Характеристики объекта</t>
  </si>
  <si>
    <t>ФИО менеджера</t>
  </si>
  <si>
    <t>Производитель работ:</t>
  </si>
  <si>
    <t>Длина</t>
  </si>
  <si>
    <t>Ширина</t>
  </si>
  <si>
    <t>Высота</t>
  </si>
  <si>
    <t>Проемы</t>
  </si>
  <si>
    <t>Периметр</t>
  </si>
  <si>
    <t>S пола</t>
  </si>
  <si>
    <t>S стен</t>
  </si>
  <si>
    <t>Общий объем</t>
  </si>
  <si>
    <r>
      <rPr>
        <b/>
        <sz val="11"/>
        <color rgb="FFFF0000"/>
        <rFont val="Calibri"/>
        <family val="2"/>
        <charset val="204"/>
        <scheme val="minor"/>
      </rPr>
      <t>ВАЖНО!</t>
    </r>
    <r>
      <rPr>
        <sz val="11"/>
        <rFont val="Calibri"/>
        <family val="2"/>
        <charset val="204"/>
        <scheme val="minor"/>
      </rPr>
      <t xml:space="preserve"> После подписания договора и сметы с клиентом в обязательном порядке необходимо разъяснить положение: "О коммерческой тайне  ООО "Смарт ПРО"". Клиенту нужно сообщить о невозможности передачи информации и условий настоящей сметы третьим лицам, прежде всего мастерам!</t>
    </r>
  </si>
  <si>
    <t>№</t>
  </si>
  <si>
    <t>ЭТАП</t>
  </si>
  <si>
    <t>ОБЪЕКТ</t>
  </si>
  <si>
    <t>Наименование работ</t>
  </si>
  <si>
    <t>Ед.изм</t>
  </si>
  <si>
    <t xml:space="preserve">МЕНЕДЖЕР   </t>
  </si>
  <si>
    <t xml:space="preserve">ПОДРЯДЧИК   </t>
  </si>
  <si>
    <t xml:space="preserve">ЗАКАЗЧИК   </t>
  </si>
  <si>
    <t xml:space="preserve">ТЕЛЕФОН   </t>
  </si>
  <si>
    <t xml:space="preserve">АДРЕС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</si>
</sst>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1"/>
      <name val="Arial"/>
      <family val="2"/>
      <charset val="204"/>
    </font>
    <font>
      <sz val="9"/>
      <color indexed="8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4"/>
      <name val="Calibri"/>
      <family val="2"/>
      <scheme val="minor"/>
    </font>
    <font>
      <sz val="10"/>
      <name val="Times New Roman Cyr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9C81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left" vertical="center"/>
    </xf>
    <xf numFmtId="0" fontId="3" fillId="5" borderId="4" xfId="0" applyNumberFormat="1" applyFont="1" applyFill="1" applyBorder="1" applyAlignment="1">
      <alignment horizontal="left" vertical="center" wrapText="1"/>
    </xf>
    <xf numFmtId="14" fontId="3" fillId="5" borderId="4" xfId="0" applyNumberFormat="1" applyFont="1" applyFill="1" applyBorder="1" applyAlignment="1">
      <alignment horizontal="left" vertical="center" wrapText="1"/>
    </xf>
    <xf numFmtId="0" fontId="4" fillId="4" borderId="5" xfId="0" applyNumberFormat="1" applyFont="1" applyFill="1" applyBorder="1" applyAlignment="1">
      <alignment horizontal="left" vertical="center"/>
    </xf>
    <xf numFmtId="0" fontId="3" fillId="5" borderId="5" xfId="0" applyNumberFormat="1" applyFont="1" applyFill="1" applyBorder="1" applyAlignment="1">
      <alignment horizontal="left" vertical="center" wrapText="1"/>
    </xf>
    <xf numFmtId="0" fontId="0" fillId="0" borderId="6" xfId="0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/>
    <xf numFmtId="4" fontId="0" fillId="0" borderId="4" xfId="0" applyNumberFormat="1" applyBorder="1"/>
    <xf numFmtId="0" fontId="0" fillId="0" borderId="2" xfId="0" applyBorder="1"/>
    <xf numFmtId="0" fontId="0" fillId="0" borderId="11" xfId="0" applyBorder="1"/>
    <xf numFmtId="4" fontId="0" fillId="0" borderId="12" xfId="0" applyNumberFormat="1" applyBorder="1"/>
    <xf numFmtId="4" fontId="0" fillId="0" borderId="13" xfId="0" applyNumberFormat="1" applyBorder="1"/>
    <xf numFmtId="0" fontId="0" fillId="0" borderId="13" xfId="0" applyBorder="1"/>
    <xf numFmtId="0" fontId="0" fillId="0" borderId="14" xfId="0" applyBorder="1"/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2" fontId="11" fillId="0" borderId="4" xfId="0" applyNumberFormat="1" applyFont="1" applyBorder="1"/>
    <xf numFmtId="2" fontId="11" fillId="0" borderId="7" xfId="0" applyNumberFormat="1" applyFont="1" applyBorder="1"/>
    <xf numFmtId="2" fontId="11" fillId="0" borderId="17" xfId="0" applyNumberFormat="1" applyFont="1" applyBorder="1"/>
    <xf numFmtId="2" fontId="11" fillId="0" borderId="18" xfId="0" applyNumberFormat="1" applyFont="1" applyBorder="1"/>
    <xf numFmtId="2" fontId="11" fillId="0" borderId="15" xfId="0" applyNumberFormat="1" applyFont="1" applyBorder="1"/>
    <xf numFmtId="2" fontId="11" fillId="0" borderId="19" xfId="0" applyNumberFormat="1" applyFont="1" applyBorder="1"/>
    <xf numFmtId="0" fontId="0" fillId="0" borderId="20" xfId="0" applyBorder="1"/>
    <xf numFmtId="0" fontId="12" fillId="2" borderId="2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3" fillId="5" borderId="4" xfId="0" applyFont="1" applyFill="1" applyBorder="1" applyAlignment="1">
      <alignment horizontal="left"/>
    </xf>
    <xf numFmtId="0" fontId="13" fillId="5" borderId="12" xfId="0" applyFont="1" applyFill="1" applyBorder="1" applyAlignment="1">
      <alignment horizontal="left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5" borderId="12" xfId="0" applyFill="1" applyBorder="1" applyAlignment="1">
      <alignment horizontal="right"/>
    </xf>
    <xf numFmtId="0" fontId="0" fillId="5" borderId="4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E15"/>
  <sheetViews>
    <sheetView workbookViewId="0">
      <selection activeCell="C19" sqref="C19"/>
    </sheetView>
  </sheetViews>
  <sheetFormatPr defaultColWidth="8.85546875" defaultRowHeight="15" x14ac:dyDescent="0.25"/>
  <cols>
    <col min="1" max="1" width="30.7109375" customWidth="1"/>
    <col min="2" max="2" width="41" customWidth="1"/>
    <col min="3" max="3" width="40.7109375" customWidth="1"/>
    <col min="4" max="4" width="11.28515625" bestFit="1" customWidth="1"/>
    <col min="5" max="5" width="8.7109375" bestFit="1" customWidth="1"/>
  </cols>
  <sheetData>
    <row r="2" spans="1:5" ht="15.75" x14ac:dyDescent="0.25">
      <c r="A2" s="39" t="s">
        <v>16</v>
      </c>
      <c r="B2" s="40"/>
      <c r="C2" s="2"/>
      <c r="D2" s="2"/>
      <c r="E2" s="2"/>
    </row>
    <row r="3" spans="1:5" ht="15.75" x14ac:dyDescent="0.25">
      <c r="A3" s="3" t="s">
        <v>17</v>
      </c>
      <c r="B3" s="4"/>
      <c r="C3" s="2"/>
      <c r="D3" s="2"/>
      <c r="E3" s="2"/>
    </row>
    <row r="4" spans="1:5" ht="15.75" x14ac:dyDescent="0.25">
      <c r="A4" s="3" t="s">
        <v>18</v>
      </c>
      <c r="B4" s="4" t="s">
        <v>19</v>
      </c>
      <c r="C4" s="4"/>
      <c r="D4" s="5"/>
      <c r="E4" s="4"/>
    </row>
    <row r="5" spans="1:5" ht="15.75" x14ac:dyDescent="0.25">
      <c r="A5" s="3" t="s">
        <v>20</v>
      </c>
      <c r="B5" s="4"/>
      <c r="C5" s="2"/>
      <c r="D5" s="2"/>
      <c r="E5" s="2"/>
    </row>
    <row r="6" spans="1:5" ht="15.75" x14ac:dyDescent="0.25">
      <c r="A6" s="3" t="s">
        <v>21</v>
      </c>
      <c r="B6" s="4"/>
      <c r="C6" s="4"/>
      <c r="D6" s="2"/>
      <c r="E6" s="2"/>
    </row>
    <row r="7" spans="1:5" ht="15.75" x14ac:dyDescent="0.25">
      <c r="A7" s="3" t="s">
        <v>22</v>
      </c>
      <c r="B7" s="4"/>
      <c r="C7" s="2"/>
      <c r="D7" s="2"/>
      <c r="E7" s="2"/>
    </row>
    <row r="8" spans="1:5" ht="15.75" x14ac:dyDescent="0.25">
      <c r="A8" s="3" t="s">
        <v>23</v>
      </c>
      <c r="B8" s="4" t="s">
        <v>19</v>
      </c>
      <c r="C8" s="2"/>
      <c r="D8" s="2"/>
      <c r="E8" s="2"/>
    </row>
    <row r="9" spans="1:5" ht="15.75" x14ac:dyDescent="0.25">
      <c r="A9" s="6" t="s">
        <v>24</v>
      </c>
      <c r="B9" s="7" t="s">
        <v>19</v>
      </c>
      <c r="C9" s="2"/>
      <c r="D9" s="2"/>
      <c r="E9" s="2"/>
    </row>
    <row r="10" spans="1:5" ht="15.75" x14ac:dyDescent="0.25">
      <c r="A10" s="3" t="s">
        <v>25</v>
      </c>
      <c r="B10" s="4"/>
      <c r="C10" s="2"/>
      <c r="D10" s="2"/>
      <c r="E10" s="2"/>
    </row>
    <row r="11" spans="1:5" ht="15.75" x14ac:dyDescent="0.25">
      <c r="A11" s="3" t="s">
        <v>26</v>
      </c>
      <c r="B11" s="4"/>
      <c r="C11" s="2"/>
      <c r="D11" s="2"/>
      <c r="E11" s="2"/>
    </row>
    <row r="13" spans="1:5" ht="15" customHeight="1" x14ac:dyDescent="0.25">
      <c r="A13" s="41" t="s">
        <v>35</v>
      </c>
      <c r="B13" s="41"/>
      <c r="C13" s="41"/>
    </row>
    <row r="14" spans="1:5" x14ac:dyDescent="0.25">
      <c r="A14" s="41"/>
      <c r="B14" s="41"/>
      <c r="C14" s="41"/>
    </row>
    <row r="15" spans="1:5" x14ac:dyDescent="0.25">
      <c r="A15" s="41"/>
      <c r="B15" s="41"/>
      <c r="C15" s="41"/>
    </row>
  </sheetData>
  <mergeCells count="2">
    <mergeCell ref="A2:B2"/>
    <mergeCell ref="A13:C15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X9"/>
  <sheetViews>
    <sheetView tabSelected="1" workbookViewId="0">
      <selection activeCell="E35" sqref="E35"/>
    </sheetView>
  </sheetViews>
  <sheetFormatPr defaultRowHeight="15" x14ac:dyDescent="0.25"/>
  <cols>
    <col min="5" max="5" width="51" customWidth="1"/>
    <col min="6" max="22" width="10.7109375" customWidth="1"/>
    <col min="24" max="24" width="10.7109375" customWidth="1"/>
  </cols>
  <sheetData>
    <row r="1" spans="2:24" ht="15.75" thickBot="1" x14ac:dyDescent="0.3"/>
    <row r="2" spans="2:24" x14ac:dyDescent="0.25">
      <c r="E2" s="42" t="str">
        <f>"Приложение 1 к  Договору № "&amp;Данные!$B$7</f>
        <v xml:space="preserve">Приложение 1 к  Договору № </v>
      </c>
      <c r="F2" s="8" t="s">
        <v>27</v>
      </c>
      <c r="G2" s="9">
        <v>5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10"/>
      <c r="X2" s="11" t="s">
        <v>27</v>
      </c>
    </row>
    <row r="3" spans="2:24" x14ac:dyDescent="0.25">
      <c r="E3" s="43"/>
      <c r="F3" s="12" t="s">
        <v>28</v>
      </c>
      <c r="G3" s="13">
        <v>4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13">
        <v>0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4"/>
      <c r="X3" s="15" t="s">
        <v>28</v>
      </c>
    </row>
    <row r="4" spans="2:24" x14ac:dyDescent="0.25">
      <c r="C4" s="45" t="s">
        <v>41</v>
      </c>
      <c r="D4" s="45"/>
      <c r="E4" s="37">
        <f>Данные!B10</f>
        <v>0</v>
      </c>
      <c r="F4" s="33" t="s">
        <v>29</v>
      </c>
      <c r="G4" s="13">
        <v>2.5</v>
      </c>
      <c r="H4" s="13">
        <v>2.5</v>
      </c>
      <c r="I4" s="13">
        <v>2.5</v>
      </c>
      <c r="J4" s="13">
        <v>2.5</v>
      </c>
      <c r="K4" s="13">
        <v>2.5</v>
      </c>
      <c r="L4" s="13">
        <v>2.5</v>
      </c>
      <c r="M4" s="13">
        <v>2.5</v>
      </c>
      <c r="N4" s="13">
        <v>2.5</v>
      </c>
      <c r="O4" s="13">
        <v>2.5</v>
      </c>
      <c r="P4" s="13">
        <v>2.5</v>
      </c>
      <c r="Q4" s="13">
        <v>2.5</v>
      </c>
      <c r="R4" s="13">
        <v>2.5</v>
      </c>
      <c r="S4" s="13">
        <v>2.5</v>
      </c>
      <c r="T4" s="13">
        <v>2.5</v>
      </c>
      <c r="U4" s="13">
        <v>2.5</v>
      </c>
      <c r="V4" s="13">
        <v>2.5</v>
      </c>
      <c r="W4" s="14"/>
      <c r="X4" s="15" t="s">
        <v>29</v>
      </c>
    </row>
    <row r="5" spans="2:24" ht="15.75" thickBot="1" x14ac:dyDescent="0.3">
      <c r="C5" s="45" t="s">
        <v>42</v>
      </c>
      <c r="D5" s="45"/>
      <c r="E5" s="37">
        <f>Данные!B11</f>
        <v>0</v>
      </c>
      <c r="F5" s="34" t="s">
        <v>30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7">
        <v>0</v>
      </c>
      <c r="W5" s="18"/>
      <c r="X5" s="28" t="s">
        <v>30</v>
      </c>
    </row>
    <row r="6" spans="2:24" x14ac:dyDescent="0.25">
      <c r="C6" s="45" t="s">
        <v>43</v>
      </c>
      <c r="D6" s="45"/>
      <c r="E6" s="37">
        <f>Данные!B3</f>
        <v>0</v>
      </c>
      <c r="F6" s="35" t="s">
        <v>31</v>
      </c>
      <c r="G6" s="23">
        <f>ROUND(G2*2+G3*2,2)</f>
        <v>18</v>
      </c>
      <c r="H6" s="23">
        <f t="shared" ref="H6:V6" si="0">ROUND(H2*2+H3*2,2)</f>
        <v>0</v>
      </c>
      <c r="I6" s="23">
        <f t="shared" si="0"/>
        <v>0</v>
      </c>
      <c r="J6" s="23">
        <f t="shared" si="0"/>
        <v>0</v>
      </c>
      <c r="K6" s="23">
        <f t="shared" si="0"/>
        <v>0</v>
      </c>
      <c r="L6" s="23">
        <f t="shared" si="0"/>
        <v>0</v>
      </c>
      <c r="M6" s="23">
        <f t="shared" si="0"/>
        <v>0</v>
      </c>
      <c r="N6" s="23">
        <f t="shared" si="0"/>
        <v>0</v>
      </c>
      <c r="O6" s="23">
        <f t="shared" si="0"/>
        <v>0</v>
      </c>
      <c r="P6" s="23">
        <f t="shared" si="0"/>
        <v>0</v>
      </c>
      <c r="Q6" s="23">
        <f t="shared" si="0"/>
        <v>0</v>
      </c>
      <c r="R6" s="23">
        <f t="shared" si="0"/>
        <v>0</v>
      </c>
      <c r="S6" s="23">
        <f t="shared" si="0"/>
        <v>0</v>
      </c>
      <c r="T6" s="23">
        <f t="shared" si="0"/>
        <v>0</v>
      </c>
      <c r="U6" s="23">
        <f t="shared" si="0"/>
        <v>0</v>
      </c>
      <c r="V6" s="23">
        <f t="shared" si="0"/>
        <v>0</v>
      </c>
      <c r="W6" s="24">
        <f>SUM(G6:V6,2)</f>
        <v>20</v>
      </c>
      <c r="X6" s="11" t="s">
        <v>31</v>
      </c>
    </row>
    <row r="7" spans="2:24" x14ac:dyDescent="0.25">
      <c r="C7" s="45" t="s">
        <v>44</v>
      </c>
      <c r="D7" s="45"/>
      <c r="E7" s="37">
        <f>Данные!B5</f>
        <v>0</v>
      </c>
      <c r="F7" s="33" t="s">
        <v>32</v>
      </c>
      <c r="G7" s="22">
        <f>ROUND(G2*G3,2)</f>
        <v>20</v>
      </c>
      <c r="H7" s="22">
        <f t="shared" ref="H7:V7" si="1">ROUND(H2*H3,2)</f>
        <v>0</v>
      </c>
      <c r="I7" s="22">
        <f t="shared" si="1"/>
        <v>0</v>
      </c>
      <c r="J7" s="22">
        <f t="shared" si="1"/>
        <v>0</v>
      </c>
      <c r="K7" s="22">
        <f t="shared" si="1"/>
        <v>0</v>
      </c>
      <c r="L7" s="22">
        <f t="shared" si="1"/>
        <v>0</v>
      </c>
      <c r="M7" s="22">
        <f t="shared" si="1"/>
        <v>0</v>
      </c>
      <c r="N7" s="22">
        <f t="shared" si="1"/>
        <v>0</v>
      </c>
      <c r="O7" s="22">
        <f t="shared" si="1"/>
        <v>0</v>
      </c>
      <c r="P7" s="22">
        <f t="shared" si="1"/>
        <v>0</v>
      </c>
      <c r="Q7" s="22">
        <f t="shared" si="1"/>
        <v>0</v>
      </c>
      <c r="R7" s="22">
        <f t="shared" si="1"/>
        <v>0</v>
      </c>
      <c r="S7" s="22">
        <f t="shared" si="1"/>
        <v>0</v>
      </c>
      <c r="T7" s="22">
        <f t="shared" si="1"/>
        <v>0</v>
      </c>
      <c r="U7" s="22">
        <f t="shared" si="1"/>
        <v>0</v>
      </c>
      <c r="V7" s="22">
        <f t="shared" si="1"/>
        <v>0</v>
      </c>
      <c r="W7" s="25">
        <f t="shared" ref="W7:W8" si="2">SUM(G7:V7,2)</f>
        <v>22</v>
      </c>
      <c r="X7" s="15" t="s">
        <v>32</v>
      </c>
    </row>
    <row r="8" spans="2:24" ht="15.75" thickBot="1" x14ac:dyDescent="0.3">
      <c r="C8" s="44" t="s">
        <v>45</v>
      </c>
      <c r="D8" s="44"/>
      <c r="E8" s="38">
        <f>Данные!B6</f>
        <v>0</v>
      </c>
      <c r="F8" s="36" t="s">
        <v>33</v>
      </c>
      <c r="G8" s="26">
        <f>ROUND(G6*G4-G5,2)</f>
        <v>45</v>
      </c>
      <c r="H8" s="26">
        <f t="shared" ref="H8:V8" si="3">ROUND(H6*H4-H5,2)</f>
        <v>0</v>
      </c>
      <c r="I8" s="26">
        <f t="shared" si="3"/>
        <v>0</v>
      </c>
      <c r="J8" s="26">
        <f t="shared" si="3"/>
        <v>0</v>
      </c>
      <c r="K8" s="26">
        <f t="shared" si="3"/>
        <v>0</v>
      </c>
      <c r="L8" s="26">
        <f t="shared" si="3"/>
        <v>0</v>
      </c>
      <c r="M8" s="26">
        <f t="shared" si="3"/>
        <v>0</v>
      </c>
      <c r="N8" s="26">
        <f t="shared" si="3"/>
        <v>0</v>
      </c>
      <c r="O8" s="26">
        <f t="shared" si="3"/>
        <v>0</v>
      </c>
      <c r="P8" s="26">
        <f t="shared" si="3"/>
        <v>0</v>
      </c>
      <c r="Q8" s="26">
        <f t="shared" si="3"/>
        <v>0</v>
      </c>
      <c r="R8" s="26">
        <f t="shared" si="3"/>
        <v>0</v>
      </c>
      <c r="S8" s="26">
        <f t="shared" si="3"/>
        <v>0</v>
      </c>
      <c r="T8" s="26">
        <f t="shared" si="3"/>
        <v>0</v>
      </c>
      <c r="U8" s="26">
        <f t="shared" si="3"/>
        <v>0</v>
      </c>
      <c r="V8" s="26">
        <f t="shared" si="3"/>
        <v>0</v>
      </c>
      <c r="W8" s="27">
        <f t="shared" si="2"/>
        <v>47</v>
      </c>
      <c r="X8" s="19" t="s">
        <v>33</v>
      </c>
    </row>
    <row r="9" spans="2:24" ht="30" customHeight="1" thickBot="1" x14ac:dyDescent="0.3">
      <c r="B9" s="29" t="s">
        <v>36</v>
      </c>
      <c r="C9" s="30" t="s">
        <v>37</v>
      </c>
      <c r="D9" s="1" t="s">
        <v>38</v>
      </c>
      <c r="E9" s="31" t="s">
        <v>39</v>
      </c>
      <c r="F9" s="32" t="s">
        <v>40</v>
      </c>
      <c r="G9" s="20" t="s">
        <v>1</v>
      </c>
      <c r="H9" s="20" t="s">
        <v>2</v>
      </c>
      <c r="I9" s="20" t="s">
        <v>3</v>
      </c>
      <c r="J9" s="20" t="s">
        <v>4</v>
      </c>
      <c r="K9" s="20" t="s">
        <v>5</v>
      </c>
      <c r="L9" s="20" t="s">
        <v>0</v>
      </c>
      <c r="M9" s="20" t="s">
        <v>6</v>
      </c>
      <c r="N9" s="20" t="s">
        <v>7</v>
      </c>
      <c r="O9" s="20" t="s">
        <v>8</v>
      </c>
      <c r="P9" s="20" t="s">
        <v>9</v>
      </c>
      <c r="Q9" s="20" t="s">
        <v>10</v>
      </c>
      <c r="R9" s="20" t="s">
        <v>11</v>
      </c>
      <c r="S9" s="20" t="s">
        <v>12</v>
      </c>
      <c r="T9" s="20" t="s">
        <v>13</v>
      </c>
      <c r="U9" s="20" t="s">
        <v>14</v>
      </c>
      <c r="V9" s="20" t="s">
        <v>15</v>
      </c>
      <c r="W9" s="21" t="s">
        <v>34</v>
      </c>
    </row>
  </sheetData>
  <mergeCells count="6">
    <mergeCell ref="E2:E3"/>
    <mergeCell ref="C8:D8"/>
    <mergeCell ref="C5:D5"/>
    <mergeCell ref="C6:D6"/>
    <mergeCell ref="C7:D7"/>
    <mergeCell ref="C4:D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0070C0"/>
  </sheetPr>
  <dimension ref="A1"/>
  <sheetViews>
    <sheetView workbookViewId="0">
      <selection activeCell="N38" sqref="N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H40" sqref="H4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M37" sqref="M37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Данные</vt:lpstr>
      <vt:lpstr>1. Смета</vt:lpstr>
      <vt:lpstr>1.1. Доп.работы</vt:lpstr>
      <vt:lpstr>1.2. Отказ от работ</vt:lpstr>
      <vt:lpstr>Лист5</vt:lpstr>
      <vt:lpstr>ВЗП</vt:lpstr>
      <vt:lpstr>Прихожая</vt:lpstr>
      <vt:lpstr>Коридор</vt:lpstr>
      <vt:lpstr>Кухня</vt:lpstr>
      <vt:lpstr>Ванная</vt:lpstr>
      <vt:lpstr>Туалет</vt:lpstr>
      <vt:lpstr>Комната 1</vt:lpstr>
      <vt:lpstr>Комната 2</vt:lpstr>
      <vt:lpstr>Комната 3</vt:lpstr>
      <vt:lpstr>Комната 4</vt:lpstr>
      <vt:lpstr>Комната 5</vt:lpstr>
      <vt:lpstr>Комната 6</vt:lpstr>
      <vt:lpstr>Комната 7</vt:lpstr>
      <vt:lpstr>Комната 8</vt:lpstr>
      <vt:lpstr>Комната 9</vt:lpstr>
      <vt:lpstr>Туалет1</vt:lpstr>
      <vt:lpstr>Ванная1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2019-01-15T11:57:11Z</dcterms:modified>
</cp:coreProperties>
</file>