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84" windowWidth="16260" windowHeight="585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3" i="1" l="1"/>
  <c r="F16" i="1"/>
  <c r="F15" i="1"/>
  <c r="E16" i="1"/>
  <c r="E15" i="1"/>
  <c r="D16" i="1"/>
  <c r="D15" i="1"/>
  <c r="G16" i="1"/>
  <c r="G15" i="1"/>
  <c r="C16" i="1"/>
  <c r="C15" i="1"/>
  <c r="G11" i="1"/>
  <c r="D17" i="1"/>
  <c r="E17" i="1"/>
  <c r="F17" i="1" l="1"/>
  <c r="G17" i="1"/>
  <c r="C17" i="1"/>
</calcChain>
</file>

<file path=xl/sharedStrings.xml><?xml version="1.0" encoding="utf-8"?>
<sst xmlns="http://schemas.openxmlformats.org/spreadsheetml/2006/main" count="62" uniqueCount="36">
  <si>
    <t>ДЭУ</t>
  </si>
  <si>
    <t>Шкода</t>
  </si>
  <si>
    <t>КИА</t>
  </si>
  <si>
    <t>Газель</t>
  </si>
  <si>
    <t>ДТ</t>
  </si>
  <si>
    <t>А001</t>
  </si>
  <si>
    <t>А002</t>
  </si>
  <si>
    <t>А003</t>
  </si>
  <si>
    <t>А004</t>
  </si>
  <si>
    <t>АИ80</t>
  </si>
  <si>
    <t>АИ95</t>
  </si>
  <si>
    <t>АИ92</t>
  </si>
  <si>
    <t>А005</t>
  </si>
  <si>
    <t>А006</t>
  </si>
  <si>
    <t>А007</t>
  </si>
  <si>
    <t>п</t>
  </si>
  <si>
    <t>г</t>
  </si>
  <si>
    <t>Расход, л</t>
  </si>
  <si>
    <t>№</t>
  </si>
  <si>
    <t>Марка</t>
  </si>
  <si>
    <t>Госномер</t>
  </si>
  <si>
    <t>Вид топлива</t>
  </si>
  <si>
    <t>1.</t>
  </si>
  <si>
    <t>2.</t>
  </si>
  <si>
    <t>Вид авто</t>
  </si>
  <si>
    <t>Расчет расходатоплива по
 вид авто</t>
  </si>
  <si>
    <t>Итого</t>
  </si>
  <si>
    <t>пассажирское авто</t>
  </si>
  <si>
    <t>грузовое авто</t>
  </si>
  <si>
    <t>Кол-во авто</t>
  </si>
  <si>
    <t>?</t>
  </si>
  <si>
    <t>Кол-во авто по маркам авто? И как их количество вывести в табл. 1?</t>
  </si>
  <si>
    <t>табл.1</t>
  </si>
  <si>
    <t>Сколько сжигают топлива, просуммировать нужно.</t>
  </si>
  <si>
    <t>Расход, л (по маркам
 найденных повторений)</t>
  </si>
  <si>
    <t>табл.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</si>
</sst>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sz val="8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0" xfId="0" applyBorder="1"/>
    <xf numFmtId="0" fontId="0" fillId="0" borderId="2" xfId="0" applyFill="1" applyBorder="1"/>
    <xf numFmtId="0" fontId="1" fillId="0" borderId="1" xfId="0" applyFont="1" applyFill="1" applyBorder="1" applyAlignment="1">
      <alignment horizontal="center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H17" sqref="H17"/>
    </sheetView>
  </sheetViews>
  <sheetFormatPr defaultRowHeight="14.4" x14ac:dyDescent="0.3"/>
  <cols>
    <col min="4" max="4" width="9.44140625" bestFit="1" customWidth="1"/>
    <col min="6" max="6" width="11.77734375" bestFit="1" customWidth="1"/>
    <col min="8" max="8" width="11.33203125" bestFit="1" customWidth="1"/>
    <col min="9" max="9" width="21.5546875" customWidth="1"/>
  </cols>
  <sheetData>
    <row r="1" spans="1:12" x14ac:dyDescent="0.3">
      <c r="H1" t="s">
        <v>32</v>
      </c>
    </row>
    <row r="2" spans="1:12" ht="41.4" customHeight="1" x14ac:dyDescent="0.3">
      <c r="C2" s="1" t="s">
        <v>18</v>
      </c>
      <c r="D2" s="1" t="s">
        <v>20</v>
      </c>
      <c r="E2" s="1" t="s">
        <v>19</v>
      </c>
      <c r="F2" s="1" t="s">
        <v>21</v>
      </c>
      <c r="G2" s="1" t="s">
        <v>17</v>
      </c>
      <c r="H2" s="5" t="s">
        <v>29</v>
      </c>
      <c r="I2" s="2" t="s">
        <v>34</v>
      </c>
    </row>
    <row r="3" spans="1:12" x14ac:dyDescent="0.3">
      <c r="B3" t="s">
        <v>15</v>
      </c>
      <c r="C3" s="1">
        <v>1</v>
      </c>
      <c r="D3" s="7" t="s">
        <v>5</v>
      </c>
      <c r="E3" s="1" t="s">
        <v>0</v>
      </c>
      <c r="F3" s="7" t="s">
        <v>10</v>
      </c>
      <c r="G3" s="1">
        <v>101</v>
      </c>
      <c r="H3" s="6" t="e">
        <f>REPT(ДЭУ,)</f>
        <v>#NAME?</v>
      </c>
      <c r="I3" s="6"/>
      <c r="K3" t="s">
        <v>15</v>
      </c>
      <c r="L3" t="s">
        <v>27</v>
      </c>
    </row>
    <row r="4" spans="1:12" x14ac:dyDescent="0.3">
      <c r="B4" t="s">
        <v>15</v>
      </c>
      <c r="C4" s="1">
        <v>2</v>
      </c>
      <c r="D4" s="1" t="s">
        <v>6</v>
      </c>
      <c r="E4" s="1" t="s">
        <v>1</v>
      </c>
      <c r="F4" s="1" t="s">
        <v>11</v>
      </c>
      <c r="G4" s="1">
        <v>102</v>
      </c>
      <c r="H4" s="6"/>
      <c r="I4" s="6"/>
      <c r="K4" t="s">
        <v>16</v>
      </c>
      <c r="L4" t="s">
        <v>28</v>
      </c>
    </row>
    <row r="5" spans="1:12" x14ac:dyDescent="0.3">
      <c r="B5" t="s">
        <v>15</v>
      </c>
      <c r="C5" s="1">
        <v>3</v>
      </c>
      <c r="D5" s="7" t="s">
        <v>5</v>
      </c>
      <c r="E5" s="1" t="s">
        <v>0</v>
      </c>
      <c r="F5" s="7" t="s">
        <v>11</v>
      </c>
      <c r="G5" s="1">
        <v>103</v>
      </c>
      <c r="H5" s="6" t="s">
        <v>30</v>
      </c>
      <c r="I5" s="6"/>
    </row>
    <row r="6" spans="1:12" x14ac:dyDescent="0.3">
      <c r="B6" t="s">
        <v>15</v>
      </c>
      <c r="C6" s="1">
        <v>4</v>
      </c>
      <c r="D6" s="1" t="s">
        <v>7</v>
      </c>
      <c r="E6" s="1" t="s">
        <v>2</v>
      </c>
      <c r="F6" s="1" t="s">
        <v>9</v>
      </c>
      <c r="G6" s="1">
        <v>104</v>
      </c>
      <c r="H6" s="6"/>
      <c r="I6" s="6"/>
    </row>
    <row r="7" spans="1:12" x14ac:dyDescent="0.3">
      <c r="B7" t="s">
        <v>16</v>
      </c>
      <c r="C7" s="1">
        <v>5</v>
      </c>
      <c r="D7" s="1" t="s">
        <v>8</v>
      </c>
      <c r="E7" s="1" t="s">
        <v>3</v>
      </c>
      <c r="F7" s="1" t="s">
        <v>4</v>
      </c>
      <c r="G7" s="1">
        <v>105</v>
      </c>
      <c r="H7" s="6"/>
      <c r="I7" s="6"/>
    </row>
    <row r="8" spans="1:12" x14ac:dyDescent="0.3">
      <c r="B8" t="s">
        <v>15</v>
      </c>
      <c r="C8" s="1">
        <v>6</v>
      </c>
      <c r="D8" s="1" t="s">
        <v>12</v>
      </c>
      <c r="E8" s="7" t="s">
        <v>0</v>
      </c>
      <c r="F8" s="1" t="s">
        <v>11</v>
      </c>
      <c r="G8" s="1">
        <v>106</v>
      </c>
      <c r="H8" s="6" t="s">
        <v>30</v>
      </c>
      <c r="I8" s="6"/>
    </row>
    <row r="9" spans="1:12" x14ac:dyDescent="0.3">
      <c r="B9" t="s">
        <v>15</v>
      </c>
      <c r="C9" s="1">
        <v>7</v>
      </c>
      <c r="D9" s="1" t="s">
        <v>13</v>
      </c>
      <c r="E9" s="7" t="s">
        <v>0</v>
      </c>
      <c r="F9" s="1" t="s">
        <v>11</v>
      </c>
      <c r="G9" s="1">
        <v>107</v>
      </c>
      <c r="H9" s="6" t="s">
        <v>30</v>
      </c>
      <c r="I9" s="6"/>
    </row>
    <row r="10" spans="1:12" x14ac:dyDescent="0.3">
      <c r="B10" t="s">
        <v>15</v>
      </c>
      <c r="C10" s="1">
        <v>8</v>
      </c>
      <c r="D10" s="1" t="s">
        <v>14</v>
      </c>
      <c r="E10" s="7" t="s">
        <v>0</v>
      </c>
      <c r="F10" s="1" t="s">
        <v>11</v>
      </c>
      <c r="G10" s="1">
        <v>108</v>
      </c>
      <c r="H10" s="6" t="s">
        <v>30</v>
      </c>
      <c r="I10" s="6"/>
    </row>
    <row r="11" spans="1:12" x14ac:dyDescent="0.3">
      <c r="C11" s="1"/>
      <c r="D11" s="1"/>
      <c r="E11" s="1"/>
      <c r="F11" s="1"/>
      <c r="G11" s="1">
        <f>SUM(G3:G10)</f>
        <v>836</v>
      </c>
      <c r="H11" s="1"/>
      <c r="I11" s="1"/>
    </row>
    <row r="12" spans="1:12" x14ac:dyDescent="0.3">
      <c r="C12" s="4"/>
      <c r="D12" s="4"/>
      <c r="E12" s="4"/>
      <c r="F12" s="4"/>
      <c r="G12" s="4"/>
      <c r="H12" s="4"/>
      <c r="I12" s="4"/>
    </row>
    <row r="13" spans="1:12" x14ac:dyDescent="0.3">
      <c r="G13" t="s">
        <v>35</v>
      </c>
    </row>
    <row r="14" spans="1:12" ht="49.8" customHeight="1" x14ac:dyDescent="0.3">
      <c r="A14" t="s">
        <v>22</v>
      </c>
      <c r="B14" s="1" t="s">
        <v>24</v>
      </c>
      <c r="C14" s="3" t="s">
        <v>25</v>
      </c>
      <c r="D14" s="1" t="s">
        <v>10</v>
      </c>
      <c r="E14" s="1" t="s">
        <v>11</v>
      </c>
      <c r="F14" s="1" t="s">
        <v>9</v>
      </c>
      <c r="G14" s="1" t="s">
        <v>4</v>
      </c>
      <c r="H14" s="4"/>
      <c r="I14" s="4"/>
    </row>
    <row r="15" spans="1:12" x14ac:dyDescent="0.3">
      <c r="B15" s="1" t="s">
        <v>15</v>
      </c>
      <c r="C15" s="1">
        <f>SUMIFS(G3:G11,B3:B11,"п")</f>
        <v>731</v>
      </c>
      <c r="D15" s="1">
        <f>SUMIFS(G3:G11,B3:B11,"п",F3:F11,"АИ95")</f>
        <v>101</v>
      </c>
      <c r="E15" s="1">
        <f>SUMIFS(G3:G11,B3:B11,"п",F3:F11,"АИ92")</f>
        <v>526</v>
      </c>
      <c r="F15" s="1">
        <f>SUMIFS(G3:G11,B3:B11,"п",F3:F11,"АИ80")</f>
        <v>104</v>
      </c>
      <c r="G15" s="1">
        <f>SUMIFS(G3:G11,B3:B11,"п",F3:F11,"ДТ")</f>
        <v>0</v>
      </c>
      <c r="H15" s="4"/>
      <c r="I15" s="4"/>
    </row>
    <row r="16" spans="1:12" x14ac:dyDescent="0.3">
      <c r="B16" s="1" t="s">
        <v>16</v>
      </c>
      <c r="C16" s="1">
        <f>SUMIFS(G3:G11,B3:B11,"г")</f>
        <v>105</v>
      </c>
      <c r="D16" s="1">
        <f>SUMIFS(G3:G11,B3:B11,"г",F3:F11,"АИ95")</f>
        <v>0</v>
      </c>
      <c r="E16" s="1">
        <f>SUMIFS(G3:G11,B3:B11,"г",F3:F11,"АИ92")</f>
        <v>0</v>
      </c>
      <c r="F16" s="1">
        <f>SUMIFS(G3:G11,B3:B11,"г",F3:F11,"АИ80")</f>
        <v>0</v>
      </c>
      <c r="G16" s="1">
        <f>SUMIFS(G3:G11,B3:B11,"г",F3:F11,"ДТ")</f>
        <v>105</v>
      </c>
      <c r="H16" s="4"/>
      <c r="I16" s="4"/>
    </row>
    <row r="17" spans="1:7" x14ac:dyDescent="0.3">
      <c r="B17" s="1" t="s">
        <v>26</v>
      </c>
      <c r="C17" s="1">
        <f>SUM(C15:C16)</f>
        <v>836</v>
      </c>
      <c r="D17" s="1">
        <f>SUM(D15:D16)</f>
        <v>101</v>
      </c>
      <c r="E17" s="1">
        <f t="shared" ref="E17:G17" si="0">SUM(E15:E16)</f>
        <v>526</v>
      </c>
      <c r="F17" s="1">
        <f t="shared" si="0"/>
        <v>104</v>
      </c>
      <c r="G17" s="1">
        <f t="shared" si="0"/>
        <v>105</v>
      </c>
    </row>
    <row r="18" spans="1:7" x14ac:dyDescent="0.3">
      <c r="A18" t="s">
        <v>23</v>
      </c>
      <c r="B18" t="s">
        <v>31</v>
      </c>
    </row>
    <row r="19" spans="1:7" x14ac:dyDescent="0.3">
      <c r="B19" t="s">
        <v>33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Ержан</dc:creator>
  <cp:lastModifiedBy>Ержан</cp:lastModifiedBy>
  <dcterms:created xsi:type="dcterms:W3CDTF">2019-01-19T15:43:25Z</dcterms:created>
  <dcterms:modified xsi:type="dcterms:W3CDTF">2019-01-19T16:41:19Z</dcterms:modified>
</cp:coreProperties>
</file>