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Лист2!$F$7:$I$99</definedName>
    <definedName name="ExternalData_1" localSheetId="2" hidden="1">Лист3!$A$1:$B$65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/>
  <c r="D99" i="1" a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/>
  <c r="D93" i="1" a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/>
  <c r="D87" i="1" a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/>
  <c r="D81" i="1" a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/>
  <c r="D75" i="1" a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/>
  <c r="D69" i="1" a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/>
  <c r="D63" i="1" a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/>
  <c r="K6" i="1" a="1"/>
  <c r="K6" i="1" s="1"/>
  <c r="L6" i="1" a="1"/>
  <c r="L6" i="1" s="1"/>
  <c r="M6" i="1" a="1"/>
  <c r="M6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/>
  <c r="K12" i="1" a="1"/>
  <c r="K12" i="1" s="1"/>
  <c r="L12" i="1" a="1"/>
  <c r="L12" i="1" s="1"/>
  <c r="M12" i="1" a="1"/>
  <c r="M12" i="1" s="1"/>
  <c r="E13" i="1" a="1"/>
  <c r="E13" i="1" s="1"/>
  <c r="F13" i="1" a="1"/>
  <c r="F13" i="1" s="1"/>
  <c r="G13" i="1" a="1"/>
  <c r="G13" i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/>
  <c r="K14" i="1" a="1"/>
  <c r="K14" i="1" s="1"/>
  <c r="L14" i="1" a="1"/>
  <c r="L14" i="1" s="1"/>
  <c r="M14" i="1" a="1"/>
  <c r="M14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/>
  <c r="K20" i="1" a="1"/>
  <c r="K20" i="1" s="1"/>
  <c r="L20" i="1" a="1"/>
  <c r="L20" i="1" s="1"/>
  <c r="M20" i="1" a="1"/>
  <c r="M20" i="1" s="1"/>
  <c r="E21" i="1" a="1"/>
  <c r="E21" i="1" s="1"/>
  <c r="F21" i="1" a="1"/>
  <c r="F21" i="1" s="1"/>
  <c r="G21" i="1" a="1"/>
  <c r="G21" i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/>
  <c r="K22" i="1" a="1"/>
  <c r="K22" i="1" s="1"/>
  <c r="L22" i="1" a="1"/>
  <c r="L22" i="1" s="1"/>
  <c r="M22" i="1" a="1"/>
  <c r="M22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E27" i="1" a="1"/>
  <c r="E27" i="1" s="1"/>
  <c r="F27" i="1" a="1"/>
  <c r="F27" i="1" s="1"/>
  <c r="G27" i="1" a="1"/>
  <c r="G27" i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/>
  <c r="K28" i="1" a="1"/>
  <c r="K28" i="1" s="1"/>
  <c r="L28" i="1" a="1"/>
  <c r="L28" i="1" s="1"/>
  <c r="M28" i="1" a="1"/>
  <c r="M28" i="1" s="1"/>
  <c r="E29" i="1" a="1"/>
  <c r="E29" i="1" s="1"/>
  <c r="F29" i="1" a="1"/>
  <c r="F29" i="1" s="1"/>
  <c r="G29" i="1" a="1"/>
  <c r="G29" i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/>
  <c r="K30" i="1" a="1"/>
  <c r="K30" i="1" s="1"/>
  <c r="L30" i="1" a="1"/>
  <c r="L30" i="1" s="1"/>
  <c r="M30" i="1" a="1"/>
  <c r="M30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E34" i="1" a="1"/>
  <c r="E34" i="1" s="1"/>
  <c r="F34" i="1" a="1"/>
  <c r="F34" i="1" s="1"/>
  <c r="G34" i="1" a="1"/>
  <c r="G34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E35" i="1" a="1"/>
  <c r="E35" i="1" s="1"/>
  <c r="F35" i="1" a="1"/>
  <c r="F35" i="1" s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E36" i="1" a="1"/>
  <c r="E36" i="1" s="1"/>
  <c r="F36" i="1" a="1"/>
  <c r="F36" i="1" s="1"/>
  <c r="G36" i="1" a="1"/>
  <c r="G36" i="1" s="1"/>
  <c r="H36" i="1" a="1"/>
  <c r="H36" i="1" s="1"/>
  <c r="I36" i="1" a="1"/>
  <c r="I36" i="1" s="1"/>
  <c r="J36" i="1" a="1"/>
  <c r="J36" i="1"/>
  <c r="K36" i="1" a="1"/>
  <c r="K36" i="1" s="1"/>
  <c r="L36" i="1" a="1"/>
  <c r="L36" i="1" s="1"/>
  <c r="M36" i="1" a="1"/>
  <c r="M36" i="1" s="1"/>
  <c r="E37" i="1" a="1"/>
  <c r="E37" i="1" s="1"/>
  <c r="F37" i="1" a="1"/>
  <c r="F37" i="1" s="1"/>
  <c r="G37" i="1" a="1"/>
  <c r="G37" i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J38" i="1" a="1"/>
  <c r="J38" i="1"/>
  <c r="K38" i="1" a="1"/>
  <c r="K38" i="1" s="1"/>
  <c r="L38" i="1" a="1"/>
  <c r="L38" i="1" s="1"/>
  <c r="M38" i="1" a="1"/>
  <c r="M38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L40" i="1" a="1"/>
  <c r="L40" i="1" s="1"/>
  <c r="M40" i="1" a="1"/>
  <c r="M40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E42" i="1" a="1"/>
  <c r="E42" i="1" s="1"/>
  <c r="F42" i="1" a="1"/>
  <c r="F42" i="1" s="1"/>
  <c r="G42" i="1" a="1"/>
  <c r="G42" i="1" s="1"/>
  <c r="H42" i="1" a="1"/>
  <c r="H42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E43" i="1" a="1"/>
  <c r="E43" i="1" s="1"/>
  <c r="F43" i="1" a="1"/>
  <c r="F43" i="1" s="1"/>
  <c r="G43" i="1" a="1"/>
  <c r="G43" i="1" s="1"/>
  <c r="H43" i="1" a="1"/>
  <c r="H43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E44" i="1" a="1"/>
  <c r="E44" i="1" s="1"/>
  <c r="F44" i="1" a="1"/>
  <c r="F44" i="1" s="1"/>
  <c r="G44" i="1" a="1"/>
  <c r="G44" i="1" s="1"/>
  <c r="H44" i="1" a="1"/>
  <c r="H44" i="1" s="1"/>
  <c r="I44" i="1" a="1"/>
  <c r="I44" i="1" s="1"/>
  <c r="J44" i="1" a="1"/>
  <c r="J44" i="1"/>
  <c r="K44" i="1" a="1"/>
  <c r="K44" i="1" s="1"/>
  <c r="L44" i="1" a="1"/>
  <c r="L44" i="1" s="1"/>
  <c r="M44" i="1" a="1"/>
  <c r="M44" i="1" s="1"/>
  <c r="E45" i="1" a="1"/>
  <c r="E45" i="1" s="1"/>
  <c r="F45" i="1" a="1"/>
  <c r="F45" i="1" s="1"/>
  <c r="G45" i="1" a="1"/>
  <c r="G45" i="1"/>
  <c r="H45" i="1" a="1"/>
  <c r="H45" i="1" s="1"/>
  <c r="I45" i="1" a="1"/>
  <c r="I45" i="1" s="1"/>
  <c r="J45" i="1" a="1"/>
  <c r="J45" i="1" s="1"/>
  <c r="K45" i="1" a="1"/>
  <c r="K45" i="1" s="1"/>
  <c r="L45" i="1" a="1"/>
  <c r="L45" i="1" s="1"/>
  <c r="M45" i="1" a="1"/>
  <c r="M45" i="1"/>
  <c r="E46" i="1" a="1"/>
  <c r="E46" i="1" s="1"/>
  <c r="F46" i="1" a="1"/>
  <c r="F46" i="1" s="1"/>
  <c r="G46" i="1" a="1"/>
  <c r="G46" i="1" s="1"/>
  <c r="H46" i="1" a="1"/>
  <c r="H46" i="1" s="1"/>
  <c r="I46" i="1" a="1"/>
  <c r="I46" i="1" s="1"/>
  <c r="J46" i="1" a="1"/>
  <c r="J46" i="1"/>
  <c r="K46" i="1" a="1"/>
  <c r="K46" i="1" s="1"/>
  <c r="L46" i="1" a="1"/>
  <c r="L46" i="1" s="1"/>
  <c r="M46" i="1" a="1"/>
  <c r="M46" i="1" s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/>
  <c r="K48" i="1" a="1"/>
  <c r="K48" i="1" s="1"/>
  <c r="L48" i="1" a="1"/>
  <c r="L48" i="1" s="1"/>
  <c r="M48" i="1" a="1"/>
  <c r="M48" i="1" s="1"/>
  <c r="E49" i="1" a="1"/>
  <c r="E49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E50" i="1" a="1"/>
  <c r="E50" i="1" s="1"/>
  <c r="F50" i="1" a="1"/>
  <c r="F50" i="1" s="1"/>
  <c r="G50" i="1" a="1"/>
  <c r="G50" i="1" s="1"/>
  <c r="H50" i="1" a="1"/>
  <c r="H50" i="1" s="1"/>
  <c r="I50" i="1" a="1"/>
  <c r="I50" i="1" s="1"/>
  <c r="J50" i="1" a="1"/>
  <c r="J50" i="1" s="1"/>
  <c r="K50" i="1" a="1"/>
  <c r="K50" i="1" s="1"/>
  <c r="L50" i="1" a="1"/>
  <c r="L50" i="1" s="1"/>
  <c r="M50" i="1" a="1"/>
  <c r="M50" i="1" s="1"/>
  <c r="E51" i="1" a="1"/>
  <c r="E51" i="1" s="1"/>
  <c r="F51" i="1" a="1"/>
  <c r="F51" i="1" s="1"/>
  <c r="G51" i="1" a="1"/>
  <c r="G51" i="1" s="1"/>
  <c r="H51" i="1" a="1"/>
  <c r="H51" i="1" s="1"/>
  <c r="I51" i="1" a="1"/>
  <c r="I51" i="1" s="1"/>
  <c r="J51" i="1" a="1"/>
  <c r="J51" i="1" s="1"/>
  <c r="K51" i="1" a="1"/>
  <c r="K51" i="1" s="1"/>
  <c r="L51" i="1" a="1"/>
  <c r="L51" i="1" s="1"/>
  <c r="M51" i="1" a="1"/>
  <c r="M51" i="1" s="1"/>
  <c r="E52" i="1" a="1"/>
  <c r="E52" i="1" s="1"/>
  <c r="F52" i="1" a="1"/>
  <c r="F52" i="1" s="1"/>
  <c r="G52" i="1" a="1"/>
  <c r="G52" i="1" s="1"/>
  <c r="H52" i="1" a="1"/>
  <c r="H52" i="1" s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E53" i="1" a="1"/>
  <c r="E53" i="1" s="1"/>
  <c r="F53" i="1" a="1"/>
  <c r="F53" i="1" s="1"/>
  <c r="G53" i="1" a="1"/>
  <c r="G53" i="1" s="1"/>
  <c r="H53" i="1" a="1"/>
  <c r="H53" i="1" s="1"/>
  <c r="I53" i="1" a="1"/>
  <c r="I53" i="1" s="1"/>
  <c r="J53" i="1" a="1"/>
  <c r="J53" i="1" s="1"/>
  <c r="K53" i="1" a="1"/>
  <c r="K53" i="1" s="1"/>
  <c r="L53" i="1" a="1"/>
  <c r="L53" i="1" s="1"/>
  <c r="M53" i="1" a="1"/>
  <c r="M53" i="1"/>
  <c r="E54" i="1" a="1"/>
  <c r="E54" i="1" s="1"/>
  <c r="F54" i="1" a="1"/>
  <c r="F54" i="1" s="1"/>
  <c r="G54" i="1" a="1"/>
  <c r="G54" i="1" s="1"/>
  <c r="H54" i="1" a="1"/>
  <c r="H54" i="1" s="1"/>
  <c r="I54" i="1" a="1"/>
  <c r="I54" i="1" s="1"/>
  <c r="J54" i="1" a="1"/>
  <c r="J54" i="1"/>
  <c r="K54" i="1" a="1"/>
  <c r="K54" i="1" s="1"/>
  <c r="L54" i="1" a="1"/>
  <c r="L54" i="1" s="1"/>
  <c r="M54" i="1" a="1"/>
  <c r="M54" i="1" s="1"/>
  <c r="E55" i="1" a="1"/>
  <c r="E55" i="1" s="1"/>
  <c r="F55" i="1" a="1"/>
  <c r="F55" i="1" s="1"/>
  <c r="G55" i="1" a="1"/>
  <c r="G55" i="1" s="1"/>
  <c r="H55" i="1" a="1"/>
  <c r="H55" i="1" s="1"/>
  <c r="I55" i="1" a="1"/>
  <c r="I55" i="1" s="1"/>
  <c r="J55" i="1" a="1"/>
  <c r="J55" i="1" s="1"/>
  <c r="K55" i="1" a="1"/>
  <c r="K55" i="1" s="1"/>
  <c r="L55" i="1" a="1"/>
  <c r="L55" i="1" s="1"/>
  <c r="M55" i="1" a="1"/>
  <c r="M55" i="1"/>
  <c r="E56" i="1" a="1"/>
  <c r="E56" i="1" s="1"/>
  <c r="F56" i="1" a="1"/>
  <c r="F56" i="1" s="1"/>
  <c r="G56" i="1" a="1"/>
  <c r="G56" i="1" s="1"/>
  <c r="H56" i="1" a="1"/>
  <c r="H56" i="1" s="1"/>
  <c r="I56" i="1" a="1"/>
  <c r="I56" i="1" s="1"/>
  <c r="J56" i="1" a="1"/>
  <c r="J56" i="1"/>
  <c r="K56" i="1" a="1"/>
  <c r="K56" i="1" s="1"/>
  <c r="L56" i="1" a="1"/>
  <c r="L56" i="1" s="1"/>
  <c r="M56" i="1" a="1"/>
  <c r="M56" i="1" s="1"/>
  <c r="E57" i="1" a="1"/>
  <c r="E57" i="1" s="1"/>
  <c r="F57" i="1" a="1"/>
  <c r="F57" i="1" s="1"/>
  <c r="G57" i="1" a="1"/>
  <c r="G57" i="1" s="1"/>
  <c r="H57" i="1" a="1"/>
  <c r="H57" i="1" s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E58" i="1" a="1"/>
  <c r="E58" i="1" s="1"/>
  <c r="F58" i="1" a="1"/>
  <c r="F58" i="1" s="1"/>
  <c r="G58" i="1" a="1"/>
  <c r="G58" i="1" s="1"/>
  <c r="H58" i="1" a="1"/>
  <c r="H58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E59" i="1" a="1"/>
  <c r="E59" i="1" s="1"/>
  <c r="F59" i="1" a="1"/>
  <c r="F59" i="1" s="1"/>
  <c r="G59" i="1" a="1"/>
  <c r="G59" i="1" s="1"/>
  <c r="H59" i="1" a="1"/>
  <c r="H59" i="1" s="1"/>
  <c r="I59" i="1" a="1"/>
  <c r="I59" i="1" s="1"/>
  <c r="J59" i="1" a="1"/>
  <c r="J59" i="1" s="1"/>
  <c r="K59" i="1" a="1"/>
  <c r="K59" i="1" s="1"/>
  <c r="L59" i="1" a="1"/>
  <c r="L59" i="1" s="1"/>
  <c r="M59" i="1" a="1"/>
  <c r="M59" i="1" s="1"/>
  <c r="E60" i="1" a="1"/>
  <c r="E60" i="1" s="1"/>
  <c r="F60" i="1" a="1"/>
  <c r="F60" i="1" s="1"/>
  <c r="G60" i="1" a="1"/>
  <c r="G60" i="1" s="1"/>
  <c r="H60" i="1" a="1"/>
  <c r="H60" i="1" s="1"/>
  <c r="I60" i="1" a="1"/>
  <c r="I60" i="1" s="1"/>
  <c r="J60" i="1" a="1"/>
  <c r="J60" i="1" s="1"/>
  <c r="K60" i="1" a="1"/>
  <c r="K60" i="1" s="1"/>
  <c r="L60" i="1" a="1"/>
  <c r="L60" i="1" s="1"/>
  <c r="M60" i="1" a="1"/>
  <c r="M60" i="1" s="1"/>
  <c r="E61" i="1" a="1"/>
  <c r="E61" i="1" s="1"/>
  <c r="F61" i="1" a="1"/>
  <c r="F61" i="1" s="1"/>
  <c r="G61" i="1" a="1"/>
  <c r="G61" i="1" s="1"/>
  <c r="H61" i="1" a="1"/>
  <c r="H61" i="1" s="1"/>
  <c r="I61" i="1" a="1"/>
  <c r="I61" i="1" s="1"/>
  <c r="J61" i="1" a="1"/>
  <c r="J61" i="1" s="1"/>
  <c r="K61" i="1" a="1"/>
  <c r="K61" i="1" s="1"/>
  <c r="L61" i="1" a="1"/>
  <c r="L61" i="1" s="1"/>
  <c r="M61" i="1" a="1"/>
  <c r="M61" i="1"/>
  <c r="E62" i="1" a="1"/>
  <c r="E62" i="1" s="1"/>
  <c r="F62" i="1" a="1"/>
  <c r="F62" i="1" s="1"/>
  <c r="G62" i="1" a="1"/>
  <c r="G62" i="1" s="1"/>
  <c r="H62" i="1" a="1"/>
  <c r="H62" i="1" s="1"/>
  <c r="I62" i="1" a="1"/>
  <c r="I62" i="1" s="1"/>
  <c r="J62" i="1" a="1"/>
  <c r="J62" i="1"/>
  <c r="K62" i="1" a="1"/>
  <c r="K62" i="1"/>
  <c r="L62" i="1" a="1"/>
  <c r="L62" i="1" s="1"/>
  <c r="M62" i="1" a="1"/>
  <c r="M62" i="1" s="1"/>
  <c r="E63" i="1" a="1"/>
  <c r="E63" i="1" s="1"/>
  <c r="F63" i="1" a="1"/>
  <c r="F63" i="1" s="1"/>
  <c r="G63" i="1" a="1"/>
  <c r="G63" i="1"/>
  <c r="H63" i="1" a="1"/>
  <c r="H63" i="1"/>
  <c r="I63" i="1" a="1"/>
  <c r="I63" i="1" s="1"/>
  <c r="J63" i="1" a="1"/>
  <c r="J63" i="1" s="1"/>
  <c r="K63" i="1" a="1"/>
  <c r="K63" i="1" s="1"/>
  <c r="L63" i="1" a="1"/>
  <c r="L63" i="1" s="1"/>
  <c r="M63" i="1" a="1"/>
  <c r="M63" i="1"/>
  <c r="E64" i="1" a="1"/>
  <c r="E64" i="1"/>
  <c r="F64" i="1" a="1"/>
  <c r="F64" i="1" s="1"/>
  <c r="G64" i="1" a="1"/>
  <c r="G64" i="1" s="1"/>
  <c r="H64" i="1" a="1"/>
  <c r="H64" i="1" s="1"/>
  <c r="I64" i="1" a="1"/>
  <c r="I64" i="1" s="1"/>
  <c r="J64" i="1" a="1"/>
  <c r="J64" i="1"/>
  <c r="K64" i="1" a="1"/>
  <c r="K64" i="1"/>
  <c r="L64" i="1" a="1"/>
  <c r="L64" i="1" s="1"/>
  <c r="M64" i="1" a="1"/>
  <c r="M64" i="1" s="1"/>
  <c r="E65" i="1" a="1"/>
  <c r="E65" i="1" s="1"/>
  <c r="F65" i="1" a="1"/>
  <c r="F65" i="1" s="1"/>
  <c r="G65" i="1" a="1"/>
  <c r="G65" i="1"/>
  <c r="H65" i="1" a="1"/>
  <c r="H65" i="1"/>
  <c r="I65" i="1" a="1"/>
  <c r="I65" i="1" s="1"/>
  <c r="J65" i="1" a="1"/>
  <c r="J65" i="1" s="1"/>
  <c r="K65" i="1" a="1"/>
  <c r="K65" i="1" s="1"/>
  <c r="L65" i="1" a="1"/>
  <c r="L65" i="1" s="1"/>
  <c r="M65" i="1" a="1"/>
  <c r="M65" i="1"/>
  <c r="E66" i="1" a="1"/>
  <c r="E66" i="1"/>
  <c r="F66" i="1" a="1"/>
  <c r="F66" i="1" s="1"/>
  <c r="G66" i="1" a="1"/>
  <c r="G66" i="1" s="1"/>
  <c r="H66" i="1" a="1"/>
  <c r="H66" i="1" s="1"/>
  <c r="I66" i="1" a="1"/>
  <c r="I66" i="1" s="1"/>
  <c r="J66" i="1" a="1"/>
  <c r="J66" i="1"/>
  <c r="K66" i="1" a="1"/>
  <c r="K66" i="1"/>
  <c r="L66" i="1" a="1"/>
  <c r="L66" i="1" s="1"/>
  <c r="M66" i="1" a="1"/>
  <c r="M66" i="1" s="1"/>
  <c r="E67" i="1" a="1"/>
  <c r="E67" i="1" s="1"/>
  <c r="F67" i="1" a="1"/>
  <c r="F67" i="1" s="1"/>
  <c r="G67" i="1" a="1"/>
  <c r="G67" i="1"/>
  <c r="H67" i="1" a="1"/>
  <c r="H67" i="1"/>
  <c r="I67" i="1" a="1"/>
  <c r="I67" i="1" s="1"/>
  <c r="J67" i="1" a="1"/>
  <c r="J67" i="1" s="1"/>
  <c r="K67" i="1" a="1"/>
  <c r="K67" i="1" s="1"/>
  <c r="L67" i="1" a="1"/>
  <c r="L67" i="1" s="1"/>
  <c r="M67" i="1" a="1"/>
  <c r="M67" i="1"/>
  <c r="E68" i="1" a="1"/>
  <c r="E68" i="1"/>
  <c r="F68" i="1" a="1"/>
  <c r="F68" i="1" s="1"/>
  <c r="G68" i="1" a="1"/>
  <c r="G68" i="1" s="1"/>
  <c r="H68" i="1" a="1"/>
  <c r="H68" i="1" s="1"/>
  <c r="I68" i="1" a="1"/>
  <c r="I68" i="1" s="1"/>
  <c r="J68" i="1" a="1"/>
  <c r="J68" i="1"/>
  <c r="K68" i="1" a="1"/>
  <c r="K68" i="1"/>
  <c r="L68" i="1" a="1"/>
  <c r="L68" i="1" s="1"/>
  <c r="M68" i="1" a="1"/>
  <c r="M68" i="1" s="1"/>
  <c r="E69" i="1" a="1"/>
  <c r="E69" i="1" s="1"/>
  <c r="F69" i="1" a="1"/>
  <c r="F69" i="1" s="1"/>
  <c r="G69" i="1" a="1"/>
  <c r="G69" i="1"/>
  <c r="H69" i="1" a="1"/>
  <c r="H69" i="1"/>
  <c r="I69" i="1" a="1"/>
  <c r="I69" i="1" s="1"/>
  <c r="J69" i="1" a="1"/>
  <c r="J69" i="1" s="1"/>
  <c r="K69" i="1" a="1"/>
  <c r="K69" i="1" s="1"/>
  <c r="L69" i="1" a="1"/>
  <c r="L69" i="1" s="1"/>
  <c r="M69" i="1" a="1"/>
  <c r="M69" i="1"/>
  <c r="E70" i="1" a="1"/>
  <c r="E70" i="1"/>
  <c r="F70" i="1" a="1"/>
  <c r="F70" i="1" s="1"/>
  <c r="G70" i="1" a="1"/>
  <c r="G70" i="1" s="1"/>
  <c r="H70" i="1" a="1"/>
  <c r="H70" i="1" s="1"/>
  <c r="I70" i="1" a="1"/>
  <c r="I70" i="1" s="1"/>
  <c r="J70" i="1" a="1"/>
  <c r="J70" i="1"/>
  <c r="K70" i="1" a="1"/>
  <c r="K70" i="1"/>
  <c r="L70" i="1" a="1"/>
  <c r="L70" i="1" s="1"/>
  <c r="M70" i="1" a="1"/>
  <c r="M70" i="1" s="1"/>
  <c r="E71" i="1" a="1"/>
  <c r="E71" i="1" s="1"/>
  <c r="F71" i="1" a="1"/>
  <c r="F71" i="1" s="1"/>
  <c r="G71" i="1" a="1"/>
  <c r="G71" i="1"/>
  <c r="H71" i="1" a="1"/>
  <c r="H71" i="1"/>
  <c r="I71" i="1" a="1"/>
  <c r="I71" i="1" s="1"/>
  <c r="J71" i="1" a="1"/>
  <c r="J71" i="1" s="1"/>
  <c r="K71" i="1" a="1"/>
  <c r="K71" i="1" s="1"/>
  <c r="L71" i="1" a="1"/>
  <c r="L71" i="1" s="1"/>
  <c r="M71" i="1" a="1"/>
  <c r="M71" i="1"/>
  <c r="E72" i="1" a="1"/>
  <c r="E72" i="1"/>
  <c r="F72" i="1" a="1"/>
  <c r="F72" i="1" s="1"/>
  <c r="G72" i="1" a="1"/>
  <c r="G72" i="1" s="1"/>
  <c r="H72" i="1" a="1"/>
  <c r="H72" i="1" s="1"/>
  <c r="I72" i="1" a="1"/>
  <c r="I72" i="1" s="1"/>
  <c r="J72" i="1" a="1"/>
  <c r="J72" i="1"/>
  <c r="K72" i="1" a="1"/>
  <c r="K72" i="1" s="1"/>
  <c r="L72" i="1" a="1"/>
  <c r="L72" i="1" s="1"/>
  <c r="M72" i="1" a="1"/>
  <c r="M72" i="1" s="1"/>
  <c r="E73" i="1" a="1"/>
  <c r="E73" i="1" s="1"/>
  <c r="F73" i="1" a="1"/>
  <c r="F73" i="1" s="1"/>
  <c r="G73" i="1" a="1"/>
  <c r="G73" i="1"/>
  <c r="H73" i="1" a="1"/>
  <c r="H73" i="1" s="1"/>
  <c r="I73" i="1" a="1"/>
  <c r="I73" i="1" s="1"/>
  <c r="J73" i="1" a="1"/>
  <c r="J73" i="1" s="1"/>
  <c r="K73" i="1" a="1"/>
  <c r="K73" i="1" s="1"/>
  <c r="L73" i="1" a="1"/>
  <c r="L73" i="1" s="1"/>
  <c r="M73" i="1" a="1"/>
  <c r="M73" i="1"/>
  <c r="E74" i="1" a="1"/>
  <c r="E74" i="1" s="1"/>
  <c r="F74" i="1" a="1"/>
  <c r="F74" i="1" s="1"/>
  <c r="G74" i="1" a="1"/>
  <c r="G74" i="1" s="1"/>
  <c r="H74" i="1" a="1"/>
  <c r="H74" i="1" s="1"/>
  <c r="I74" i="1" a="1"/>
  <c r="I74" i="1" s="1"/>
  <c r="J74" i="1" a="1"/>
  <c r="J74" i="1"/>
  <c r="K74" i="1" a="1"/>
  <c r="K74" i="1" s="1"/>
  <c r="L74" i="1" a="1"/>
  <c r="L74" i="1" s="1"/>
  <c r="M74" i="1" a="1"/>
  <c r="M74" i="1" s="1"/>
  <c r="E75" i="1" a="1"/>
  <c r="E75" i="1" s="1"/>
  <c r="F75" i="1" a="1"/>
  <c r="F75" i="1" s="1"/>
  <c r="G75" i="1" a="1"/>
  <c r="G75" i="1"/>
  <c r="H75" i="1" a="1"/>
  <c r="H75" i="1" s="1"/>
  <c r="I75" i="1" a="1"/>
  <c r="I75" i="1" s="1"/>
  <c r="J75" i="1" a="1"/>
  <c r="J75" i="1" s="1"/>
  <c r="K75" i="1" a="1"/>
  <c r="K75" i="1" s="1"/>
  <c r="L75" i="1" a="1"/>
  <c r="L75" i="1" s="1"/>
  <c r="M75" i="1" a="1"/>
  <c r="M75" i="1"/>
  <c r="E76" i="1" a="1"/>
  <c r="E76" i="1" s="1"/>
  <c r="F76" i="1" a="1"/>
  <c r="F76" i="1" s="1"/>
  <c r="G76" i="1" a="1"/>
  <c r="G76" i="1" s="1"/>
  <c r="H76" i="1" a="1"/>
  <c r="H76" i="1" s="1"/>
  <c r="I76" i="1" a="1"/>
  <c r="I76" i="1" s="1"/>
  <c r="J76" i="1" a="1"/>
  <c r="J76" i="1"/>
  <c r="K76" i="1" a="1"/>
  <c r="K76" i="1" s="1"/>
  <c r="L76" i="1" a="1"/>
  <c r="L76" i="1" s="1"/>
  <c r="M76" i="1" a="1"/>
  <c r="M76" i="1" s="1"/>
  <c r="E77" i="1" a="1"/>
  <c r="E77" i="1" s="1"/>
  <c r="F77" i="1" a="1"/>
  <c r="F77" i="1" s="1"/>
  <c r="G77" i="1" a="1"/>
  <c r="G77" i="1"/>
  <c r="H77" i="1" a="1"/>
  <c r="H77" i="1" s="1"/>
  <c r="I77" i="1" a="1"/>
  <c r="I77" i="1" s="1"/>
  <c r="J77" i="1" a="1"/>
  <c r="J77" i="1" s="1"/>
  <c r="K77" i="1" a="1"/>
  <c r="K77" i="1" s="1"/>
  <c r="L77" i="1" a="1"/>
  <c r="L77" i="1" s="1"/>
  <c r="M77" i="1" a="1"/>
  <c r="M77" i="1"/>
  <c r="E78" i="1" a="1"/>
  <c r="E78" i="1" s="1"/>
  <c r="F78" i="1" a="1"/>
  <c r="F78" i="1" s="1"/>
  <c r="G78" i="1" a="1"/>
  <c r="G78" i="1" s="1"/>
  <c r="H78" i="1" a="1"/>
  <c r="H78" i="1" s="1"/>
  <c r="I78" i="1" a="1"/>
  <c r="I78" i="1" s="1"/>
  <c r="J78" i="1" a="1"/>
  <c r="J78" i="1"/>
  <c r="K78" i="1" a="1"/>
  <c r="K78" i="1" s="1"/>
  <c r="L78" i="1" a="1"/>
  <c r="L78" i="1" s="1"/>
  <c r="M78" i="1" a="1"/>
  <c r="M78" i="1" s="1"/>
  <c r="E79" i="1" a="1"/>
  <c r="E79" i="1" s="1"/>
  <c r="F79" i="1" a="1"/>
  <c r="F79" i="1" s="1"/>
  <c r="G79" i="1" a="1"/>
  <c r="G79" i="1"/>
  <c r="H79" i="1" a="1"/>
  <c r="H79" i="1" s="1"/>
  <c r="I79" i="1" a="1"/>
  <c r="I79" i="1" s="1"/>
  <c r="J79" i="1" a="1"/>
  <c r="J79" i="1" s="1"/>
  <c r="K79" i="1" a="1"/>
  <c r="K79" i="1" s="1"/>
  <c r="L79" i="1" a="1"/>
  <c r="L79" i="1" s="1"/>
  <c r="M79" i="1" a="1"/>
  <c r="M79" i="1"/>
  <c r="E80" i="1" a="1"/>
  <c r="E80" i="1" s="1"/>
  <c r="F80" i="1" a="1"/>
  <c r="F80" i="1" s="1"/>
  <c r="G80" i="1" a="1"/>
  <c r="G80" i="1" s="1"/>
  <c r="H80" i="1" a="1"/>
  <c r="H80" i="1" s="1"/>
  <c r="I80" i="1" a="1"/>
  <c r="I80" i="1" s="1"/>
  <c r="J80" i="1" a="1"/>
  <c r="J80" i="1"/>
  <c r="K80" i="1" a="1"/>
  <c r="K80" i="1" s="1"/>
  <c r="L80" i="1" a="1"/>
  <c r="L80" i="1" s="1"/>
  <c r="M80" i="1" a="1"/>
  <c r="M80" i="1" s="1"/>
  <c r="E81" i="1" a="1"/>
  <c r="E81" i="1" s="1"/>
  <c r="F81" i="1" a="1"/>
  <c r="F81" i="1" s="1"/>
  <c r="G81" i="1" a="1"/>
  <c r="G81" i="1"/>
  <c r="H81" i="1" a="1"/>
  <c r="H81" i="1" s="1"/>
  <c r="I81" i="1" a="1"/>
  <c r="I81" i="1" s="1"/>
  <c r="J81" i="1" a="1"/>
  <c r="J81" i="1" s="1"/>
  <c r="K81" i="1" a="1"/>
  <c r="K81" i="1" s="1"/>
  <c r="L81" i="1" a="1"/>
  <c r="L81" i="1" s="1"/>
  <c r="M81" i="1" a="1"/>
  <c r="M81" i="1"/>
  <c r="E82" i="1" a="1"/>
  <c r="E82" i="1" s="1"/>
  <c r="F82" i="1" a="1"/>
  <c r="F82" i="1" s="1"/>
  <c r="G82" i="1" a="1"/>
  <c r="G82" i="1" s="1"/>
  <c r="H82" i="1" a="1"/>
  <c r="H82" i="1" s="1"/>
  <c r="I82" i="1" a="1"/>
  <c r="I82" i="1" s="1"/>
  <c r="J82" i="1" a="1"/>
  <c r="J82" i="1"/>
  <c r="K82" i="1" a="1"/>
  <c r="K82" i="1" s="1"/>
  <c r="L82" i="1" a="1"/>
  <c r="L82" i="1" s="1"/>
  <c r="M82" i="1" a="1"/>
  <c r="M82" i="1" s="1"/>
  <c r="E83" i="1" a="1"/>
  <c r="E83" i="1" s="1"/>
  <c r="F83" i="1" a="1"/>
  <c r="F83" i="1" s="1"/>
  <c r="G83" i="1" a="1"/>
  <c r="G83" i="1"/>
  <c r="H83" i="1" a="1"/>
  <c r="H83" i="1" s="1"/>
  <c r="I83" i="1" a="1"/>
  <c r="I83" i="1" s="1"/>
  <c r="J83" i="1" a="1"/>
  <c r="J83" i="1" s="1"/>
  <c r="K83" i="1" a="1"/>
  <c r="K83" i="1" s="1"/>
  <c r="L83" i="1" a="1"/>
  <c r="L83" i="1" s="1"/>
  <c r="M83" i="1" a="1"/>
  <c r="M83" i="1"/>
  <c r="E84" i="1" a="1"/>
  <c r="E84" i="1" s="1"/>
  <c r="F84" i="1" a="1"/>
  <c r="F84" i="1" s="1"/>
  <c r="G84" i="1" a="1"/>
  <c r="G84" i="1" s="1"/>
  <c r="H84" i="1" a="1"/>
  <c r="H84" i="1" s="1"/>
  <c r="I84" i="1" a="1"/>
  <c r="I84" i="1" s="1"/>
  <c r="J84" i="1" a="1"/>
  <c r="J84" i="1"/>
  <c r="K84" i="1" a="1"/>
  <c r="K84" i="1" s="1"/>
  <c r="L84" i="1" a="1"/>
  <c r="L84" i="1" s="1"/>
  <c r="M84" i="1" a="1"/>
  <c r="M84" i="1" s="1"/>
  <c r="E85" i="1" a="1"/>
  <c r="E85" i="1" s="1"/>
  <c r="F85" i="1" a="1"/>
  <c r="F85" i="1" s="1"/>
  <c r="G85" i="1" a="1"/>
  <c r="G85" i="1"/>
  <c r="H85" i="1" a="1"/>
  <c r="H85" i="1" s="1"/>
  <c r="I85" i="1" a="1"/>
  <c r="I85" i="1" s="1"/>
  <c r="J85" i="1" a="1"/>
  <c r="J85" i="1" s="1"/>
  <c r="K85" i="1" a="1"/>
  <c r="K85" i="1" s="1"/>
  <c r="L85" i="1" a="1"/>
  <c r="L85" i="1" s="1"/>
  <c r="M85" i="1" a="1"/>
  <c r="M85" i="1" s="1"/>
  <c r="E86" i="1" a="1"/>
  <c r="E86" i="1" s="1"/>
  <c r="F86" i="1" a="1"/>
  <c r="F86" i="1" s="1"/>
  <c r="G86" i="1" a="1"/>
  <c r="G86" i="1" s="1"/>
  <c r="H86" i="1" a="1"/>
  <c r="H86" i="1" s="1"/>
  <c r="I86" i="1" a="1"/>
  <c r="I86" i="1" s="1"/>
  <c r="J86" i="1" a="1"/>
  <c r="J86" i="1" s="1"/>
  <c r="K86" i="1" a="1"/>
  <c r="K86" i="1" s="1"/>
  <c r="L86" i="1" a="1"/>
  <c r="L86" i="1" s="1"/>
  <c r="M86" i="1" a="1"/>
  <c r="M86" i="1" s="1"/>
  <c r="E87" i="1" a="1"/>
  <c r="E87" i="1" s="1"/>
  <c r="F87" i="1" a="1"/>
  <c r="F87" i="1" s="1"/>
  <c r="G87" i="1" a="1"/>
  <c r="G87" i="1" s="1"/>
  <c r="H87" i="1" a="1"/>
  <c r="H87" i="1" s="1"/>
  <c r="I87" i="1" a="1"/>
  <c r="I87" i="1" s="1"/>
  <c r="J87" i="1" a="1"/>
  <c r="J87" i="1" s="1"/>
  <c r="K87" i="1" a="1"/>
  <c r="K87" i="1" s="1"/>
  <c r="L87" i="1" a="1"/>
  <c r="L87" i="1" s="1"/>
  <c r="M87" i="1" a="1"/>
  <c r="M87" i="1" s="1"/>
  <c r="E88" i="1" a="1"/>
  <c r="E88" i="1" s="1"/>
  <c r="F88" i="1" a="1"/>
  <c r="F88" i="1" s="1"/>
  <c r="G88" i="1" a="1"/>
  <c r="G88" i="1" s="1"/>
  <c r="H88" i="1" a="1"/>
  <c r="H88" i="1" s="1"/>
  <c r="I88" i="1" a="1"/>
  <c r="I88" i="1" s="1"/>
  <c r="J88" i="1" a="1"/>
  <c r="J88" i="1" s="1"/>
  <c r="K88" i="1" a="1"/>
  <c r="K88" i="1" s="1"/>
  <c r="L88" i="1" a="1"/>
  <c r="L88" i="1" s="1"/>
  <c r="M88" i="1" a="1"/>
  <c r="M88" i="1" s="1"/>
  <c r="E89" i="1" a="1"/>
  <c r="E89" i="1" s="1"/>
  <c r="F89" i="1" a="1"/>
  <c r="F89" i="1" s="1"/>
  <c r="G89" i="1" a="1"/>
  <c r="G89" i="1" s="1"/>
  <c r="H89" i="1" a="1"/>
  <c r="H89" i="1" s="1"/>
  <c r="I89" i="1" a="1"/>
  <c r="I89" i="1" s="1"/>
  <c r="J89" i="1" a="1"/>
  <c r="J89" i="1" s="1"/>
  <c r="K89" i="1" a="1"/>
  <c r="K89" i="1" s="1"/>
  <c r="L89" i="1" a="1"/>
  <c r="L89" i="1" s="1"/>
  <c r="M89" i="1" a="1"/>
  <c r="M89" i="1" s="1"/>
  <c r="E90" i="1" a="1"/>
  <c r="E90" i="1" s="1"/>
  <c r="F90" i="1" a="1"/>
  <c r="F90" i="1" s="1"/>
  <c r="G90" i="1" a="1"/>
  <c r="G90" i="1" s="1"/>
  <c r="H90" i="1" a="1"/>
  <c r="H90" i="1" s="1"/>
  <c r="I90" i="1" a="1"/>
  <c r="I90" i="1" s="1"/>
  <c r="J90" i="1" a="1"/>
  <c r="J90" i="1" s="1"/>
  <c r="K90" i="1" a="1"/>
  <c r="K90" i="1" s="1"/>
  <c r="L90" i="1" a="1"/>
  <c r="L90" i="1" s="1"/>
  <c r="M90" i="1" a="1"/>
  <c r="M90" i="1" s="1"/>
  <c r="E91" i="1" a="1"/>
  <c r="E91" i="1" s="1"/>
  <c r="F91" i="1" a="1"/>
  <c r="F91" i="1" s="1"/>
  <c r="G91" i="1" a="1"/>
  <c r="G91" i="1" s="1"/>
  <c r="H91" i="1" a="1"/>
  <c r="H91" i="1" s="1"/>
  <c r="I91" i="1" a="1"/>
  <c r="I91" i="1" s="1"/>
  <c r="J91" i="1" a="1"/>
  <c r="J91" i="1" s="1"/>
  <c r="K91" i="1" a="1"/>
  <c r="K91" i="1" s="1"/>
  <c r="L91" i="1" a="1"/>
  <c r="L91" i="1" s="1"/>
  <c r="M91" i="1" a="1"/>
  <c r="M91" i="1" s="1"/>
  <c r="E92" i="1" a="1"/>
  <c r="E92" i="1" s="1"/>
  <c r="F92" i="1" a="1"/>
  <c r="F92" i="1" s="1"/>
  <c r="G92" i="1" a="1"/>
  <c r="G92" i="1" s="1"/>
  <c r="H92" i="1" a="1"/>
  <c r="H92" i="1" s="1"/>
  <c r="I92" i="1" a="1"/>
  <c r="I92" i="1" s="1"/>
  <c r="J92" i="1" a="1"/>
  <c r="J92" i="1" s="1"/>
  <c r="K92" i="1" a="1"/>
  <c r="K92" i="1" s="1"/>
  <c r="L92" i="1" a="1"/>
  <c r="L92" i="1" s="1"/>
  <c r="M92" i="1" a="1"/>
  <c r="M92" i="1" s="1"/>
  <c r="E93" i="1" a="1"/>
  <c r="E93" i="1" s="1"/>
  <c r="F93" i="1" a="1"/>
  <c r="F93" i="1" s="1"/>
  <c r="G93" i="1" a="1"/>
  <c r="G93" i="1" s="1"/>
  <c r="H93" i="1" a="1"/>
  <c r="H93" i="1" s="1"/>
  <c r="I93" i="1" a="1"/>
  <c r="I93" i="1" s="1"/>
  <c r="J93" i="1" a="1"/>
  <c r="J93" i="1" s="1"/>
  <c r="K93" i="1" a="1"/>
  <c r="K93" i="1" s="1"/>
  <c r="L93" i="1" a="1"/>
  <c r="L93" i="1" s="1"/>
  <c r="M93" i="1" a="1"/>
  <c r="M93" i="1" s="1"/>
  <c r="E94" i="1" a="1"/>
  <c r="E94" i="1" s="1"/>
  <c r="F94" i="1" a="1"/>
  <c r="F94" i="1" s="1"/>
  <c r="G94" i="1" a="1"/>
  <c r="G94" i="1" s="1"/>
  <c r="H94" i="1" a="1"/>
  <c r="H94" i="1" s="1"/>
  <c r="I94" i="1" a="1"/>
  <c r="I94" i="1" s="1"/>
  <c r="J94" i="1" a="1"/>
  <c r="J94" i="1" s="1"/>
  <c r="K94" i="1" a="1"/>
  <c r="K94" i="1" s="1"/>
  <c r="L94" i="1" a="1"/>
  <c r="L94" i="1" s="1"/>
  <c r="M94" i="1" a="1"/>
  <c r="M94" i="1" s="1"/>
  <c r="E95" i="1" a="1"/>
  <c r="E95" i="1" s="1"/>
  <c r="F95" i="1" a="1"/>
  <c r="F95" i="1" s="1"/>
  <c r="G95" i="1" a="1"/>
  <c r="G95" i="1" s="1"/>
  <c r="H95" i="1" a="1"/>
  <c r="H95" i="1" s="1"/>
  <c r="I95" i="1" a="1"/>
  <c r="I95" i="1" s="1"/>
  <c r="J95" i="1" a="1"/>
  <c r="J95" i="1" s="1"/>
  <c r="K95" i="1" a="1"/>
  <c r="K95" i="1" s="1"/>
  <c r="L95" i="1" a="1"/>
  <c r="L95" i="1" s="1"/>
  <c r="M95" i="1" a="1"/>
  <c r="M95" i="1" s="1"/>
  <c r="E96" i="1" a="1"/>
  <c r="E96" i="1" s="1"/>
  <c r="F96" i="1" a="1"/>
  <c r="F96" i="1" s="1"/>
  <c r="G96" i="1" a="1"/>
  <c r="G96" i="1" s="1"/>
  <c r="H96" i="1" a="1"/>
  <c r="H96" i="1" s="1"/>
  <c r="I96" i="1" a="1"/>
  <c r="I96" i="1" s="1"/>
  <c r="J96" i="1" a="1"/>
  <c r="J96" i="1" s="1"/>
  <c r="K96" i="1" a="1"/>
  <c r="K96" i="1" s="1"/>
  <c r="L96" i="1" a="1"/>
  <c r="L96" i="1" s="1"/>
  <c r="M96" i="1" a="1"/>
  <c r="M96" i="1" s="1"/>
  <c r="E97" i="1" a="1"/>
  <c r="E97" i="1" s="1"/>
  <c r="F97" i="1" a="1"/>
  <c r="F97" i="1" s="1"/>
  <c r="G97" i="1" a="1"/>
  <c r="G97" i="1" s="1"/>
  <c r="H97" i="1" a="1"/>
  <c r="H97" i="1" s="1"/>
  <c r="I97" i="1" a="1"/>
  <c r="I97" i="1" s="1"/>
  <c r="J97" i="1" a="1"/>
  <c r="J97" i="1" s="1"/>
  <c r="K97" i="1" a="1"/>
  <c r="K97" i="1" s="1"/>
  <c r="L97" i="1" a="1"/>
  <c r="L97" i="1" s="1"/>
  <c r="M97" i="1" a="1"/>
  <c r="M97" i="1" s="1"/>
  <c r="E98" i="1" a="1"/>
  <c r="E98" i="1" s="1"/>
  <c r="F98" i="1" a="1"/>
  <c r="F98" i="1" s="1"/>
  <c r="G98" i="1" a="1"/>
  <c r="G98" i="1" s="1"/>
  <c r="H98" i="1" a="1"/>
  <c r="H98" i="1" s="1"/>
  <c r="I98" i="1" a="1"/>
  <c r="I98" i="1" s="1"/>
  <c r="J98" i="1" a="1"/>
  <c r="J98" i="1" s="1"/>
  <c r="K98" i="1" a="1"/>
  <c r="K98" i="1" s="1"/>
  <c r="L98" i="1" a="1"/>
  <c r="L98" i="1" s="1"/>
  <c r="M98" i="1" a="1"/>
  <c r="M98" i="1" s="1"/>
  <c r="E99" i="1" a="1"/>
  <c r="E99" i="1" s="1"/>
  <c r="F99" i="1" a="1"/>
  <c r="F99" i="1" s="1"/>
  <c r="G99" i="1" a="1"/>
  <c r="G99" i="1" s="1"/>
  <c r="H99" i="1" a="1"/>
  <c r="H99" i="1" s="1"/>
  <c r="I99" i="1" a="1"/>
  <c r="I99" i="1" s="1"/>
  <c r="J99" i="1" a="1"/>
  <c r="J99" i="1" s="1"/>
  <c r="K99" i="1" a="1"/>
  <c r="K99" i="1" s="1"/>
  <c r="L99" i="1" a="1"/>
  <c r="L99" i="1" s="1"/>
  <c r="M99" i="1" a="1"/>
  <c r="M99" i="1" s="1"/>
  <c r="E100" i="1" a="1"/>
  <c r="E100" i="1" s="1"/>
  <c r="F100" i="1" a="1"/>
  <c r="F100" i="1" s="1"/>
  <c r="G100" i="1" a="1"/>
  <c r="G100" i="1" s="1"/>
  <c r="H100" i="1" a="1"/>
  <c r="H100" i="1" s="1"/>
  <c r="I100" i="1" a="1"/>
  <c r="I100" i="1" s="1"/>
  <c r="J100" i="1" a="1"/>
  <c r="J100" i="1" s="1"/>
  <c r="K100" i="1" a="1"/>
  <c r="K100" i="1" s="1"/>
  <c r="L100" i="1" a="1"/>
  <c r="L100" i="1" s="1"/>
  <c r="M100" i="1" a="1"/>
  <c r="M100" i="1" s="1"/>
  <c r="E101" i="1" a="1"/>
  <c r="E101" i="1" s="1"/>
  <c r="F101" i="1" a="1"/>
  <c r="F101" i="1" s="1"/>
  <c r="G101" i="1" a="1"/>
  <c r="G101" i="1" s="1"/>
  <c r="H101" i="1" a="1"/>
  <c r="H101" i="1" s="1"/>
  <c r="I101" i="1" a="1"/>
  <c r="I101" i="1" s="1"/>
  <c r="J101" i="1" a="1"/>
  <c r="J101" i="1" s="1"/>
  <c r="K101" i="1" a="1"/>
  <c r="K101" i="1" s="1"/>
  <c r="L101" i="1" a="1"/>
  <c r="L101" i="1" s="1"/>
  <c r="M101" i="1" a="1"/>
  <c r="M101" i="1" s="1"/>
  <c r="E102" i="1" a="1"/>
  <c r="E102" i="1" s="1"/>
  <c r="F102" i="1" a="1"/>
  <c r="F102" i="1" s="1"/>
  <c r="G102" i="1" a="1"/>
  <c r="G102" i="1" s="1"/>
  <c r="H102" i="1" a="1"/>
  <c r="H102" i="1" s="1"/>
  <c r="I102" i="1" a="1"/>
  <c r="I102" i="1" s="1"/>
  <c r="J102" i="1" a="1"/>
  <c r="J102" i="1" s="1"/>
  <c r="K102" i="1" a="1"/>
  <c r="K102" i="1" s="1"/>
  <c r="L102" i="1" a="1"/>
  <c r="L102" i="1" s="1"/>
  <c r="M102" i="1" a="1"/>
  <c r="M102" i="1" s="1"/>
  <c r="E103" i="1" a="1"/>
  <c r="E103" i="1" s="1"/>
  <c r="F103" i="1" a="1"/>
  <c r="F103" i="1" s="1"/>
  <c r="G103" i="1" a="1"/>
  <c r="G103" i="1" s="1"/>
  <c r="H103" i="1" a="1"/>
  <c r="H103" i="1" s="1"/>
  <c r="I103" i="1" a="1"/>
  <c r="I103" i="1" s="1"/>
  <c r="J103" i="1" a="1"/>
  <c r="J103" i="1" s="1"/>
  <c r="K103" i="1" a="1"/>
  <c r="K103" i="1" s="1"/>
  <c r="L103" i="1" a="1"/>
  <c r="L103" i="1" s="1"/>
  <c r="M103" i="1" a="1"/>
  <c r="M103" i="1" s="1"/>
  <c r="E104" i="1" a="1"/>
  <c r="E104" i="1" s="1"/>
  <c r="F104" i="1" a="1"/>
  <c r="F104" i="1" s="1"/>
  <c r="G104" i="1" a="1"/>
  <c r="G104" i="1" s="1"/>
  <c r="H104" i="1" a="1"/>
  <c r="H104" i="1" s="1"/>
  <c r="I104" i="1" a="1"/>
  <c r="I104" i="1" s="1"/>
  <c r="J104" i="1" a="1"/>
  <c r="J104" i="1" s="1"/>
  <c r="K104" i="1" a="1"/>
  <c r="K104" i="1" s="1"/>
  <c r="L104" i="1" a="1"/>
  <c r="L104" i="1" s="1"/>
  <c r="M104" i="1" a="1"/>
  <c r="M104" i="1" s="1"/>
  <c r="E5" i="1" a="1"/>
  <c r="E5" i="1" l="1"/>
  <c r="M5" i="1" a="1"/>
  <c r="L5" i="1" a="1"/>
  <c r="K5" i="1" a="1"/>
  <c r="J5" i="1" a="1"/>
  <c r="F5" i="1" a="1"/>
  <c r="I5" i="1" a="1"/>
  <c r="G5" i="1" a="1"/>
  <c r="H5" i="1" a="1"/>
  <c r="M5" i="1" l="1"/>
  <c r="L5" i="1"/>
  <c r="K5" i="1"/>
  <c r="J5" i="1"/>
  <c r="F5" i="1"/>
  <c r="I5" i="1"/>
  <c r="H5" i="1"/>
  <c r="G5" i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<sst xmlns="http://schemas.openxmlformats.org/spreadsheetml/2006/main" count="611" uniqueCount="332">
  <si>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</si>
  <si>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</si>
  <si>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</si>
  <si>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</si>
  <si>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</si>
  <si>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</si>
  <si>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</si>
  <si>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</si>
  <si>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</si>
  <si>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</si>
  <si>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</si>
  <si>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</si>
  <si>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</si>
  <si>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</si>
  <si>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</si>
  <si>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</si>
  <si>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</si>
  <si>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</si>
  <si>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</si>
  <si>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</si>
  <si>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</si>
  <si>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</si>
  <si>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</si>
  <si>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</si>
  <si>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</si>
  <si>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</si>
  <si>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</si>
  <si>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</si>
  <si>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</si>
  <si>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</si>
  <si>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</si>
  <si>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</si>
  <si>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</si>
  <si>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</si>
  <si>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</si>
  <si>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</si>
  <si>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</si>
  <si>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</si>
  <si>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</si>
  <si>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</si>
  <si>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</si>
  <si>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</si>
  <si>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</si>
  <si>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</si>
  <si>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</si>
  <si>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</si>
  <si>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</si>
  <si>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</si>
  <si>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</si>
  <si>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</si>
  <si>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</si>
  <si>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</si>
  <si>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</si>
  <si>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</si>
  <si>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</si>
  <si>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</si>
  <si>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</si>
  <si>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</si>
  <si>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</si>
  <si>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</si>
  <si>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</si>
  <si>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</si>
  <si>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</si>
  <si>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</si>
  <si>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</si>
  <si>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</si>
  <si>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</si>
  <si>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</si>
  <si>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</si>
  <si>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</si>
  <si>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</si>
  <si>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</si>
  <si>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</si>
  <si>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</si>
  <si>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</si>
  <si>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</si>
  <si>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</si>
  <si>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</si>
  <si>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</si>
  <si>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</si>
  <si>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</si>
  <si>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</si>
  <si>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</si>
  <si>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</si>
  <si>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</si>
  <si>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</si>
  <si>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</si>
  <si>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</si>
  <si>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</si>
  <si>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</si>
  <si>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</si>
  <si>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</si>
  <si>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</si>
  <si>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</si>
  <si>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</si>
  <si>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</si>
  <si>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</si>
  <si>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</si>
  <si>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</si>
  <si>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</si>
  <si>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</si>
  <si>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</si>
  <si>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</si>
  <si>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</si>
  <si>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</si>
  <si>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</si>
  <si>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</si>
  <si>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</si>
  <si>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</si>
  <si>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</si>
  <si>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</si>
  <si>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</si>
  <si>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</si>
  <si>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</si>
  <si>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</si>
  <si>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</si>
  <si>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</si>
  <si>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</si>
  <si>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</si>
  <si>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</si>
  <si>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</si>
  <si>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</si>
  <si>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</si>
  <si>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</si>
  <si>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</si>
  <si>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</si>
  <si>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</si>
  <si>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</si>
  <si>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</si>
  <si>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</si>
  <si>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</si>
  <si>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</si>
  <si>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</si>
  <si>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</si>
  <si>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</si>
  <si>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</si>
  <si>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</si>
  <si>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</si>
  <si>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</si>
  <si>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</si>
  <si>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</si>
  <si>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</si>
  <si>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</si>
  <si>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</si>
  <si>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</si>
  <si>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</si>
  <si>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</si>
  <si>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</si>
  <si>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</si>
  <si>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</si>
  <si>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</si>
  <si>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</si>
  <si>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</si>
  <si>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</si>
  <si>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</si>
  <si>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</si>
  <si>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</si>
  <si>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</si>
  <si>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</si>
  <si>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</si>
  <si>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</si>
  <si>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</si>
  <si>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</si>
  <si>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</si>
  <si>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</si>
  <si>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</si>
  <si>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</si>
  <si>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</si>
  <si>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</si>
  <si>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</si>
  <si>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</si>
  <si>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</si>
  <si>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</si>
  <si>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</si>
  <si>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</si>
  <si>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</si>
  <si>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</si>
  <si>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</si>
  <si>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</si>
  <si>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</si>
  <si>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</si>
  <si>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</si>
  <si>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</si>
  <si>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</si>
  <si>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</si>
  <si>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</si>
  <si>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</si>
  <si>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</si>
  <si>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</si>
  <si>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</si>
  <si>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</si>
  <si>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</si>
  <si>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</si>
  <si>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</si>
  <si>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</si>
  <si>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</si>
  <si>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</si>
  <si>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</si>
  <si>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</si>
  <si>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</si>
  <si>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</si>
  <si>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</si>
  <si>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</si>
  <si>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</si>
  <si>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</si>
  <si>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</si>
  <si>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</si>
  <si>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</si>
  <si>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</si>
  <si>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</si>
  <si>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</si>
  <si>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</si>
  <si>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</si>
  <si>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</si>
  <si>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</si>
  <si>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</si>
  <si>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</si>
  <si>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</si>
  <si>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</si>
  <si>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</si>
  <si>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</si>
  <si>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</si>
  <si>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</si>
  <si>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</si>
  <si>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</si>
  <si>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</si>
  <si>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</si>
  <si>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</si>
  <si>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</si>
  <si>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</si>
  <si>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</si>
  <si>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</si>
  <si>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</si>
  <si>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</si>
  <si>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</si>
  <si>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</si>
  <si>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</si>
  <si>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</si>
  <si>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</si>
  <si>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</si>
  <si>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</si>
  <si>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</si>
  <si>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</si>
  <si>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</si>
  <si>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</si>
  <si>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</si>
  <si>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</si>
  <si>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</si>
  <si>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</si>
  <si>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</si>
  <si>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</si>
  <si>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</si>
  <si>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</si>
  <si>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</si>
  <si>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</si>
  <si>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</si>
  <si>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</si>
  <si>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</si>
  <si>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</si>
  <si>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</si>
  <si>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</si>
  <si>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</si>
  <si>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</si>
  <si>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</si>
  <si>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</si>
  <si>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</si>
  <si>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</si>
  <si>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</si>
  <si>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</si>
  <si>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</si>
  <si>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</si>
  <si>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</si>
  <si>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</si>
  <si>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</si>
  <si>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</si>
  <si>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</si>
  <si>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</si>
  <si>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</si>
  <si>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</si>
  <si>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</si>
  <si>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</si>
  <si>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</si>
  <si>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</si>
  <si>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</si>
  <si>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</si>
  <si>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</si>
  <si>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</si>
  <si>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</si>
  <si>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</si>
  <si>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</si>
  <si>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</si>
  <si>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</si>
  <si>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</si>
  <si>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</si>
  <si>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</si>
  <si>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</si>
  <si>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</si>
  <si>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</si>
  <si>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</si>
  <si>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</si>
  <si>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</si>
  <si>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</si>
  <si>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</si>
  <si>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</si>
  <si>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</si>
  <si>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</si>
  <si>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</si>
  <si>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</si>
  <si>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</si>
  <si>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</si>
  <si>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</si>
  <si>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</si>
  <si>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</si>
  <si>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</si>
  <si>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</si>
  <si>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</si>
  <si>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</si>
  <si>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</si>
  <si>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</si>
  <si>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</si>
  <si>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</si>
  <si>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</si>
  <si>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</si>
  <si>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</si>
  <si>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</si>
  <si>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</si>
  <si>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</si>
  <si>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</si>
  <si>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</si>
  <si>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</si>
  <si>
    <t>КУБМНОЖ("Analysis Services";"{[Филиал].["&amp;'Лист1'!D5&amp;"]}")</t>
  </si>
  <si>
    <t>КУБМНОЖ("Analysis Services";"{[Филиал].["&amp;'Лист1'!$E5:$G5&amp;"]}")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</si>
</sst>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5" borderId="0" xfId="0" applyFill="1"/>
    <xf numFmtId="0" fontId="0" fillId="6" borderId="0" xfId="0" applyFill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104"/>
  <sheetViews>
    <sheetView tabSelected="1" workbookViewId="0">
      <selection activeCell="C2" sqref="C2"/>
    </sheetView>
  </sheetViews>
  <sheetFormatPr defaultRowHeight="15" x14ac:dyDescent="0.25"/>
  <cols>
    <col min="3" max="3" width="17.7109375" bestFit="1" customWidth="1"/>
    <col min="4" max="4" width="89.5703125" bestFit="1" customWidth="1"/>
    <col min="5" max="5" width="12.5703125" bestFit="1" customWidth="1"/>
    <col min="6" max="7" width="12.28515625" bestFit="1" customWidth="1"/>
    <col min="8" max="11" width="10.85546875" bestFit="1" customWidth="1"/>
    <col min="12" max="15" width="11.28515625" bestFit="1" customWidth="1"/>
    <col min="16" max="16" width="78.28515625" bestFit="1" customWidth="1"/>
    <col min="17" max="18" width="11.28515625" bestFit="1" customWidth="1"/>
  </cols>
  <sheetData>
    <row r="2" spans="3:22" x14ac:dyDescent="0.25">
      <c r="D2" t="s">
        <v>330</v>
      </c>
      <c r="E2" s="11" t="s">
        <v>331</v>
      </c>
      <c r="F2" s="11"/>
      <c r="G2" s="11"/>
      <c r="H2" s="11"/>
      <c r="I2" s="11"/>
    </row>
    <row r="4" spans="3:22" ht="15.75" thickBot="1" x14ac:dyDescent="0.3">
      <c r="C4" s="1" t="s">
        <v>65</v>
      </c>
      <c r="P4" s="1" t="s">
        <v>329</v>
      </c>
    </row>
    <row r="5" spans="3:22" ht="15.75" thickTop="1" x14ac:dyDescent="0.25">
      <c r="C5" s="2" t="s">
        <v>0</v>
      </c>
      <c r="D5" t="str">
        <f t="array" ref="D5">"{"""&amp;INDEX(Лист2!I:I,SMALL(IF(C5=Лист2!F$9:F$99,ROW(Лист2!$9:$99)),1))&amp;IFERROR(""":"""&amp;INDEX(Лист2!I:I,SMALL(IF(C5=Лист2!F$9:F$99,ROW(Лист2!$9:$99)),2)),)&amp;IFERROR(""":"""&amp;INDEX(Лист2!I:I,SMALL(IF(C5=Лист2!F$9:F$99,ROW(Лист2!$9:$99)),3)),)&amp;IFERROR(""":"""&amp;INDEX(Лист2!I:I,SMALL(IF(C5=Лист2!F$9:F$99,ROW(Лист2!$9:$99)),4)),)&amp;IFERROR(""":"""&amp;INDEX(Лист2!I:I,SMALL(IF(C5=Лист2!$F$9:$F$99,ROW(Лист2!$9:$99)),5)),)&amp;IFERROR(""":"""&amp;INDEX(Лист2!I:I,SMALL(IF(C5=Лист2!F$9:F$99,ROW(Лист2!$9:$99)),6)),)&amp;IFERROR(""":"""&amp;INDEX(Лист2!I:I,SMALL(IF(C5=Лист2!F$9:F$99,ROW(Лист2!$9:$99)),7)),)&amp;IFERROR(""":"""&amp;INDEX(Лист2!I:I,SMALL(IF(C5=Лист2!F$9:F$99,ROW(Лист2!$9:$99)),8)),)&amp;IFERROR(""":"""&amp;INDEX(Лист2!I:I,SMALL(IF(C5=Лист2!F$9:F$99,ROW(Лист2!$9:$99)),9)),)&amp;"""}"</f>
        <v>{"ТЕРР_МСК1":"ТЕРР_МСК2":"ТЕРР_МСК3"}</v>
      </c>
      <c r="E5" t="str">
        <f t="array" aca="1" ref="E5" ca="1">OFFSET(Лист2!$I8,SMALL(IF($C5=Лист2!$F$9:$F$99,ROW(Лист2!$1:$91)),ROW(INDIRECT("1:"&amp;COUNTIF(Лист2!$F:$F,$C5)))),)</f>
        <v>ТЕРР_МСК1</v>
      </c>
      <c r="F5" t="str">
        <f t="array" aca="1" ref="F5" ca="1">OFFSET(Лист2!$I8,SMALL(IF($C5=Лист2!$F$9:$F$99,ROW(Лист2!$1:$91)),ROW(INDIRECT("2:"&amp;COUNTIF(Лист2!$F:$F,$C5)))),)</f>
        <v>ТЕРР_МСК2</v>
      </c>
      <c r="G5" t="str">
        <f t="array" aca="1" ref="G5" ca="1">OFFSET(Лист2!$I8,SMALL(IF($C5=Лист2!$F$9:$F$99,ROW(Лист2!$1:$91)),ROW(INDIRECT("3:"&amp;COUNTIF(Лист2!$F:$F,$C5)))),)</f>
        <v>ТЕРР_МСК3</v>
      </c>
      <c r="H5" s="10" t="str">
        <f t="array" aca="1" ref="H5" ca="1">OFFSET(Лист2!$I8,SMALL(IF($C5=Лист2!$F$9:$F$99,ROW(Лист2!$1:$91)),ROW(INDIRECT("4:"&amp;COUNTIF(Лист2!$F:$F,$C5)))),)</f>
        <v>ТЕРР_МСК3</v>
      </c>
      <c r="I5" s="10" t="str">
        <f t="array" aca="1" ref="I5" ca="1">OFFSET(Лист2!$I8,SMALL(IF($C5=Лист2!$F$9:$F$99,ROW(Лист2!$1:$91)),ROW(INDIRECT("5:"&amp;COUNTIF(Лист2!$F:$F,$C5)))),)</f>
        <v>ТЕРР_МСК3</v>
      </c>
      <c r="J5" s="10" t="str">
        <f t="array" aca="1" ref="J5" ca="1">OFFSET(Лист2!$I8,SMALL(IF($C5=Лист2!$F$9:$F$99,ROW(Лист2!$1:$91)),ROW(INDIRECT("6:"&amp;COUNTIF(Лист2!$F:$F,$C5)))),)</f>
        <v>ТЕРР_МСК3</v>
      </c>
      <c r="K5" s="10" t="str">
        <f t="array" aca="1" ref="K5" ca="1">OFFSET(Лист2!$I8,SMALL(IF($C5=Лист2!$F$9:$F$99,ROW(Лист2!$1:$91)),ROW(INDIRECT("7:"&amp;COUNTIF(Лист2!$F:$F,$C5)))),)</f>
        <v>ТЕРР_МСК3</v>
      </c>
      <c r="L5" s="10" t="str">
        <f t="array" aca="1" ref="L5" ca="1">OFFSET(Лист2!$I8,SMALL(IF($C5=Лист2!$F$9:$F$99,ROW(Лист2!$1:$91)),ROW(INDIRECT("8:"&amp;COUNTIF(Лист2!$F:$F,$C5)))),)</f>
        <v>ТЕРР_МСК3</v>
      </c>
      <c r="M5" s="10" t="str">
        <f t="array" aca="1" ref="M5" ca="1">OFFSET(Лист2!$I8,SMALL(IF($C5=Лист2!$F$9:$F$99,ROW(Лист2!$1:$91)),ROW(INDIRECT("9:"&amp;COUNTIF(Лист2!$F:$F,$C5)))),)</f>
        <v>ТЕРР_МСК3</v>
      </c>
      <c r="P5" s="7" t="s">
        <v>265</v>
      </c>
    </row>
    <row r="6" spans="3:22" x14ac:dyDescent="0.25">
      <c r="C6" s="3" t="s">
        <v>1</v>
      </c>
      <c r="D6" t="str">
        <f t="array" ref="D6">"{"""&amp;INDEX(Лист2!I:I,SMALL(IF(C6=Лист2!F$9:F$99,ROW(Лист2!$9:$99)),1))&amp;IFERROR(""":"""&amp;INDEX(Лист2!I:I,SMALL(IF(C6=Лист2!F$9:F$99,ROW(Лист2!$9:$99)),2)),)&amp;IFERROR(""":"""&amp;INDEX(Лист2!I:I,SMALL(IF(C6=Лист2!F$9:F$99,ROW(Лист2!$9:$99)),3)),)&amp;IFERROR(""":"""&amp;INDEX(Лист2!I:I,SMALL(IF(C6=Лист2!F$9:F$99,ROW(Лист2!$9:$99)),4)),)&amp;IFERROR(""":"""&amp;INDEX(Лист2!I:I,SMALL(IF(C6=Лист2!$F$9:$F$99,ROW(Лист2!$9:$99)),5)),)&amp;IFERROR(""":"""&amp;INDEX(Лист2!I:I,SMALL(IF(C6=Лист2!F$9:F$99,ROW(Лист2!$9:$99)),6)),)&amp;IFERROR(""":"""&amp;INDEX(Лист2!I:I,SMALL(IF(C6=Лист2!F$9:F$99,ROW(Лист2!$9:$99)),7)),)&amp;IFERROR(""":"""&amp;INDEX(Лист2!I:I,SMALL(IF(C6=Лист2!F$9:F$99,ROW(Лист2!$9:$99)),8)),)&amp;IFERROR(""":"""&amp;INDEX(Лист2!I:I,SMALL(IF(C6=Лист2!F$9:F$99,ROW(Лист2!$9:$99)),9)),)&amp;"""}"</f>
        <v>{"ТЕРР_МСК8":"ТЕРР_МСК10":"ТЕРР_МСК11"}</v>
      </c>
      <c r="E6" t="str">
        <f t="array" ref="E6">IFERROR(INDEX(Лист2!$I:$I,SMALL(IF($C6=Лист2!$F$9:$F$99,ROW(Лист2!$9:$99)),1)),"")</f>
        <v>ТЕРР_МСК8</v>
      </c>
      <c r="F6" t="str">
        <f t="array" ref="F6">IFERROR(INDEX(Лист2!$I:$I,SMALL(IF($C6=Лист2!$F$9:$F$99,ROW(Лист2!$9:$99)),2)),"")</f>
        <v>ТЕРР_МСК10</v>
      </c>
      <c r="G6" t="str">
        <f t="array" ref="G6">IFERROR(INDEX(Лист2!$I:$I,SMALL(IF($C6=Лист2!$F$9:$F$99,ROW(Лист2!$9:$99)),3)),"")</f>
        <v>ТЕРР_МСК11</v>
      </c>
      <c r="H6" t="str">
        <f t="array" ref="H6">IFERROR(INDEX(Лист2!$I:$I,SMALL(IF($C6=Лист2!$F$9:$F$99,ROW(Лист2!$9:$99)),4)),"")</f>
        <v/>
      </c>
      <c r="I6" t="str">
        <f t="array" ref="I6">IFERROR(INDEX(Лист2!$I:$I,SMALL(IF($C6=Лист2!$F$9:$F$99,ROW(Лист2!$9:$99)),5)),"")</f>
        <v/>
      </c>
      <c r="J6" t="str">
        <f t="array" ref="J6">IFERROR(INDEX(Лист2!$I:$I,SMALL(IF($C6=Лист2!$F$9:$F$99,ROW(Лист2!$9:$99)),6)),"")</f>
        <v/>
      </c>
      <c r="K6" t="str">
        <f t="array" ref="K6">IFERROR(INDEX(Лист2!$I:$I,SMALL(IF($C6=Лист2!$F$9:$F$99,ROW(Лист2!$9:$99)),7)),"")</f>
        <v/>
      </c>
      <c r="L6" t="str">
        <f t="array" ref="L6">IFERROR(INDEX(Лист2!$I:$I,SMALL(IF($C6=Лист2!$F$9:$F$99,ROW(Лист2!$9:$99)),8)),"")</f>
        <v/>
      </c>
      <c r="M6" t="str">
        <f t="array" ref="M6">IFERROR(INDEX(Лист2!$I:$I,SMALL(IF($C6=Лист2!$F$9:$F$99,ROW(Лист2!$9:$99)),9)),"")</f>
        <v/>
      </c>
      <c r="P6" s="7" t="s">
        <v>266</v>
      </c>
    </row>
    <row r="7" spans="3:22" x14ac:dyDescent="0.25">
      <c r="C7" s="4" t="s">
        <v>2</v>
      </c>
      <c r="D7" t="str">
        <f t="array" ref="D7">"{"""&amp;INDEX(Лист2!I:I,SMALL(IF(C7=Лист2!F$9:F$99,ROW(Лист2!$9:$99)),1))&amp;IFERROR(""":"""&amp;INDEX(Лист2!I:I,SMALL(IF(C7=Лист2!F$9:F$99,ROW(Лист2!$9:$99)),2)),)&amp;IFERROR(""":"""&amp;INDEX(Лист2!I:I,SMALL(IF(C7=Лист2!F$9:F$99,ROW(Лист2!$9:$99)),3)),)&amp;IFERROR(""":"""&amp;INDEX(Лист2!I:I,SMALL(IF(C7=Лист2!F$9:F$99,ROW(Лист2!$9:$99)),4)),)&amp;IFERROR(""":"""&amp;INDEX(Лист2!I:I,SMALL(IF(C7=Лист2!$F$9:$F$99,ROW(Лист2!$9:$99)),5)),)&amp;IFERROR(""":"""&amp;INDEX(Лист2!I:I,SMALL(IF(C7=Лист2!F$9:F$99,ROW(Лист2!$9:$99)),6)),)&amp;IFERROR(""":"""&amp;INDEX(Лист2!I:I,SMALL(IF(C7=Лист2!F$9:F$99,ROW(Лист2!$9:$99)),7)),)&amp;IFERROR(""":"""&amp;INDEX(Лист2!I:I,SMALL(IF(C7=Лист2!F$9:F$99,ROW(Лист2!$9:$99)),8)),)&amp;IFERROR(""":"""&amp;INDEX(Лист2!I:I,SMALL(IF(C7=Лист2!F$9:F$99,ROW(Лист2!$9:$99)),9)),)&amp;"""}"</f>
        <v>{"ТЕРР_МСК4":"ТЕРР_МСК5":"ТЕРР_МСК7"}</v>
      </c>
      <c r="E7" t="str">
        <f t="array" ref="E7">IFERROR(INDEX(Лист2!$I:$I,SMALL(IF($C7=Лист2!$F$9:$F$99,ROW(Лист2!$9:$99)),1)),"")</f>
        <v>ТЕРР_МСК4</v>
      </c>
      <c r="F7" t="str">
        <f t="array" ref="F7">IFERROR(INDEX(Лист2!$I:$I,SMALL(IF($C7=Лист2!$F$9:$F$99,ROW(Лист2!$9:$99)),2)),"")</f>
        <v>ТЕРР_МСК5</v>
      </c>
      <c r="G7" t="str">
        <f t="array" ref="G7">IFERROR(INDEX(Лист2!$I:$I,SMALL(IF($C7=Лист2!$F$9:$F$99,ROW(Лист2!$9:$99)),3)),"")</f>
        <v>ТЕРР_МСК7</v>
      </c>
      <c r="H7" t="str">
        <f t="array" ref="H7">IFERROR(INDEX(Лист2!$I:$I,SMALL(IF($C7=Лист2!$F$9:$F$99,ROW(Лист2!$9:$99)),4)),"")</f>
        <v/>
      </c>
      <c r="I7" t="str">
        <f t="array" ref="I7">IFERROR(INDEX(Лист2!$I:$I,SMALL(IF($C7=Лист2!$F$9:$F$99,ROW(Лист2!$9:$99)),5)),"")</f>
        <v/>
      </c>
      <c r="J7" t="str">
        <f t="array" ref="J7">IFERROR(INDEX(Лист2!$I:$I,SMALL(IF($C7=Лист2!$F$9:$F$99,ROW(Лист2!$9:$99)),6)),"")</f>
        <v/>
      </c>
      <c r="K7" t="str">
        <f t="array" ref="K7">IFERROR(INDEX(Лист2!$I:$I,SMALL(IF($C7=Лист2!$F$9:$F$99,ROW(Лист2!$9:$99)),7)),"")</f>
        <v/>
      </c>
      <c r="L7" t="str">
        <f t="array" ref="L7">IFERROR(INDEX(Лист2!$I:$I,SMALL(IF($C7=Лист2!$F$9:$F$99,ROW(Лист2!$9:$99)),8)),"")</f>
        <v/>
      </c>
      <c r="M7" t="str">
        <f t="array" ref="M7">IFERROR(INDEX(Лист2!$I:$I,SMALL(IF($C7=Лист2!$F$9:$F$99,ROW(Лист2!$9:$99)),9)),"")</f>
        <v/>
      </c>
      <c r="P7" s="7" t="s">
        <v>267</v>
      </c>
    </row>
    <row r="8" spans="3:22" x14ac:dyDescent="0.25">
      <c r="C8" s="3" t="s">
        <v>3</v>
      </c>
      <c r="D8" t="str">
        <f t="array" ref="D8">"{"""&amp;INDEX(Лист2!I:I,SMALL(IF(C8=Лист2!F$9:F$99,ROW(Лист2!$9:$99)),1))&amp;IFERROR(""":"""&amp;INDEX(Лист2!I:I,SMALL(IF(C8=Лист2!F$9:F$99,ROW(Лист2!$9:$99)),2)),)&amp;IFERROR(""":"""&amp;INDEX(Лист2!I:I,SMALL(IF(C8=Лист2!F$9:F$99,ROW(Лист2!$9:$99)),3)),)&amp;IFERROR(""":"""&amp;INDEX(Лист2!I:I,SMALL(IF(C8=Лист2!F$9:F$99,ROW(Лист2!$9:$99)),4)),)&amp;IFERROR(""":"""&amp;INDEX(Лист2!I:I,SMALL(IF(C8=Лист2!$F$9:$F$99,ROW(Лист2!$9:$99)),5)),)&amp;IFERROR(""":"""&amp;INDEX(Лист2!I:I,SMALL(IF(C8=Лист2!F$9:F$99,ROW(Лист2!$9:$99)),6)),)&amp;IFERROR(""":"""&amp;INDEX(Лист2!I:I,SMALL(IF(C8=Лист2!F$9:F$99,ROW(Лист2!$9:$99)),7)),)&amp;IFERROR(""":"""&amp;INDEX(Лист2!I:I,SMALL(IF(C8=Лист2!F$9:F$99,ROW(Лист2!$9:$99)),8)),)&amp;IFERROR(""":"""&amp;INDEX(Лист2!I:I,SMALL(IF(C8=Лист2!F$9:F$99,ROW(Лист2!$9:$99)),9)),)&amp;"""}"</f>
        <v>{"ТЕРР_СПБ1":"ТЕРР_СПБ2":"ТЕРР_СПБ3":"ТЕРР_СПБ4":"ТЕРР_СПБ5":"ТЕРР_СПБ6":"ТЕРР_СПБ7"}</v>
      </c>
      <c r="E8" t="str">
        <f t="array" ref="E8">IFERROR(INDEX(Лист2!$I:$I,SMALL(IF($C8=Лист2!$F$9:$F$99,ROW(Лист2!$9:$99)),1)),"")</f>
        <v>ТЕРР_СПБ1</v>
      </c>
      <c r="F8" t="str">
        <f t="array" ref="F8">IFERROR(INDEX(Лист2!$I:$I,SMALL(IF($C8=Лист2!$F$9:$F$99,ROW(Лист2!$9:$99)),2)),"")</f>
        <v>ТЕРР_СПБ2</v>
      </c>
      <c r="G8" t="str">
        <f t="array" ref="G8">IFERROR(INDEX(Лист2!$I:$I,SMALL(IF($C8=Лист2!$F$9:$F$99,ROW(Лист2!$9:$99)),3)),"")</f>
        <v>ТЕРР_СПБ3</v>
      </c>
      <c r="H8" t="str">
        <f t="array" ref="H8">IFERROR(INDEX(Лист2!$I:$I,SMALL(IF($C8=Лист2!$F$9:$F$99,ROW(Лист2!$9:$99)),4)),"")</f>
        <v>ТЕРР_СПБ4</v>
      </c>
      <c r="I8" t="str">
        <f t="array" ref="I8">IFERROR(INDEX(Лист2!$I:$I,SMALL(IF($C8=Лист2!$F$9:$F$99,ROW(Лист2!$9:$99)),5)),"")</f>
        <v>ТЕРР_СПБ5</v>
      </c>
      <c r="J8" t="str">
        <f t="array" ref="J8">IFERROR(INDEX(Лист2!$I:$I,SMALL(IF($C8=Лист2!$F$9:$F$99,ROW(Лист2!$9:$99)),6)),"")</f>
        <v>ТЕРР_СПБ6</v>
      </c>
      <c r="K8" t="str">
        <f t="array" ref="K8">IFERROR(INDEX(Лист2!$I:$I,SMALL(IF($C8=Лист2!$F$9:$F$99,ROW(Лист2!$9:$99)),7)),"")</f>
        <v>ТЕРР_СПБ7</v>
      </c>
      <c r="L8" t="str">
        <f t="array" ref="L8">IFERROR(INDEX(Лист2!$I:$I,SMALL(IF($C8=Лист2!$F$9:$F$99,ROW(Лист2!$9:$99)),8)),"")</f>
        <v/>
      </c>
      <c r="M8" t="str">
        <f t="array" ref="M8">IFERROR(INDEX(Лист2!$I:$I,SMALL(IF($C8=Лист2!$F$9:$F$99,ROW(Лист2!$9:$99)),9)),"")</f>
        <v/>
      </c>
      <c r="N8" s="5"/>
      <c r="O8" s="5"/>
      <c r="P8" s="7" t="s">
        <v>268</v>
      </c>
      <c r="Q8" s="5"/>
      <c r="R8" s="5"/>
      <c r="S8" s="5"/>
      <c r="T8" s="5"/>
      <c r="U8" s="5"/>
      <c r="V8" s="5"/>
    </row>
    <row r="9" spans="3:22" x14ac:dyDescent="0.25">
      <c r="C9" s="4" t="s">
        <v>4</v>
      </c>
      <c r="D9" t="str">
        <f t="array" ref="D9">"{"""&amp;INDEX(Лист2!I:I,SMALL(IF(C9=Лист2!F$9:F$99,ROW(Лист2!$9:$99)),1))&amp;IFERROR(""":"""&amp;INDEX(Лист2!I:I,SMALL(IF(C9=Лист2!F$9:F$99,ROW(Лист2!$9:$99)),2)),)&amp;IFERROR(""":"""&amp;INDEX(Лист2!I:I,SMALL(IF(C9=Лист2!F$9:F$99,ROW(Лист2!$9:$99)),3)),)&amp;IFERROR(""":"""&amp;INDEX(Лист2!I:I,SMALL(IF(C9=Лист2!F$9:F$99,ROW(Лист2!$9:$99)),4)),)&amp;IFERROR(""":"""&amp;INDEX(Лист2!I:I,SMALL(IF(C9=Лист2!$F$9:$F$99,ROW(Лист2!$9:$99)),5)),)&amp;IFERROR(""":"""&amp;INDEX(Лист2!I:I,SMALL(IF(C9=Лист2!F$9:F$99,ROW(Лист2!$9:$99)),6)),)&amp;IFERROR(""":"""&amp;INDEX(Лист2!I:I,SMALL(IF(C9=Лист2!F$9:F$99,ROW(Лист2!$9:$99)),7)),)&amp;IFERROR(""":"""&amp;INDEX(Лист2!I:I,SMALL(IF(C9=Лист2!F$9:F$99,ROW(Лист2!$9:$99)),8)),)&amp;IFERROR(""":"""&amp;INDEX(Лист2!I:I,SMALL(IF(C9=Лист2!F$9:F$99,ROW(Лист2!$9:$99)),9)),)&amp;"""}"</f>
        <v>{"ТЕРР_НН1":"ТЕРР_НН2":"ТЕРР_НН3"}</v>
      </c>
      <c r="E9" t="str">
        <f t="array" ref="E9">IFERROR(INDEX(Лист2!$I:$I,SMALL(IF($C9=Лист2!$F$9:$F$99,ROW(Лист2!$9:$99)),1)),"")</f>
        <v>ТЕРР_НН1</v>
      </c>
      <c r="F9" t="str">
        <f t="array" ref="F9">IFERROR(INDEX(Лист2!$I:$I,SMALL(IF($C9=Лист2!$F$9:$F$99,ROW(Лист2!$9:$99)),2)),"")</f>
        <v>ТЕРР_НН2</v>
      </c>
      <c r="G9" t="str">
        <f t="array" ref="G9">IFERROR(INDEX(Лист2!$I:$I,SMALL(IF($C9=Лист2!$F$9:$F$99,ROW(Лист2!$9:$99)),3)),"")</f>
        <v>ТЕРР_НН3</v>
      </c>
      <c r="H9" t="str">
        <f t="array" ref="H9">IFERROR(INDEX(Лист2!$I:$I,SMALL(IF($C9=Лист2!$F$9:$F$99,ROW(Лист2!$9:$99)),4)),"")</f>
        <v/>
      </c>
      <c r="I9" t="str">
        <f t="array" ref="I9">IFERROR(INDEX(Лист2!$I:$I,SMALL(IF($C9=Лист2!$F$9:$F$99,ROW(Лист2!$9:$99)),5)),"")</f>
        <v/>
      </c>
      <c r="J9" t="str">
        <f t="array" ref="J9">IFERROR(INDEX(Лист2!$I:$I,SMALL(IF($C9=Лист2!$F$9:$F$99,ROW(Лист2!$9:$99)),6)),"")</f>
        <v/>
      </c>
      <c r="K9" t="str">
        <f t="array" ref="K9">IFERROR(INDEX(Лист2!$I:$I,SMALL(IF($C9=Лист2!$F$9:$F$99,ROW(Лист2!$9:$99)),7)),"")</f>
        <v/>
      </c>
      <c r="L9" t="str">
        <f t="array" ref="L9">IFERROR(INDEX(Лист2!$I:$I,SMALL(IF($C9=Лист2!$F$9:$F$99,ROW(Лист2!$9:$99)),8)),"")</f>
        <v/>
      </c>
      <c r="M9" t="str">
        <f t="array" ref="M9">IFERROR(INDEX(Лист2!$I:$I,SMALL(IF($C9=Лист2!$F$9:$F$99,ROW(Лист2!$9:$99)),9)),"")</f>
        <v/>
      </c>
      <c r="P9" s="7" t="s">
        <v>264</v>
      </c>
    </row>
    <row r="10" spans="3:22" x14ac:dyDescent="0.25">
      <c r="C10" s="3" t="s">
        <v>5</v>
      </c>
      <c r="D10" t="str">
        <f t="array" ref="D10">"{"""&amp;INDEX(Лист2!I:I,SMALL(IF(C10=Лист2!F$9:F$99,ROW(Лист2!$9:$99)),1))&amp;IFERROR(""":"""&amp;INDEX(Лист2!I:I,SMALL(IF(C10=Лист2!F$9:F$99,ROW(Лист2!$9:$99)),2)),)&amp;IFERROR(""":"""&amp;INDEX(Лист2!I:I,SMALL(IF(C10=Лист2!F$9:F$99,ROW(Лист2!$9:$99)),3)),)&amp;IFERROR(""":"""&amp;INDEX(Лист2!I:I,SMALL(IF(C10=Лист2!F$9:F$99,ROW(Лист2!$9:$99)),4)),)&amp;IFERROR(""":"""&amp;INDEX(Лист2!I:I,SMALL(IF(C10=Лист2!$F$9:$F$99,ROW(Лист2!$9:$99)),5)),)&amp;IFERROR(""":"""&amp;INDEX(Лист2!I:I,SMALL(IF(C10=Лист2!F$9:F$99,ROW(Лист2!$9:$99)),6)),)&amp;IFERROR(""":"""&amp;INDEX(Лист2!I:I,SMALL(IF(C10=Лист2!F$9:F$99,ROW(Лист2!$9:$99)),7)),)&amp;IFERROR(""":"""&amp;INDEX(Лист2!I:I,SMALL(IF(C10=Лист2!F$9:F$99,ROW(Лист2!$9:$99)),8)),)&amp;IFERROR(""":"""&amp;INDEX(Лист2!I:I,SMALL(IF(C10=Лист2!F$9:F$99,ROW(Лист2!$9:$99)),9)),)&amp;"""}"</f>
        <v>{"ТЕРР_СМР1":"ТЕРР_СМР2":"ТЕРР_СМР3"}</v>
      </c>
      <c r="E10" t="str">
        <f t="array" ref="E10">IFERROR(INDEX(Лист2!$I:$I,SMALL(IF($C10=Лист2!$F$9:$F$99,ROW(Лист2!$9:$99)),1)),"")</f>
        <v>ТЕРР_СМР1</v>
      </c>
      <c r="F10" t="str">
        <f t="array" ref="F10">IFERROR(INDEX(Лист2!$I:$I,SMALL(IF($C10=Лист2!$F$9:$F$99,ROW(Лист2!$9:$99)),2)),"")</f>
        <v>ТЕРР_СМР2</v>
      </c>
      <c r="G10" t="str">
        <f t="array" ref="G10">IFERROR(INDEX(Лист2!$I:$I,SMALL(IF($C10=Лист2!$F$9:$F$99,ROW(Лист2!$9:$99)),3)),"")</f>
        <v>ТЕРР_СМР3</v>
      </c>
      <c r="H10" t="str">
        <f t="array" ref="H10">IFERROR(INDEX(Лист2!$I:$I,SMALL(IF($C10=Лист2!$F$9:$F$99,ROW(Лист2!$9:$99)),4)),"")</f>
        <v/>
      </c>
      <c r="I10" t="str">
        <f t="array" ref="I10">IFERROR(INDEX(Лист2!$I:$I,SMALL(IF($C10=Лист2!$F$9:$F$99,ROW(Лист2!$9:$99)),5)),"")</f>
        <v/>
      </c>
      <c r="J10" t="str">
        <f t="array" ref="J10">IFERROR(INDEX(Лист2!$I:$I,SMALL(IF($C10=Лист2!$F$9:$F$99,ROW(Лист2!$9:$99)),6)),"")</f>
        <v/>
      </c>
      <c r="K10" t="str">
        <f t="array" ref="K10">IFERROR(INDEX(Лист2!$I:$I,SMALL(IF($C10=Лист2!$F$9:$F$99,ROW(Лист2!$9:$99)),7)),"")</f>
        <v/>
      </c>
      <c r="L10" t="str">
        <f t="array" ref="L10">IFERROR(INDEX(Лист2!$I:$I,SMALL(IF($C10=Лист2!$F$9:$F$99,ROW(Лист2!$9:$99)),8)),"")</f>
        <v/>
      </c>
      <c r="M10" t="str">
        <f t="array" ref="M10">IFERROR(INDEX(Лист2!$I:$I,SMALL(IF($C10=Лист2!$F$9:$F$99,ROW(Лист2!$9:$99)),9)),"")</f>
        <v/>
      </c>
      <c r="P10" s="7"/>
    </row>
    <row r="11" spans="3:22" x14ac:dyDescent="0.25">
      <c r="C11" s="4" t="s">
        <v>6</v>
      </c>
      <c r="D11" t="str">
        <f t="array" ref="D11">"{"""&amp;INDEX(Лист2!I:I,SMALL(IF(C11=Лист2!F$9:F$99,ROW(Лист2!$9:$99)),1))&amp;IFERROR(""":"""&amp;INDEX(Лист2!I:I,SMALL(IF(C11=Лист2!F$9:F$99,ROW(Лист2!$9:$99)),2)),)&amp;IFERROR(""":"""&amp;INDEX(Лист2!I:I,SMALL(IF(C11=Лист2!F$9:F$99,ROW(Лист2!$9:$99)),3)),)&amp;IFERROR(""":"""&amp;INDEX(Лист2!I:I,SMALL(IF(C11=Лист2!F$9:F$99,ROW(Лист2!$9:$99)),4)),)&amp;IFERROR(""":"""&amp;INDEX(Лист2!I:I,SMALL(IF(C11=Лист2!$F$9:$F$99,ROW(Лист2!$9:$99)),5)),)&amp;IFERROR(""":"""&amp;INDEX(Лист2!I:I,SMALL(IF(C11=Лист2!F$9:F$99,ROW(Лист2!$9:$99)),6)),)&amp;IFERROR(""":"""&amp;INDEX(Лист2!I:I,SMALL(IF(C11=Лист2!F$9:F$99,ROW(Лист2!$9:$99)),7)),)&amp;IFERROR(""":"""&amp;INDEX(Лист2!I:I,SMALL(IF(C11=Лист2!F$9:F$99,ROW(Лист2!$9:$99)),8)),)&amp;IFERROR(""":"""&amp;INDEX(Лист2!I:I,SMALL(IF(C11=Лист2!F$9:F$99,ROW(Лист2!$9:$99)),9)),)&amp;"""}"</f>
        <v>{"ТЕРР_ВЛГ1":"ТЕРР_ВЛГ2":"ТЕРР_ВЛГ3"}</v>
      </c>
      <c r="E11" t="str">
        <f t="array" ref="E11">IFERROR(INDEX(Лист2!$I:$I,SMALL(IF($C11=Лист2!$F$9:$F$99,ROW(Лист2!$9:$99)),1)),"")</f>
        <v>ТЕРР_ВЛГ1</v>
      </c>
      <c r="F11" t="str">
        <f t="array" ref="F11">IFERROR(INDEX(Лист2!$I:$I,SMALL(IF($C11=Лист2!$F$9:$F$99,ROW(Лист2!$9:$99)),2)),"")</f>
        <v>ТЕРР_ВЛГ2</v>
      </c>
      <c r="G11" t="str">
        <f t="array" ref="G11">IFERROR(INDEX(Лист2!$I:$I,SMALL(IF($C11=Лист2!$F$9:$F$99,ROW(Лист2!$9:$99)),3)),"")</f>
        <v>ТЕРР_ВЛГ3</v>
      </c>
      <c r="H11" t="str">
        <f t="array" ref="H11">IFERROR(INDEX(Лист2!$I:$I,SMALL(IF($C11=Лист2!$F$9:$F$99,ROW(Лист2!$9:$99)),4)),"")</f>
        <v/>
      </c>
      <c r="I11" t="str">
        <f t="array" ref="I11">IFERROR(INDEX(Лист2!$I:$I,SMALL(IF($C11=Лист2!$F$9:$F$99,ROW(Лист2!$9:$99)),5)),"")</f>
        <v/>
      </c>
      <c r="J11" t="str">
        <f t="array" ref="J11">IFERROR(INDEX(Лист2!$I:$I,SMALL(IF($C11=Лист2!$F$9:$F$99,ROW(Лист2!$9:$99)),6)),"")</f>
        <v/>
      </c>
      <c r="K11" t="str">
        <f t="array" ref="K11">IFERROR(INDEX(Лист2!$I:$I,SMALL(IF($C11=Лист2!$F$9:$F$99,ROW(Лист2!$9:$99)),7)),"")</f>
        <v/>
      </c>
      <c r="L11" t="str">
        <f t="array" ref="L11">IFERROR(INDEX(Лист2!$I:$I,SMALL(IF($C11=Лист2!$F$9:$F$99,ROW(Лист2!$9:$99)),8)),"")</f>
        <v/>
      </c>
      <c r="M11" t="str">
        <f t="array" ref="M11">IFERROR(INDEX(Лист2!$I:$I,SMALL(IF($C11=Лист2!$F$9:$F$99,ROW(Лист2!$9:$99)),9)),"")</f>
        <v/>
      </c>
    </row>
    <row r="12" spans="3:22" x14ac:dyDescent="0.25">
      <c r="C12" s="3" t="s">
        <v>7</v>
      </c>
      <c r="D12" t="str">
        <f t="array" ref="D12">"{"""&amp;INDEX(Лист2!I:I,SMALL(IF(C12=Лист2!F$9:F$99,ROW(Лист2!$9:$99)),1))&amp;IFERROR(""":"""&amp;INDEX(Лист2!I:I,SMALL(IF(C12=Лист2!F$9:F$99,ROW(Лист2!$9:$99)),2)),)&amp;IFERROR(""":"""&amp;INDEX(Лист2!I:I,SMALL(IF(C12=Лист2!F$9:F$99,ROW(Лист2!$9:$99)),3)),)&amp;IFERROR(""":"""&amp;INDEX(Лист2!I:I,SMALL(IF(C12=Лист2!F$9:F$99,ROW(Лист2!$9:$99)),4)),)&amp;IFERROR(""":"""&amp;INDEX(Лист2!I:I,SMALL(IF(C12=Лист2!$F$9:$F$99,ROW(Лист2!$9:$99)),5)),)&amp;IFERROR(""":"""&amp;INDEX(Лист2!I:I,SMALL(IF(C12=Лист2!F$9:F$99,ROW(Лист2!$9:$99)),6)),)&amp;IFERROR(""":"""&amp;INDEX(Лист2!I:I,SMALL(IF(C12=Лист2!F$9:F$99,ROW(Лист2!$9:$99)),7)),)&amp;IFERROR(""":"""&amp;INDEX(Лист2!I:I,SMALL(IF(C12=Лист2!F$9:F$99,ROW(Лист2!$9:$99)),8)),)&amp;IFERROR(""":"""&amp;INDEX(Лист2!I:I,SMALL(IF(C12=Лист2!F$9:F$99,ROW(Лист2!$9:$99)),9)),)&amp;"""}"</f>
        <v>{"ТЕРР_РНД1":"ТЕРР_РНД2"}</v>
      </c>
      <c r="E12" t="str">
        <f t="array" ref="E12">IFERROR(INDEX(Лист2!$I:$I,SMALL(IF($C12=Лист2!$F$9:$F$99,ROW(Лист2!$9:$99)),1)),"")</f>
        <v>ТЕРР_РНД1</v>
      </c>
      <c r="F12" t="str">
        <f t="array" ref="F12">IFERROR(INDEX(Лист2!$I:$I,SMALL(IF($C12=Лист2!$F$9:$F$99,ROW(Лист2!$9:$99)),2)),"")</f>
        <v>ТЕРР_РНД2</v>
      </c>
      <c r="G12" t="str">
        <f t="array" ref="G12">IFERROR(INDEX(Лист2!$I:$I,SMALL(IF($C12=Лист2!$F$9:$F$99,ROW(Лист2!$9:$99)),3)),"")</f>
        <v/>
      </c>
      <c r="H12" t="str">
        <f t="array" ref="H12">IFERROR(INDEX(Лист2!$I:$I,SMALL(IF($C12=Лист2!$F$9:$F$99,ROW(Лист2!$9:$99)),4)),"")</f>
        <v/>
      </c>
      <c r="I12" t="str">
        <f t="array" ref="I12">IFERROR(INDEX(Лист2!$I:$I,SMALL(IF($C12=Лист2!$F$9:$F$99,ROW(Лист2!$9:$99)),5)),"")</f>
        <v/>
      </c>
      <c r="J12" t="str">
        <f t="array" ref="J12">IFERROR(INDEX(Лист2!$I:$I,SMALL(IF($C12=Лист2!$F$9:$F$99,ROW(Лист2!$9:$99)),6)),"")</f>
        <v/>
      </c>
      <c r="K12" t="str">
        <f t="array" ref="K12">IFERROR(INDEX(Лист2!$I:$I,SMALL(IF($C12=Лист2!$F$9:$F$99,ROW(Лист2!$9:$99)),7)),"")</f>
        <v/>
      </c>
      <c r="L12" t="str">
        <f t="array" ref="L12">IFERROR(INDEX(Лист2!$I:$I,SMALL(IF($C12=Лист2!$F$9:$F$99,ROW(Лист2!$9:$99)),8)),"")</f>
        <v/>
      </c>
      <c r="M12" t="str">
        <f t="array" ref="M12">IFERROR(INDEX(Лист2!$I:$I,SMALL(IF($C12=Лист2!$F$9:$F$99,ROW(Лист2!$9:$99)),9)),"")</f>
        <v/>
      </c>
    </row>
    <row r="13" spans="3:22" x14ac:dyDescent="0.25">
      <c r="C13" s="4" t="s">
        <v>8</v>
      </c>
      <c r="D13" t="str">
        <f t="array" ref="D13">"{"""&amp;INDEX(Лист2!I:I,SMALL(IF(C13=Лист2!F$9:F$99,ROW(Лист2!$9:$99)),1))&amp;IFERROR(""":"""&amp;INDEX(Лист2!I:I,SMALL(IF(C13=Лист2!F$9:F$99,ROW(Лист2!$9:$99)),2)),)&amp;IFERROR(""":"""&amp;INDEX(Лист2!I:I,SMALL(IF(C13=Лист2!F$9:F$99,ROW(Лист2!$9:$99)),3)),)&amp;IFERROR(""":"""&amp;INDEX(Лист2!I:I,SMALL(IF(C13=Лист2!F$9:F$99,ROW(Лист2!$9:$99)),4)),)&amp;IFERROR(""":"""&amp;INDEX(Лист2!I:I,SMALL(IF(C13=Лист2!$F$9:$F$99,ROW(Лист2!$9:$99)),5)),)&amp;IFERROR(""":"""&amp;INDEX(Лист2!I:I,SMALL(IF(C13=Лист2!F$9:F$99,ROW(Лист2!$9:$99)),6)),)&amp;IFERROR(""":"""&amp;INDEX(Лист2!I:I,SMALL(IF(C13=Лист2!F$9:F$99,ROW(Лист2!$9:$99)),7)),)&amp;IFERROR(""":"""&amp;INDEX(Лист2!I:I,SMALL(IF(C13=Лист2!F$9:F$99,ROW(Лист2!$9:$99)),8)),)&amp;IFERROR(""":"""&amp;INDEX(Лист2!I:I,SMALL(IF(C13=Лист2!F$9:F$99,ROW(Лист2!$9:$99)),9)),)&amp;"""}"</f>
        <v>{"ТЕРР_КРД1":"ТЕРР_КРД2"}</v>
      </c>
      <c r="E13" t="str">
        <f t="array" ref="E13">IFERROR(INDEX(Лист2!$I:$I,SMALL(IF($C13=Лист2!$F$9:$F$99,ROW(Лист2!$9:$99)),1)),"")</f>
        <v>ТЕРР_КРД1</v>
      </c>
      <c r="F13" t="str">
        <f t="array" ref="F13">IFERROR(INDEX(Лист2!$I:$I,SMALL(IF($C13=Лист2!$F$9:$F$99,ROW(Лист2!$9:$99)),2)),"")</f>
        <v>ТЕРР_КРД2</v>
      </c>
      <c r="G13" t="str">
        <f t="array" ref="G13">IFERROR(INDEX(Лист2!$I:$I,SMALL(IF($C13=Лист2!$F$9:$F$99,ROW(Лист2!$9:$99)),3)),"")</f>
        <v/>
      </c>
      <c r="H13" t="str">
        <f t="array" ref="H13">IFERROR(INDEX(Лист2!$I:$I,SMALL(IF($C13=Лист2!$F$9:$F$99,ROW(Лист2!$9:$99)),4)),"")</f>
        <v/>
      </c>
      <c r="I13" t="str">
        <f t="array" ref="I13">IFERROR(INDEX(Лист2!$I:$I,SMALL(IF($C13=Лист2!$F$9:$F$99,ROW(Лист2!$9:$99)),5)),"")</f>
        <v/>
      </c>
      <c r="J13" t="str">
        <f t="array" ref="J13">IFERROR(INDEX(Лист2!$I:$I,SMALL(IF($C13=Лист2!$F$9:$F$99,ROW(Лист2!$9:$99)),6)),"")</f>
        <v/>
      </c>
      <c r="K13" t="str">
        <f t="array" ref="K13">IFERROR(INDEX(Лист2!$I:$I,SMALL(IF($C13=Лист2!$F$9:$F$99,ROW(Лист2!$9:$99)),7)),"")</f>
        <v/>
      </c>
      <c r="L13" t="str">
        <f t="array" ref="L13">IFERROR(INDEX(Лист2!$I:$I,SMALL(IF($C13=Лист2!$F$9:$F$99,ROW(Лист2!$9:$99)),8)),"")</f>
        <v/>
      </c>
      <c r="M13" t="str">
        <f t="array" ref="M13">IFERROR(INDEX(Лист2!$I:$I,SMALL(IF($C13=Лист2!$F$9:$F$99,ROW(Лист2!$9:$99)),9)),"")</f>
        <v/>
      </c>
    </row>
    <row r="14" spans="3:22" x14ac:dyDescent="0.25">
      <c r="C14" s="3" t="s">
        <v>9</v>
      </c>
      <c r="D14" t="str">
        <f t="array" ref="D14">"{"""&amp;INDEX(Лист2!I:I,SMALL(IF(C14=Лист2!F$9:F$99,ROW(Лист2!$9:$99)),1))&amp;IFERROR(""":"""&amp;INDEX(Лист2!I:I,SMALL(IF(C14=Лист2!F$9:F$99,ROW(Лист2!$9:$99)),2)),)&amp;IFERROR(""":"""&amp;INDEX(Лист2!I:I,SMALL(IF(C14=Лист2!F$9:F$99,ROW(Лист2!$9:$99)),3)),)&amp;IFERROR(""":"""&amp;INDEX(Лист2!I:I,SMALL(IF(C14=Лист2!F$9:F$99,ROW(Лист2!$9:$99)),4)),)&amp;IFERROR(""":"""&amp;INDEX(Лист2!I:I,SMALL(IF(C14=Лист2!$F$9:$F$99,ROW(Лист2!$9:$99)),5)),)&amp;IFERROR(""":"""&amp;INDEX(Лист2!I:I,SMALL(IF(C14=Лист2!F$9:F$99,ROW(Лист2!$9:$99)),6)),)&amp;IFERROR(""":"""&amp;INDEX(Лист2!I:I,SMALL(IF(C14=Лист2!F$9:F$99,ROW(Лист2!$9:$99)),7)),)&amp;IFERROR(""":"""&amp;INDEX(Лист2!I:I,SMALL(IF(C14=Лист2!F$9:F$99,ROW(Лист2!$9:$99)),8)),)&amp;IFERROR(""":"""&amp;INDEX(Лист2!I:I,SMALL(IF(C14=Лист2!F$9:F$99,ROW(Лист2!$9:$99)),9)),)&amp;"""}"</f>
        <v>{"ТЕРР_КЗН1":"ТЕРР_КЗН2"}</v>
      </c>
      <c r="E14" t="str">
        <f t="array" ref="E14">IFERROR(INDEX(Лист2!$I:$I,SMALL(IF($C14=Лист2!$F$9:$F$99,ROW(Лист2!$9:$99)),1)),"")</f>
        <v>ТЕРР_КЗН1</v>
      </c>
      <c r="F14" t="str">
        <f t="array" ref="F14">IFERROR(INDEX(Лист2!$I:$I,SMALL(IF($C14=Лист2!$F$9:$F$99,ROW(Лист2!$9:$99)),2)),"")</f>
        <v>ТЕРР_КЗН2</v>
      </c>
      <c r="G14" t="str">
        <f t="array" ref="G14">IFERROR(INDEX(Лист2!$I:$I,SMALL(IF($C14=Лист2!$F$9:$F$99,ROW(Лист2!$9:$99)),3)),"")</f>
        <v/>
      </c>
      <c r="H14" t="str">
        <f t="array" ref="H14">IFERROR(INDEX(Лист2!$I:$I,SMALL(IF($C14=Лист2!$F$9:$F$99,ROW(Лист2!$9:$99)),4)),"")</f>
        <v/>
      </c>
      <c r="I14" t="str">
        <f t="array" ref="I14">IFERROR(INDEX(Лист2!$I:$I,SMALL(IF($C14=Лист2!$F$9:$F$99,ROW(Лист2!$9:$99)),5)),"")</f>
        <v/>
      </c>
      <c r="J14" t="str">
        <f t="array" ref="J14">IFERROR(INDEX(Лист2!$I:$I,SMALL(IF($C14=Лист2!$F$9:$F$99,ROW(Лист2!$9:$99)),6)),"")</f>
        <v/>
      </c>
      <c r="K14" t="str">
        <f t="array" ref="K14">IFERROR(INDEX(Лист2!$I:$I,SMALL(IF($C14=Лист2!$F$9:$F$99,ROW(Лист2!$9:$99)),7)),"")</f>
        <v/>
      </c>
      <c r="L14" t="str">
        <f t="array" ref="L14">IFERROR(INDEX(Лист2!$I:$I,SMALL(IF($C14=Лист2!$F$9:$F$99,ROW(Лист2!$9:$99)),8)),"")</f>
        <v/>
      </c>
      <c r="M14" t="str">
        <f t="array" ref="M14">IFERROR(INDEX(Лист2!$I:$I,SMALL(IF($C14=Лист2!$F$9:$F$99,ROW(Лист2!$9:$99)),9)),"")</f>
        <v/>
      </c>
    </row>
    <row r="15" spans="3:22" x14ac:dyDescent="0.25">
      <c r="C15" s="4" t="s">
        <v>10</v>
      </c>
      <c r="D15" t="str">
        <f t="array" ref="D15">"{"""&amp;INDEX(Лист2!I:I,SMALL(IF(C15=Лист2!F$9:F$99,ROW(Лист2!$9:$99)),1))&amp;IFERROR(""":"""&amp;INDEX(Лист2!I:I,SMALL(IF(C15=Лист2!F$9:F$99,ROW(Лист2!$9:$99)),2)),)&amp;IFERROR(""":"""&amp;INDEX(Лист2!I:I,SMALL(IF(C15=Лист2!F$9:F$99,ROW(Лист2!$9:$99)),3)),)&amp;IFERROR(""":"""&amp;INDEX(Лист2!I:I,SMALL(IF(C15=Лист2!F$9:F$99,ROW(Лист2!$9:$99)),4)),)&amp;IFERROR(""":"""&amp;INDEX(Лист2!I:I,SMALL(IF(C15=Лист2!$F$9:$F$99,ROW(Лист2!$9:$99)),5)),)&amp;IFERROR(""":"""&amp;INDEX(Лист2!I:I,SMALL(IF(C15=Лист2!F$9:F$99,ROW(Лист2!$9:$99)),6)),)&amp;IFERROR(""":"""&amp;INDEX(Лист2!I:I,SMALL(IF(C15=Лист2!F$9:F$99,ROW(Лист2!$9:$99)),7)),)&amp;IFERROR(""":"""&amp;INDEX(Лист2!I:I,SMALL(IF(C15=Лист2!F$9:F$99,ROW(Лист2!$9:$99)),8)),)&amp;IFERROR(""":"""&amp;INDEX(Лист2!I:I,SMALL(IF(C15=Лист2!F$9:F$99,ROW(Лист2!$9:$99)),9)),)&amp;"""}"</f>
        <v>{"ТЕРР_ЧЛБ1":"ТЕРР_ЧЛБ2"}</v>
      </c>
      <c r="E15" t="str">
        <f t="array" ref="E15">IFERROR(INDEX(Лист2!$I:$I,SMALL(IF($C15=Лист2!$F$9:$F$99,ROW(Лист2!$9:$99)),1)),"")</f>
        <v>ТЕРР_ЧЛБ1</v>
      </c>
      <c r="F15" t="str">
        <f t="array" ref="F15">IFERROR(INDEX(Лист2!$I:$I,SMALL(IF($C15=Лист2!$F$9:$F$99,ROW(Лист2!$9:$99)),2)),"")</f>
        <v>ТЕРР_ЧЛБ2</v>
      </c>
      <c r="G15" t="str">
        <f t="array" ref="G15">IFERROR(INDEX(Лист2!$I:$I,SMALL(IF($C15=Лист2!$F$9:$F$99,ROW(Лист2!$9:$99)),3)),"")</f>
        <v/>
      </c>
      <c r="H15" t="str">
        <f t="array" ref="H15">IFERROR(INDEX(Лист2!$I:$I,SMALL(IF($C15=Лист2!$F$9:$F$99,ROW(Лист2!$9:$99)),4)),"")</f>
        <v/>
      </c>
      <c r="I15" t="str">
        <f t="array" ref="I15">IFERROR(INDEX(Лист2!$I:$I,SMALL(IF($C15=Лист2!$F$9:$F$99,ROW(Лист2!$9:$99)),5)),"")</f>
        <v/>
      </c>
      <c r="J15" t="str">
        <f t="array" ref="J15">IFERROR(INDEX(Лист2!$I:$I,SMALL(IF($C15=Лист2!$F$9:$F$99,ROW(Лист2!$9:$99)),6)),"")</f>
        <v/>
      </c>
      <c r="K15" t="str">
        <f t="array" ref="K15">IFERROR(INDEX(Лист2!$I:$I,SMALL(IF($C15=Лист2!$F$9:$F$99,ROW(Лист2!$9:$99)),7)),"")</f>
        <v/>
      </c>
      <c r="L15" t="str">
        <f t="array" ref="L15">IFERROR(INDEX(Лист2!$I:$I,SMALL(IF($C15=Лист2!$F$9:$F$99,ROW(Лист2!$9:$99)),8)),"")</f>
        <v/>
      </c>
      <c r="M15" t="str">
        <f t="array" ref="M15">IFERROR(INDEX(Лист2!$I:$I,SMALL(IF($C15=Лист2!$F$9:$F$99,ROW(Лист2!$9:$99)),9)),"")</f>
        <v/>
      </c>
    </row>
    <row r="16" spans="3:22" x14ac:dyDescent="0.25">
      <c r="C16" s="3" t="s">
        <v>11</v>
      </c>
      <c r="D16" t="str">
        <f t="array" ref="D16">"{"""&amp;INDEX(Лист2!I:I,SMALL(IF(C16=Лист2!F$9:F$99,ROW(Лист2!$9:$99)),1))&amp;IFERROR(""":"""&amp;INDEX(Лист2!I:I,SMALL(IF(C16=Лист2!F$9:F$99,ROW(Лист2!$9:$99)),2)),)&amp;IFERROR(""":"""&amp;INDEX(Лист2!I:I,SMALL(IF(C16=Лист2!F$9:F$99,ROW(Лист2!$9:$99)),3)),)&amp;IFERROR(""":"""&amp;INDEX(Лист2!I:I,SMALL(IF(C16=Лист2!F$9:F$99,ROW(Лист2!$9:$99)),4)),)&amp;IFERROR(""":"""&amp;INDEX(Лист2!I:I,SMALL(IF(C16=Лист2!$F$9:$F$99,ROW(Лист2!$9:$99)),5)),)&amp;IFERROR(""":"""&amp;INDEX(Лист2!I:I,SMALL(IF(C16=Лист2!F$9:F$99,ROW(Лист2!$9:$99)),6)),)&amp;IFERROR(""":"""&amp;INDEX(Лист2!I:I,SMALL(IF(C16=Лист2!F$9:F$99,ROW(Лист2!$9:$99)),7)),)&amp;IFERROR(""":"""&amp;INDEX(Лист2!I:I,SMALL(IF(C16=Лист2!F$9:F$99,ROW(Лист2!$9:$99)),8)),)&amp;IFERROR(""":"""&amp;INDEX(Лист2!I:I,SMALL(IF(C16=Лист2!F$9:F$99,ROW(Лист2!$9:$99)),9)),)&amp;"""}"</f>
        <v>{"ТЕРР_СРТ1":"ТЕРР_СРТ2":"ТЕРР_СРТ3"}</v>
      </c>
      <c r="E16" t="str">
        <f t="array" ref="E16">IFERROR(INDEX(Лист2!$I:$I,SMALL(IF($C16=Лист2!$F$9:$F$99,ROW(Лист2!$9:$99)),1)),"")</f>
        <v>ТЕРР_СРТ1</v>
      </c>
      <c r="F16" t="str">
        <f t="array" ref="F16">IFERROR(INDEX(Лист2!$I:$I,SMALL(IF($C16=Лист2!$F$9:$F$99,ROW(Лист2!$9:$99)),2)),"")</f>
        <v>ТЕРР_СРТ2</v>
      </c>
      <c r="G16" t="str">
        <f t="array" ref="G16">IFERROR(INDEX(Лист2!$I:$I,SMALL(IF($C16=Лист2!$F$9:$F$99,ROW(Лист2!$9:$99)),3)),"")</f>
        <v>ТЕРР_СРТ3</v>
      </c>
      <c r="H16" t="str">
        <f t="array" ref="H16">IFERROR(INDEX(Лист2!$I:$I,SMALL(IF($C16=Лист2!$F$9:$F$99,ROW(Лист2!$9:$99)),4)),"")</f>
        <v/>
      </c>
      <c r="I16" t="str">
        <f t="array" ref="I16">IFERROR(INDEX(Лист2!$I:$I,SMALL(IF($C16=Лист2!$F$9:$F$99,ROW(Лист2!$9:$99)),5)),"")</f>
        <v/>
      </c>
      <c r="J16" t="str">
        <f t="array" ref="J16">IFERROR(INDEX(Лист2!$I:$I,SMALL(IF($C16=Лист2!$F$9:$F$99,ROW(Лист2!$9:$99)),6)),"")</f>
        <v/>
      </c>
      <c r="K16" t="str">
        <f t="array" ref="K16">IFERROR(INDEX(Лист2!$I:$I,SMALL(IF($C16=Лист2!$F$9:$F$99,ROW(Лист2!$9:$99)),7)),"")</f>
        <v/>
      </c>
      <c r="L16" t="str">
        <f t="array" ref="L16">IFERROR(INDEX(Лист2!$I:$I,SMALL(IF($C16=Лист2!$F$9:$F$99,ROW(Лист2!$9:$99)),8)),"")</f>
        <v/>
      </c>
      <c r="M16" t="str">
        <f t="array" ref="M16">IFERROR(INDEX(Лист2!$I:$I,SMALL(IF($C16=Лист2!$F$9:$F$99,ROW(Лист2!$9:$99)),9)),"")</f>
        <v/>
      </c>
    </row>
    <row r="17" spans="3:13" x14ac:dyDescent="0.25">
      <c r="C17" s="4" t="s">
        <v>12</v>
      </c>
      <c r="D17" t="str">
        <f t="array" ref="D17">"{"""&amp;INDEX(Лист2!I:I,SMALL(IF(C17=Лист2!F$9:F$99,ROW(Лист2!$9:$99)),1))&amp;IFERROR(""":"""&amp;INDEX(Лист2!I:I,SMALL(IF(C17=Лист2!F$9:F$99,ROW(Лист2!$9:$99)),2)),)&amp;IFERROR(""":"""&amp;INDEX(Лист2!I:I,SMALL(IF(C17=Лист2!F$9:F$99,ROW(Лист2!$9:$99)),3)),)&amp;IFERROR(""":"""&amp;INDEX(Лист2!I:I,SMALL(IF(C17=Лист2!F$9:F$99,ROW(Лист2!$9:$99)),4)),)&amp;IFERROR(""":"""&amp;INDEX(Лист2!I:I,SMALL(IF(C17=Лист2!$F$9:$F$99,ROW(Лист2!$9:$99)),5)),)&amp;IFERROR(""":"""&amp;INDEX(Лист2!I:I,SMALL(IF(C17=Лист2!F$9:F$99,ROW(Лист2!$9:$99)),6)),)&amp;IFERROR(""":"""&amp;INDEX(Лист2!I:I,SMALL(IF(C17=Лист2!F$9:F$99,ROW(Лист2!$9:$99)),7)),)&amp;IFERROR(""":"""&amp;INDEX(Лист2!I:I,SMALL(IF(C17=Лист2!F$9:F$99,ROW(Лист2!$9:$99)),8)),)&amp;IFERROR(""":"""&amp;INDEX(Лист2!I:I,SMALL(IF(C17=Лист2!F$9:F$99,ROW(Лист2!$9:$99)),9)),)&amp;"""}"</f>
        <v>{"ТЕРР_ЕКАТ1":"ТЕРР_ЕКАТ2"}</v>
      </c>
      <c r="E17" t="str">
        <f t="array" ref="E17">IFERROR(INDEX(Лист2!$I:$I,SMALL(IF($C17=Лист2!$F$9:$F$99,ROW(Лист2!$9:$99)),1)),"")</f>
        <v>ТЕРР_ЕКАТ1</v>
      </c>
      <c r="F17" t="str">
        <f t="array" ref="F17">IFERROR(INDEX(Лист2!$I:$I,SMALL(IF($C17=Лист2!$F$9:$F$99,ROW(Лист2!$9:$99)),2)),"")</f>
        <v>ТЕРР_ЕКАТ2</v>
      </c>
      <c r="G17" t="str">
        <f t="array" ref="G17">IFERROR(INDEX(Лист2!$I:$I,SMALL(IF($C17=Лист2!$F$9:$F$99,ROW(Лист2!$9:$99)),3)),"")</f>
        <v/>
      </c>
      <c r="H17" t="str">
        <f t="array" ref="H17">IFERROR(INDEX(Лист2!$I:$I,SMALL(IF($C17=Лист2!$F$9:$F$99,ROW(Лист2!$9:$99)),4)),"")</f>
        <v/>
      </c>
      <c r="I17" t="str">
        <f t="array" ref="I17">IFERROR(INDEX(Лист2!$I:$I,SMALL(IF($C17=Лист2!$F$9:$F$99,ROW(Лист2!$9:$99)),5)),"")</f>
        <v/>
      </c>
      <c r="J17" t="str">
        <f t="array" ref="J17">IFERROR(INDEX(Лист2!$I:$I,SMALL(IF($C17=Лист2!$F$9:$F$99,ROW(Лист2!$9:$99)),6)),"")</f>
        <v/>
      </c>
      <c r="K17" t="str">
        <f t="array" ref="K17">IFERROR(INDEX(Лист2!$I:$I,SMALL(IF($C17=Лист2!$F$9:$F$99,ROW(Лист2!$9:$99)),7)),"")</f>
        <v/>
      </c>
      <c r="L17" t="str">
        <f t="array" ref="L17">IFERROR(INDEX(Лист2!$I:$I,SMALL(IF($C17=Лист2!$F$9:$F$99,ROW(Лист2!$9:$99)),8)),"")</f>
        <v/>
      </c>
      <c r="M17" t="str">
        <f t="array" ref="M17">IFERROR(INDEX(Лист2!$I:$I,SMALL(IF($C17=Лист2!$F$9:$F$99,ROW(Лист2!$9:$99)),9)),"")</f>
        <v/>
      </c>
    </row>
    <row r="18" spans="3:13" x14ac:dyDescent="0.25">
      <c r="C18" s="3" t="s">
        <v>13</v>
      </c>
      <c r="D18" t="str">
        <f t="array" ref="D18">"{"""&amp;INDEX(Лист2!I:I,SMALL(IF(C18=Лист2!F$9:F$99,ROW(Лист2!$9:$99)),1))&amp;IFERROR(""":"""&amp;INDEX(Лист2!I:I,SMALL(IF(C18=Лист2!F$9:F$99,ROW(Лист2!$9:$99)),2)),)&amp;IFERROR(""":"""&amp;INDEX(Лист2!I:I,SMALL(IF(C18=Лист2!F$9:F$99,ROW(Лист2!$9:$99)),3)),)&amp;IFERROR(""":"""&amp;INDEX(Лист2!I:I,SMALL(IF(C18=Лист2!F$9:F$99,ROW(Лист2!$9:$99)),4)),)&amp;IFERROR(""":"""&amp;INDEX(Лист2!I:I,SMALL(IF(C18=Лист2!$F$9:$F$99,ROW(Лист2!$9:$99)),5)),)&amp;IFERROR(""":"""&amp;INDEX(Лист2!I:I,SMALL(IF(C18=Лист2!F$9:F$99,ROW(Лист2!$9:$99)),6)),)&amp;IFERROR(""":"""&amp;INDEX(Лист2!I:I,SMALL(IF(C18=Лист2!F$9:F$99,ROW(Лист2!$9:$99)),7)),)&amp;IFERROR(""":"""&amp;INDEX(Лист2!I:I,SMALL(IF(C18=Лист2!F$9:F$99,ROW(Лист2!$9:$99)),8)),)&amp;IFERROR(""":"""&amp;INDEX(Лист2!I:I,SMALL(IF(C18=Лист2!F$9:F$99,ROW(Лист2!$9:$99)),9)),)&amp;"""}"</f>
        <v>{"ТЕРР_ВРН1"}</v>
      </c>
      <c r="E18" t="str">
        <f t="array" ref="E18">IFERROR(INDEX(Лист2!$I:$I,SMALL(IF($C18=Лист2!$F$9:$F$99,ROW(Лист2!$9:$99)),1)),"")</f>
        <v>ТЕРР_ВРН1</v>
      </c>
      <c r="F18" t="str">
        <f t="array" ref="F18">IFERROR(INDEX(Лист2!$I:$I,SMALL(IF($C18=Лист2!$F$9:$F$99,ROW(Лист2!$9:$99)),2)),"")</f>
        <v/>
      </c>
      <c r="G18" t="str">
        <f t="array" ref="G18">IFERROR(INDEX(Лист2!$I:$I,SMALL(IF($C18=Лист2!$F$9:$F$99,ROW(Лист2!$9:$99)),3)),"")</f>
        <v/>
      </c>
      <c r="H18" t="str">
        <f t="array" ref="H18">IFERROR(INDEX(Лист2!$I:$I,SMALL(IF($C18=Лист2!$F$9:$F$99,ROW(Лист2!$9:$99)),4)),"")</f>
        <v/>
      </c>
      <c r="I18" t="str">
        <f t="array" ref="I18">IFERROR(INDEX(Лист2!$I:$I,SMALL(IF($C18=Лист2!$F$9:$F$99,ROW(Лист2!$9:$99)),5)),"")</f>
        <v/>
      </c>
      <c r="J18" t="str">
        <f t="array" ref="J18">IFERROR(INDEX(Лист2!$I:$I,SMALL(IF($C18=Лист2!$F$9:$F$99,ROW(Лист2!$9:$99)),6)),"")</f>
        <v/>
      </c>
      <c r="K18" t="str">
        <f t="array" ref="K18">IFERROR(INDEX(Лист2!$I:$I,SMALL(IF($C18=Лист2!$F$9:$F$99,ROW(Лист2!$9:$99)),7)),"")</f>
        <v/>
      </c>
      <c r="L18" t="str">
        <f t="array" ref="L18">IFERROR(INDEX(Лист2!$I:$I,SMALL(IF($C18=Лист2!$F$9:$F$99,ROW(Лист2!$9:$99)),8)),"")</f>
        <v/>
      </c>
      <c r="M18" t="str">
        <f t="array" ref="M18">IFERROR(INDEX(Лист2!$I:$I,SMALL(IF($C18=Лист2!$F$9:$F$99,ROW(Лист2!$9:$99)),9)),"")</f>
        <v/>
      </c>
    </row>
    <row r="19" spans="3:13" x14ac:dyDescent="0.25">
      <c r="C19" s="4" t="s">
        <v>14</v>
      </c>
      <c r="D19" t="str">
        <f t="array" ref="D19">"{"""&amp;INDEX(Лист2!I:I,SMALL(IF(C19=Лист2!F$9:F$99,ROW(Лист2!$9:$99)),1))&amp;IFERROR(""":"""&amp;INDEX(Лист2!I:I,SMALL(IF(C19=Лист2!F$9:F$99,ROW(Лист2!$9:$99)),2)),)&amp;IFERROR(""":"""&amp;INDEX(Лист2!I:I,SMALL(IF(C19=Лист2!F$9:F$99,ROW(Лист2!$9:$99)),3)),)&amp;IFERROR(""":"""&amp;INDEX(Лист2!I:I,SMALL(IF(C19=Лист2!F$9:F$99,ROW(Лист2!$9:$99)),4)),)&amp;IFERROR(""":"""&amp;INDEX(Лист2!I:I,SMALL(IF(C19=Лист2!$F$9:$F$99,ROW(Лист2!$9:$99)),5)),)&amp;IFERROR(""":"""&amp;INDEX(Лист2!I:I,SMALL(IF(C19=Лист2!F$9:F$99,ROW(Лист2!$9:$99)),6)),)&amp;IFERROR(""":"""&amp;INDEX(Лист2!I:I,SMALL(IF(C19=Лист2!F$9:F$99,ROW(Лист2!$9:$99)),7)),)&amp;IFERROR(""":"""&amp;INDEX(Лист2!I:I,SMALL(IF(C19=Лист2!F$9:F$99,ROW(Лист2!$9:$99)),8)),)&amp;IFERROR(""":"""&amp;INDEX(Лист2!I:I,SMALL(IF(C19=Лист2!F$9:F$99,ROW(Лист2!$9:$99)),9)),)&amp;"""}"</f>
        <v>{"ТЕРР_ПЕР1":"ТЕРР_ПЕР2"}</v>
      </c>
      <c r="E19" t="str">
        <f t="array" ref="E19">IFERROR(INDEX(Лист2!$I:$I,SMALL(IF($C19=Лист2!$F$9:$F$99,ROW(Лист2!$9:$99)),1)),"")</f>
        <v>ТЕРР_ПЕР1</v>
      </c>
      <c r="F19" t="str">
        <f t="array" ref="F19">IFERROR(INDEX(Лист2!$I:$I,SMALL(IF($C19=Лист2!$F$9:$F$99,ROW(Лист2!$9:$99)),2)),"")</f>
        <v>ТЕРР_ПЕР2</v>
      </c>
      <c r="G19" t="str">
        <f t="array" ref="G19">IFERROR(INDEX(Лист2!$I:$I,SMALL(IF($C19=Лист2!$F$9:$F$99,ROW(Лист2!$9:$99)),3)),"")</f>
        <v/>
      </c>
      <c r="H19" t="str">
        <f t="array" ref="H19">IFERROR(INDEX(Лист2!$I:$I,SMALL(IF($C19=Лист2!$F$9:$F$99,ROW(Лист2!$9:$99)),4)),"")</f>
        <v/>
      </c>
      <c r="I19" t="str">
        <f t="array" ref="I19">IFERROR(INDEX(Лист2!$I:$I,SMALL(IF($C19=Лист2!$F$9:$F$99,ROW(Лист2!$9:$99)),5)),"")</f>
        <v/>
      </c>
      <c r="J19" t="str">
        <f t="array" ref="J19">IFERROR(INDEX(Лист2!$I:$I,SMALL(IF($C19=Лист2!$F$9:$F$99,ROW(Лист2!$9:$99)),6)),"")</f>
        <v/>
      </c>
      <c r="K19" t="str">
        <f t="array" ref="K19">IFERROR(INDEX(Лист2!$I:$I,SMALL(IF($C19=Лист2!$F$9:$F$99,ROW(Лист2!$9:$99)),7)),"")</f>
        <v/>
      </c>
      <c r="L19" t="str">
        <f t="array" ref="L19">IFERROR(INDEX(Лист2!$I:$I,SMALL(IF($C19=Лист2!$F$9:$F$99,ROW(Лист2!$9:$99)),8)),"")</f>
        <v/>
      </c>
      <c r="M19" t="str">
        <f t="array" ref="M19">IFERROR(INDEX(Лист2!$I:$I,SMALL(IF($C19=Лист2!$F$9:$F$99,ROW(Лист2!$9:$99)),9)),"")</f>
        <v/>
      </c>
    </row>
    <row r="20" spans="3:13" x14ac:dyDescent="0.25">
      <c r="C20" s="3" t="s">
        <v>15</v>
      </c>
      <c r="D20" t="str">
        <f t="array" ref="D20">"{"""&amp;INDEX(Лист2!I:I,SMALL(IF(C20=Лист2!F$9:F$99,ROW(Лист2!$9:$99)),1))&amp;IFERROR(""":"""&amp;INDEX(Лист2!I:I,SMALL(IF(C20=Лист2!F$9:F$99,ROW(Лист2!$9:$99)),2)),)&amp;IFERROR(""":"""&amp;INDEX(Лист2!I:I,SMALL(IF(C20=Лист2!F$9:F$99,ROW(Лист2!$9:$99)),3)),)&amp;IFERROR(""":"""&amp;INDEX(Лист2!I:I,SMALL(IF(C20=Лист2!F$9:F$99,ROW(Лист2!$9:$99)),4)),)&amp;IFERROR(""":"""&amp;INDEX(Лист2!I:I,SMALL(IF(C20=Лист2!$F$9:$F$99,ROW(Лист2!$9:$99)),5)),)&amp;IFERROR(""":"""&amp;INDEX(Лист2!I:I,SMALL(IF(C20=Лист2!F$9:F$99,ROW(Лист2!$9:$99)),6)),)&amp;IFERROR(""":"""&amp;INDEX(Лист2!I:I,SMALL(IF(C20=Лист2!F$9:F$99,ROW(Лист2!$9:$99)),7)),)&amp;IFERROR(""":"""&amp;INDEX(Лист2!I:I,SMALL(IF(C20=Лист2!F$9:F$99,ROW(Лист2!$9:$99)),8)),)&amp;IFERROR(""":"""&amp;INDEX(Лист2!I:I,SMALL(IF(C20=Лист2!F$9:F$99,ROW(Лист2!$9:$99)),9)),)&amp;"""}"</f>
        <v>{"ТЕРР_ЯР1"}</v>
      </c>
      <c r="E20" t="str">
        <f t="array" ref="E20">IFERROR(INDEX(Лист2!$I:$I,SMALL(IF($C20=Лист2!$F$9:$F$99,ROW(Лист2!$9:$99)),1)),"")</f>
        <v>ТЕРР_ЯР1</v>
      </c>
      <c r="F20" t="str">
        <f t="array" ref="F20">IFERROR(INDEX(Лист2!$I:$I,SMALL(IF($C20=Лист2!$F$9:$F$99,ROW(Лист2!$9:$99)),2)),"")</f>
        <v/>
      </c>
      <c r="G20" t="str">
        <f t="array" ref="G20">IFERROR(INDEX(Лист2!$I:$I,SMALL(IF($C20=Лист2!$F$9:$F$99,ROW(Лист2!$9:$99)),3)),"")</f>
        <v/>
      </c>
      <c r="H20" t="str">
        <f t="array" ref="H20">IFERROR(INDEX(Лист2!$I:$I,SMALL(IF($C20=Лист2!$F$9:$F$99,ROW(Лист2!$9:$99)),4)),"")</f>
        <v/>
      </c>
      <c r="I20" t="str">
        <f t="array" ref="I20">IFERROR(INDEX(Лист2!$I:$I,SMALL(IF($C20=Лист2!$F$9:$F$99,ROW(Лист2!$9:$99)),5)),"")</f>
        <v/>
      </c>
      <c r="J20" t="str">
        <f t="array" ref="J20">IFERROR(INDEX(Лист2!$I:$I,SMALL(IF($C20=Лист2!$F$9:$F$99,ROW(Лист2!$9:$99)),6)),"")</f>
        <v/>
      </c>
      <c r="K20" t="str">
        <f t="array" ref="K20">IFERROR(INDEX(Лист2!$I:$I,SMALL(IF($C20=Лист2!$F$9:$F$99,ROW(Лист2!$9:$99)),7)),"")</f>
        <v/>
      </c>
      <c r="L20" t="str">
        <f t="array" ref="L20">IFERROR(INDEX(Лист2!$I:$I,SMALL(IF($C20=Лист2!$F$9:$F$99,ROW(Лист2!$9:$99)),8)),"")</f>
        <v/>
      </c>
      <c r="M20" t="str">
        <f t="array" ref="M20">IFERROR(INDEX(Лист2!$I:$I,SMALL(IF($C20=Лист2!$F$9:$F$99,ROW(Лист2!$9:$99)),9)),"")</f>
        <v/>
      </c>
    </row>
    <row r="21" spans="3:13" x14ac:dyDescent="0.25">
      <c r="C21" s="4" t="s">
        <v>16</v>
      </c>
      <c r="D21" t="str">
        <f t="array" ref="D21">"{"""&amp;INDEX(Лист2!I:I,SMALL(IF(C21=Лист2!F$9:F$99,ROW(Лист2!$9:$99)),1))&amp;IFERROR(""":"""&amp;INDEX(Лист2!I:I,SMALL(IF(C21=Лист2!F$9:F$99,ROW(Лист2!$9:$99)),2)),)&amp;IFERROR(""":"""&amp;INDEX(Лист2!I:I,SMALL(IF(C21=Лист2!F$9:F$99,ROW(Лист2!$9:$99)),3)),)&amp;IFERROR(""":"""&amp;INDEX(Лист2!I:I,SMALL(IF(C21=Лист2!F$9:F$99,ROW(Лист2!$9:$99)),4)),)&amp;IFERROR(""":"""&amp;INDEX(Лист2!I:I,SMALL(IF(C21=Лист2!$F$9:$F$99,ROW(Лист2!$9:$99)),5)),)&amp;IFERROR(""":"""&amp;INDEX(Лист2!I:I,SMALL(IF(C21=Лист2!F$9:F$99,ROW(Лист2!$9:$99)),6)),)&amp;IFERROR(""":"""&amp;INDEX(Лист2!I:I,SMALL(IF(C21=Лист2!F$9:F$99,ROW(Лист2!$9:$99)),7)),)&amp;IFERROR(""":"""&amp;INDEX(Лист2!I:I,SMALL(IF(C21=Лист2!F$9:F$99,ROW(Лист2!$9:$99)),8)),)&amp;IFERROR(""":"""&amp;INDEX(Лист2!I:I,SMALL(IF(C21=Лист2!F$9:F$99,ROW(Лист2!$9:$99)),9)),)&amp;"""}"</f>
        <v>{"ТЕРР_СТАВ1"}</v>
      </c>
      <c r="E21" t="str">
        <f t="array" ref="E21">IFERROR(INDEX(Лист2!$I:$I,SMALL(IF($C21=Лист2!$F$9:$F$99,ROW(Лист2!$9:$99)),1)),"")</f>
        <v>ТЕРР_СТАВ1</v>
      </c>
      <c r="F21" t="str">
        <f t="array" ref="F21">IFERROR(INDEX(Лист2!$I:$I,SMALL(IF($C21=Лист2!$F$9:$F$99,ROW(Лист2!$9:$99)),2)),"")</f>
        <v/>
      </c>
      <c r="G21" t="str">
        <f t="array" ref="G21">IFERROR(INDEX(Лист2!$I:$I,SMALL(IF($C21=Лист2!$F$9:$F$99,ROW(Лист2!$9:$99)),3)),"")</f>
        <v/>
      </c>
      <c r="H21" t="str">
        <f t="array" ref="H21">IFERROR(INDEX(Лист2!$I:$I,SMALL(IF($C21=Лист2!$F$9:$F$99,ROW(Лист2!$9:$99)),4)),"")</f>
        <v/>
      </c>
      <c r="I21" t="str">
        <f t="array" ref="I21">IFERROR(INDEX(Лист2!$I:$I,SMALL(IF($C21=Лист2!$F$9:$F$99,ROW(Лист2!$9:$99)),5)),"")</f>
        <v/>
      </c>
      <c r="J21" t="str">
        <f t="array" ref="J21">IFERROR(INDEX(Лист2!$I:$I,SMALL(IF($C21=Лист2!$F$9:$F$99,ROW(Лист2!$9:$99)),6)),"")</f>
        <v/>
      </c>
      <c r="K21" t="str">
        <f t="array" ref="K21">IFERROR(INDEX(Лист2!$I:$I,SMALL(IF($C21=Лист2!$F$9:$F$99,ROW(Лист2!$9:$99)),7)),"")</f>
        <v/>
      </c>
      <c r="L21" t="str">
        <f t="array" ref="L21">IFERROR(INDEX(Лист2!$I:$I,SMALL(IF($C21=Лист2!$F$9:$F$99,ROW(Лист2!$9:$99)),8)),"")</f>
        <v/>
      </c>
      <c r="M21" t="str">
        <f t="array" ref="M21">IFERROR(INDEX(Лист2!$I:$I,SMALL(IF($C21=Лист2!$F$9:$F$99,ROW(Лист2!$9:$99)),9)),"")</f>
        <v/>
      </c>
    </row>
    <row r="22" spans="3:13" x14ac:dyDescent="0.25">
      <c r="C22" s="3" t="s">
        <v>17</v>
      </c>
      <c r="D22" t="str">
        <f t="array" ref="D22">"{"""&amp;INDEX(Лист2!I:I,SMALL(IF(C22=Лист2!F$9:F$99,ROW(Лист2!$9:$99)),1))&amp;IFERROR(""":"""&amp;INDEX(Лист2!I:I,SMALL(IF(C22=Лист2!F$9:F$99,ROW(Лист2!$9:$99)),2)),)&amp;IFERROR(""":"""&amp;INDEX(Лист2!I:I,SMALL(IF(C22=Лист2!F$9:F$99,ROW(Лист2!$9:$99)),3)),)&amp;IFERROR(""":"""&amp;INDEX(Лист2!I:I,SMALL(IF(C22=Лист2!F$9:F$99,ROW(Лист2!$9:$99)),4)),)&amp;IFERROR(""":"""&amp;INDEX(Лист2!I:I,SMALL(IF(C22=Лист2!$F$9:$F$99,ROW(Лист2!$9:$99)),5)),)&amp;IFERROR(""":"""&amp;INDEX(Лист2!I:I,SMALL(IF(C22=Лист2!F$9:F$99,ROW(Лист2!$9:$99)),6)),)&amp;IFERROR(""":"""&amp;INDEX(Лист2!I:I,SMALL(IF(C22=Лист2!F$9:F$99,ROW(Лист2!$9:$99)),7)),)&amp;IFERROR(""":"""&amp;INDEX(Лист2!I:I,SMALL(IF(C22=Лист2!F$9:F$99,ROW(Лист2!$9:$99)),8)),)&amp;IFERROR(""":"""&amp;INDEX(Лист2!I:I,SMALL(IF(C22=Лист2!F$9:F$99,ROW(Лист2!$9:$99)),9)),)&amp;"""}"</f>
        <v>{"ТЕРР_КРАС"}</v>
      </c>
      <c r="E22" t="str">
        <f t="array" ref="E22">IFERROR(INDEX(Лист2!$I:$I,SMALL(IF($C22=Лист2!$F$9:$F$99,ROW(Лист2!$9:$99)),1)),"")</f>
        <v>ТЕРР_КРАС</v>
      </c>
      <c r="F22" t="str">
        <f t="array" ref="F22">IFERROR(INDEX(Лист2!$I:$I,SMALL(IF($C22=Лист2!$F$9:$F$99,ROW(Лист2!$9:$99)),2)),"")</f>
        <v/>
      </c>
      <c r="G22" t="str">
        <f t="array" ref="G22">IFERROR(INDEX(Лист2!$I:$I,SMALL(IF($C22=Лист2!$F$9:$F$99,ROW(Лист2!$9:$99)),3)),"")</f>
        <v/>
      </c>
      <c r="H22" t="str">
        <f t="array" ref="H22">IFERROR(INDEX(Лист2!$I:$I,SMALL(IF($C22=Лист2!$F$9:$F$99,ROW(Лист2!$9:$99)),4)),"")</f>
        <v/>
      </c>
      <c r="I22" t="str">
        <f t="array" ref="I22">IFERROR(INDEX(Лист2!$I:$I,SMALL(IF($C22=Лист2!$F$9:$F$99,ROW(Лист2!$9:$99)),5)),"")</f>
        <v/>
      </c>
      <c r="J22" t="str">
        <f t="array" ref="J22">IFERROR(INDEX(Лист2!$I:$I,SMALL(IF($C22=Лист2!$F$9:$F$99,ROW(Лист2!$9:$99)),6)),"")</f>
        <v/>
      </c>
      <c r="K22" t="str">
        <f t="array" ref="K22">IFERROR(INDEX(Лист2!$I:$I,SMALL(IF($C22=Лист2!$F$9:$F$99,ROW(Лист2!$9:$99)),7)),"")</f>
        <v/>
      </c>
      <c r="L22" t="str">
        <f t="array" ref="L22">IFERROR(INDEX(Лист2!$I:$I,SMALL(IF($C22=Лист2!$F$9:$F$99,ROW(Лист2!$9:$99)),8)),"")</f>
        <v/>
      </c>
      <c r="M22" t="str">
        <f t="array" ref="M22">IFERROR(INDEX(Лист2!$I:$I,SMALL(IF($C22=Лист2!$F$9:$F$99,ROW(Лист2!$9:$99)),9)),"")</f>
        <v/>
      </c>
    </row>
    <row r="23" spans="3:13" x14ac:dyDescent="0.25">
      <c r="C23" s="4" t="s">
        <v>18</v>
      </c>
      <c r="D23" t="str">
        <f t="array" ref="D23">"{"""&amp;INDEX(Лист2!I:I,SMALL(IF(C23=Лист2!F$9:F$99,ROW(Лист2!$9:$99)),1))&amp;IFERROR(""":"""&amp;INDEX(Лист2!I:I,SMALL(IF(C23=Лист2!F$9:F$99,ROW(Лист2!$9:$99)),2)),)&amp;IFERROR(""":"""&amp;INDEX(Лист2!I:I,SMALL(IF(C23=Лист2!F$9:F$99,ROW(Лист2!$9:$99)),3)),)&amp;IFERROR(""":"""&amp;INDEX(Лист2!I:I,SMALL(IF(C23=Лист2!F$9:F$99,ROW(Лист2!$9:$99)),4)),)&amp;IFERROR(""":"""&amp;INDEX(Лист2!I:I,SMALL(IF(C23=Лист2!$F$9:$F$99,ROW(Лист2!$9:$99)),5)),)&amp;IFERROR(""":"""&amp;INDEX(Лист2!I:I,SMALL(IF(C23=Лист2!F$9:F$99,ROW(Лист2!$9:$99)),6)),)&amp;IFERROR(""":"""&amp;INDEX(Лист2!I:I,SMALL(IF(C23=Лист2!F$9:F$99,ROW(Лист2!$9:$99)),7)),)&amp;IFERROR(""":"""&amp;INDEX(Лист2!I:I,SMALL(IF(C23=Лист2!F$9:F$99,ROW(Лист2!$9:$99)),8)),)&amp;IFERROR(""":"""&amp;INDEX(Лист2!I:I,SMALL(IF(C23=Лист2!F$9:F$99,ROW(Лист2!$9:$99)),9)),)&amp;"""}"</f>
        <v>{"ТЕРР_ПЕН1"}</v>
      </c>
      <c r="E23" t="str">
        <f t="array" ref="E23">IFERROR(INDEX(Лист2!$I:$I,SMALL(IF($C23=Лист2!$F$9:$F$99,ROW(Лист2!$9:$99)),1)),"")</f>
        <v>ТЕРР_ПЕН1</v>
      </c>
      <c r="F23" t="str">
        <f t="array" ref="F23">IFERROR(INDEX(Лист2!$I:$I,SMALL(IF($C23=Лист2!$F$9:$F$99,ROW(Лист2!$9:$99)),2)),"")</f>
        <v/>
      </c>
      <c r="G23" t="str">
        <f t="array" ref="G23">IFERROR(INDEX(Лист2!$I:$I,SMALL(IF($C23=Лист2!$F$9:$F$99,ROW(Лист2!$9:$99)),3)),"")</f>
        <v/>
      </c>
      <c r="H23" t="str">
        <f t="array" ref="H23">IFERROR(INDEX(Лист2!$I:$I,SMALL(IF($C23=Лист2!$F$9:$F$99,ROW(Лист2!$9:$99)),4)),"")</f>
        <v/>
      </c>
      <c r="I23" t="str">
        <f t="array" ref="I23">IFERROR(INDEX(Лист2!$I:$I,SMALL(IF($C23=Лист2!$F$9:$F$99,ROW(Лист2!$9:$99)),5)),"")</f>
        <v/>
      </c>
      <c r="J23" t="str">
        <f t="array" ref="J23">IFERROR(INDEX(Лист2!$I:$I,SMALL(IF($C23=Лист2!$F$9:$F$99,ROW(Лист2!$9:$99)),6)),"")</f>
        <v/>
      </c>
      <c r="K23" t="str">
        <f t="array" ref="K23">IFERROR(INDEX(Лист2!$I:$I,SMALL(IF($C23=Лист2!$F$9:$F$99,ROW(Лист2!$9:$99)),7)),"")</f>
        <v/>
      </c>
      <c r="L23" t="str">
        <f t="array" ref="L23">IFERROR(INDEX(Лист2!$I:$I,SMALL(IF($C23=Лист2!$F$9:$F$99,ROW(Лист2!$9:$99)),8)),"")</f>
        <v/>
      </c>
      <c r="M23" t="str">
        <f t="array" ref="M23">IFERROR(INDEX(Лист2!$I:$I,SMALL(IF($C23=Лист2!$F$9:$F$99,ROW(Лист2!$9:$99)),9)),"")</f>
        <v/>
      </c>
    </row>
    <row r="24" spans="3:13" x14ac:dyDescent="0.25">
      <c r="C24" s="3" t="s">
        <v>19</v>
      </c>
      <c r="D24" t="str">
        <f t="array" ref="D24">"{"""&amp;INDEX(Лист2!I:I,SMALL(IF(C24=Лист2!F$9:F$99,ROW(Лист2!$9:$99)),1))&amp;IFERROR(""":"""&amp;INDEX(Лист2!I:I,SMALL(IF(C24=Лист2!F$9:F$99,ROW(Лист2!$9:$99)),2)),)&amp;IFERROR(""":"""&amp;INDEX(Лист2!I:I,SMALL(IF(C24=Лист2!F$9:F$99,ROW(Лист2!$9:$99)),3)),)&amp;IFERROR(""":"""&amp;INDEX(Лист2!I:I,SMALL(IF(C24=Лист2!F$9:F$99,ROW(Лист2!$9:$99)),4)),)&amp;IFERROR(""":"""&amp;INDEX(Лист2!I:I,SMALL(IF(C24=Лист2!$F$9:$F$99,ROW(Лист2!$9:$99)),5)),)&amp;IFERROR(""":"""&amp;INDEX(Лист2!I:I,SMALL(IF(C24=Лист2!F$9:F$99,ROW(Лист2!$9:$99)),6)),)&amp;IFERROR(""":"""&amp;INDEX(Лист2!I:I,SMALL(IF(C24=Лист2!F$9:F$99,ROW(Лист2!$9:$99)),7)),)&amp;IFERROR(""":"""&amp;INDEX(Лист2!I:I,SMALL(IF(C24=Лист2!F$9:F$99,ROW(Лист2!$9:$99)),8)),)&amp;IFERROR(""":"""&amp;INDEX(Лист2!I:I,SMALL(IF(C24=Лист2!F$9:F$99,ROW(Лист2!$9:$99)),9)),)&amp;"""}"</f>
        <v>{"ТЕРР_НВСБ1"}</v>
      </c>
      <c r="E24" t="str">
        <f t="array" ref="E24">IFERROR(INDEX(Лист2!$I:$I,SMALL(IF($C24=Лист2!$F$9:$F$99,ROW(Лист2!$9:$99)),1)),"")</f>
        <v>ТЕРР_НВСБ1</v>
      </c>
      <c r="F24" t="str">
        <f t="array" ref="F24">IFERROR(INDEX(Лист2!$I:$I,SMALL(IF($C24=Лист2!$F$9:$F$99,ROW(Лист2!$9:$99)),2)),"")</f>
        <v/>
      </c>
      <c r="G24" t="str">
        <f t="array" ref="G24">IFERROR(INDEX(Лист2!$I:$I,SMALL(IF($C24=Лист2!$F$9:$F$99,ROW(Лист2!$9:$99)),3)),"")</f>
        <v/>
      </c>
      <c r="H24" t="str">
        <f t="array" ref="H24">IFERROR(INDEX(Лист2!$I:$I,SMALL(IF($C24=Лист2!$F$9:$F$99,ROW(Лист2!$9:$99)),4)),"")</f>
        <v/>
      </c>
      <c r="I24" t="str">
        <f t="array" ref="I24">IFERROR(INDEX(Лист2!$I:$I,SMALL(IF($C24=Лист2!$F$9:$F$99,ROW(Лист2!$9:$99)),5)),"")</f>
        <v/>
      </c>
      <c r="J24" t="str">
        <f t="array" ref="J24">IFERROR(INDEX(Лист2!$I:$I,SMALL(IF($C24=Лист2!$F$9:$F$99,ROW(Лист2!$9:$99)),6)),"")</f>
        <v/>
      </c>
      <c r="K24" t="str">
        <f t="array" ref="K24">IFERROR(INDEX(Лист2!$I:$I,SMALL(IF($C24=Лист2!$F$9:$F$99,ROW(Лист2!$9:$99)),7)),"")</f>
        <v/>
      </c>
      <c r="L24" t="str">
        <f t="array" ref="L24">IFERROR(INDEX(Лист2!$I:$I,SMALL(IF($C24=Лист2!$F$9:$F$99,ROW(Лист2!$9:$99)),8)),"")</f>
        <v/>
      </c>
      <c r="M24" t="str">
        <f t="array" ref="M24">IFERROR(INDEX(Лист2!$I:$I,SMALL(IF($C24=Лист2!$F$9:$F$99,ROW(Лист2!$9:$99)),9)),"")</f>
        <v/>
      </c>
    </row>
    <row r="25" spans="3:13" x14ac:dyDescent="0.25">
      <c r="C25" s="4" t="s">
        <v>20</v>
      </c>
      <c r="D25" t="str">
        <f t="array" ref="D25">"{"""&amp;INDEX(Лист2!I:I,SMALL(IF(C25=Лист2!F$9:F$99,ROW(Лист2!$9:$99)),1))&amp;IFERROR(""":"""&amp;INDEX(Лист2!I:I,SMALL(IF(C25=Лист2!F$9:F$99,ROW(Лист2!$9:$99)),2)),)&amp;IFERROR(""":"""&amp;INDEX(Лист2!I:I,SMALL(IF(C25=Лист2!F$9:F$99,ROW(Лист2!$9:$99)),3)),)&amp;IFERROR(""":"""&amp;INDEX(Лист2!I:I,SMALL(IF(C25=Лист2!F$9:F$99,ROW(Лист2!$9:$99)),4)),)&amp;IFERROR(""":"""&amp;INDEX(Лист2!I:I,SMALL(IF(C25=Лист2!$F$9:$F$99,ROW(Лист2!$9:$99)),5)),)&amp;IFERROR(""":"""&amp;INDEX(Лист2!I:I,SMALL(IF(C25=Лист2!F$9:F$99,ROW(Лист2!$9:$99)),6)),)&amp;IFERROR(""":"""&amp;INDEX(Лист2!I:I,SMALL(IF(C25=Лист2!F$9:F$99,ROW(Лист2!$9:$99)),7)),)&amp;IFERROR(""":"""&amp;INDEX(Лист2!I:I,SMALL(IF(C25=Лист2!F$9:F$99,ROW(Лист2!$9:$99)),8)),)&amp;IFERROR(""":"""&amp;INDEX(Лист2!I:I,SMALL(IF(C25=Лист2!F$9:F$99,ROW(Лист2!$9:$99)),9)),)&amp;"""}"</f>
        <v>{"ТЕРР_УФА1"}</v>
      </c>
      <c r="E25" t="str">
        <f t="array" ref="E25">IFERROR(INDEX(Лист2!$I:$I,SMALL(IF($C25=Лист2!$F$9:$F$99,ROW(Лист2!$9:$99)),1)),"")</f>
        <v>ТЕРР_УФА1</v>
      </c>
      <c r="F25" t="str">
        <f t="array" ref="F25">IFERROR(INDEX(Лист2!$I:$I,SMALL(IF($C25=Лист2!$F$9:$F$99,ROW(Лист2!$9:$99)),2)),"")</f>
        <v/>
      </c>
      <c r="G25" t="str">
        <f t="array" ref="G25">IFERROR(INDEX(Лист2!$I:$I,SMALL(IF($C25=Лист2!$F$9:$F$99,ROW(Лист2!$9:$99)),3)),"")</f>
        <v/>
      </c>
      <c r="H25" t="str">
        <f t="array" ref="H25">IFERROR(INDEX(Лист2!$I:$I,SMALL(IF($C25=Лист2!$F$9:$F$99,ROW(Лист2!$9:$99)),4)),"")</f>
        <v/>
      </c>
      <c r="I25" t="str">
        <f t="array" ref="I25">IFERROR(INDEX(Лист2!$I:$I,SMALL(IF($C25=Лист2!$F$9:$F$99,ROW(Лист2!$9:$99)),5)),"")</f>
        <v/>
      </c>
      <c r="J25" t="str">
        <f t="array" ref="J25">IFERROR(INDEX(Лист2!$I:$I,SMALL(IF($C25=Лист2!$F$9:$F$99,ROW(Лист2!$9:$99)),6)),"")</f>
        <v/>
      </c>
      <c r="K25" t="str">
        <f t="array" ref="K25">IFERROR(INDEX(Лист2!$I:$I,SMALL(IF($C25=Лист2!$F$9:$F$99,ROW(Лист2!$9:$99)),7)),"")</f>
        <v/>
      </c>
      <c r="L25" t="str">
        <f t="array" ref="L25">IFERROR(INDEX(Лист2!$I:$I,SMALL(IF($C25=Лист2!$F$9:$F$99,ROW(Лист2!$9:$99)),8)),"")</f>
        <v/>
      </c>
      <c r="M25" t="str">
        <f t="array" ref="M25">IFERROR(INDEX(Лист2!$I:$I,SMALL(IF($C25=Лист2!$F$9:$F$99,ROW(Лист2!$9:$99)),9)),"")</f>
        <v/>
      </c>
    </row>
    <row r="26" spans="3:13" x14ac:dyDescent="0.25">
      <c r="C26" s="3" t="s">
        <v>21</v>
      </c>
      <c r="D26" t="str">
        <f t="array" ref="D26">"{"""&amp;INDEX(Лист2!I:I,SMALL(IF(C26=Лист2!F$9:F$99,ROW(Лист2!$9:$99)),1))&amp;IFERROR(""":"""&amp;INDEX(Лист2!I:I,SMALL(IF(C26=Лист2!F$9:F$99,ROW(Лист2!$9:$99)),2)),)&amp;IFERROR(""":"""&amp;INDEX(Лист2!I:I,SMALL(IF(C26=Лист2!F$9:F$99,ROW(Лист2!$9:$99)),3)),)&amp;IFERROR(""":"""&amp;INDEX(Лист2!I:I,SMALL(IF(C26=Лист2!F$9:F$99,ROW(Лист2!$9:$99)),4)),)&amp;IFERROR(""":"""&amp;INDEX(Лист2!I:I,SMALL(IF(C26=Лист2!$F$9:$F$99,ROW(Лист2!$9:$99)),5)),)&amp;IFERROR(""":"""&amp;INDEX(Лист2!I:I,SMALL(IF(C26=Лист2!F$9:F$99,ROW(Лист2!$9:$99)),6)),)&amp;IFERROR(""":"""&amp;INDEX(Лист2!I:I,SMALL(IF(C26=Лист2!F$9:F$99,ROW(Лист2!$9:$99)),7)),)&amp;IFERROR(""":"""&amp;INDEX(Лист2!I:I,SMALL(IF(C26=Лист2!F$9:F$99,ROW(Лист2!$9:$99)),8)),)&amp;IFERROR(""":"""&amp;INDEX(Лист2!I:I,SMALL(IF(C26=Лист2!F$9:F$99,ROW(Лист2!$9:$99)),9)),)&amp;"""}"</f>
        <v>{"ТЕРР_НЧ1"}</v>
      </c>
      <c r="E26" t="str">
        <f t="array" ref="E26">IFERROR(INDEX(Лист2!$I:$I,SMALL(IF($C26=Лист2!$F$9:$F$99,ROW(Лист2!$9:$99)),1)),"")</f>
        <v>ТЕРР_НЧ1</v>
      </c>
      <c r="F26" t="str">
        <f t="array" ref="F26">IFERROR(INDEX(Лист2!$I:$I,SMALL(IF($C26=Лист2!$F$9:$F$99,ROW(Лист2!$9:$99)),2)),"")</f>
        <v/>
      </c>
      <c r="G26" t="str">
        <f t="array" ref="G26">IFERROR(INDEX(Лист2!$I:$I,SMALL(IF($C26=Лист2!$F$9:$F$99,ROW(Лист2!$9:$99)),3)),"")</f>
        <v/>
      </c>
      <c r="H26" t="str">
        <f t="array" ref="H26">IFERROR(INDEX(Лист2!$I:$I,SMALL(IF($C26=Лист2!$F$9:$F$99,ROW(Лист2!$9:$99)),4)),"")</f>
        <v/>
      </c>
      <c r="I26" t="str">
        <f t="array" ref="I26">IFERROR(INDEX(Лист2!$I:$I,SMALL(IF($C26=Лист2!$F$9:$F$99,ROW(Лист2!$9:$99)),5)),"")</f>
        <v/>
      </c>
      <c r="J26" t="str">
        <f t="array" ref="J26">IFERROR(INDEX(Лист2!$I:$I,SMALL(IF($C26=Лист2!$F$9:$F$99,ROW(Лист2!$9:$99)),6)),"")</f>
        <v/>
      </c>
      <c r="K26" t="str">
        <f t="array" ref="K26">IFERROR(INDEX(Лист2!$I:$I,SMALL(IF($C26=Лист2!$F$9:$F$99,ROW(Лист2!$9:$99)),7)),"")</f>
        <v/>
      </c>
      <c r="L26" t="str">
        <f t="array" ref="L26">IFERROR(INDEX(Лист2!$I:$I,SMALL(IF($C26=Лист2!$F$9:$F$99,ROW(Лист2!$9:$99)),8)),"")</f>
        <v/>
      </c>
      <c r="M26" t="str">
        <f t="array" ref="M26">IFERROR(INDEX(Лист2!$I:$I,SMALL(IF($C26=Лист2!$F$9:$F$99,ROW(Лист2!$9:$99)),9)),"")</f>
        <v/>
      </c>
    </row>
    <row r="27" spans="3:13" x14ac:dyDescent="0.25">
      <c r="C27" s="4" t="s">
        <v>22</v>
      </c>
      <c r="D27" t="str">
        <f t="array" ref="D27">"{"""&amp;INDEX(Лист2!I:I,SMALL(IF(C27=Лист2!F$9:F$99,ROW(Лист2!$9:$99)),1))&amp;IFERROR(""":"""&amp;INDEX(Лист2!I:I,SMALL(IF(C27=Лист2!F$9:F$99,ROW(Лист2!$9:$99)),2)),)&amp;IFERROR(""":"""&amp;INDEX(Лист2!I:I,SMALL(IF(C27=Лист2!F$9:F$99,ROW(Лист2!$9:$99)),3)),)&amp;IFERROR(""":"""&amp;INDEX(Лист2!I:I,SMALL(IF(C27=Лист2!F$9:F$99,ROW(Лист2!$9:$99)),4)),)&amp;IFERROR(""":"""&amp;INDEX(Лист2!I:I,SMALL(IF(C27=Лист2!$F$9:$F$99,ROW(Лист2!$9:$99)),5)),)&amp;IFERROR(""":"""&amp;INDEX(Лист2!I:I,SMALL(IF(C27=Лист2!F$9:F$99,ROW(Лист2!$9:$99)),6)),)&amp;IFERROR(""":"""&amp;INDEX(Лист2!I:I,SMALL(IF(C27=Лист2!F$9:F$99,ROW(Лист2!$9:$99)),7)),)&amp;IFERROR(""":"""&amp;INDEX(Лист2!I:I,SMALL(IF(C27=Лист2!F$9:F$99,ROW(Лист2!$9:$99)),8)),)&amp;IFERROR(""":"""&amp;INDEX(Лист2!I:I,SMALL(IF(C27=Лист2!F$9:F$99,ROW(Лист2!$9:$99)),9)),)&amp;"""}"</f>
        <v>{"ТЕРР_ЧЕБО"}</v>
      </c>
      <c r="E27" t="str">
        <f t="array" ref="E27">IFERROR(INDEX(Лист2!$I:$I,SMALL(IF($C27=Лист2!$F$9:$F$99,ROW(Лист2!$9:$99)),1)),"")</f>
        <v>ТЕРР_ЧЕБО</v>
      </c>
      <c r="F27" t="str">
        <f t="array" ref="F27">IFERROR(INDEX(Лист2!$I:$I,SMALL(IF($C27=Лист2!$F$9:$F$99,ROW(Лист2!$9:$99)),2)),"")</f>
        <v/>
      </c>
      <c r="G27" t="str">
        <f t="array" ref="G27">IFERROR(INDEX(Лист2!$I:$I,SMALL(IF($C27=Лист2!$F$9:$F$99,ROW(Лист2!$9:$99)),3)),"")</f>
        <v/>
      </c>
      <c r="H27" t="str">
        <f t="array" ref="H27">IFERROR(INDEX(Лист2!$I:$I,SMALL(IF($C27=Лист2!$F$9:$F$99,ROW(Лист2!$9:$99)),4)),"")</f>
        <v/>
      </c>
      <c r="I27" t="str">
        <f t="array" ref="I27">IFERROR(INDEX(Лист2!$I:$I,SMALL(IF($C27=Лист2!$F$9:$F$99,ROW(Лист2!$9:$99)),5)),"")</f>
        <v/>
      </c>
      <c r="J27" t="str">
        <f t="array" ref="J27">IFERROR(INDEX(Лист2!$I:$I,SMALL(IF($C27=Лист2!$F$9:$F$99,ROW(Лист2!$9:$99)),6)),"")</f>
        <v/>
      </c>
      <c r="K27" t="str">
        <f t="array" ref="K27">IFERROR(INDEX(Лист2!$I:$I,SMALL(IF($C27=Лист2!$F$9:$F$99,ROW(Лист2!$9:$99)),7)),"")</f>
        <v/>
      </c>
      <c r="L27" t="str">
        <f t="array" ref="L27">IFERROR(INDEX(Лист2!$I:$I,SMALL(IF($C27=Лист2!$F$9:$F$99,ROW(Лист2!$9:$99)),8)),"")</f>
        <v/>
      </c>
      <c r="M27" t="str">
        <f t="array" ref="M27">IFERROR(INDEX(Лист2!$I:$I,SMALL(IF($C27=Лист2!$F$9:$F$99,ROW(Лист2!$9:$99)),9)),"")</f>
        <v/>
      </c>
    </row>
    <row r="28" spans="3:13" x14ac:dyDescent="0.25">
      <c r="C28" s="3" t="s">
        <v>23</v>
      </c>
      <c r="D28" t="str">
        <f t="array" ref="D28">"{"""&amp;INDEX(Лист2!I:I,SMALL(IF(C28=Лист2!F$9:F$99,ROW(Лист2!$9:$99)),1))&amp;IFERROR(""":"""&amp;INDEX(Лист2!I:I,SMALL(IF(C28=Лист2!F$9:F$99,ROW(Лист2!$9:$99)),2)),)&amp;IFERROR(""":"""&amp;INDEX(Лист2!I:I,SMALL(IF(C28=Лист2!F$9:F$99,ROW(Лист2!$9:$99)),3)),)&amp;IFERROR(""":"""&amp;INDEX(Лист2!I:I,SMALL(IF(C28=Лист2!F$9:F$99,ROW(Лист2!$9:$99)),4)),)&amp;IFERROR(""":"""&amp;INDEX(Лист2!I:I,SMALL(IF(C28=Лист2!$F$9:$F$99,ROW(Лист2!$9:$99)),5)),)&amp;IFERROR(""":"""&amp;INDEX(Лист2!I:I,SMALL(IF(C28=Лист2!F$9:F$99,ROW(Лист2!$9:$99)),6)),)&amp;IFERROR(""":"""&amp;INDEX(Лист2!I:I,SMALL(IF(C28=Лист2!F$9:F$99,ROW(Лист2!$9:$99)),7)),)&amp;IFERROR(""":"""&amp;INDEX(Лист2!I:I,SMALL(IF(C28=Лист2!F$9:F$99,ROW(Лист2!$9:$99)),8)),)&amp;IFERROR(""":"""&amp;INDEX(Лист2!I:I,SMALL(IF(C28=Лист2!F$9:F$99,ROW(Лист2!$9:$99)),9)),)&amp;"""}"</f>
        <v>{"ТЕРР_ТУЛА1"}</v>
      </c>
      <c r="E28" t="str">
        <f t="array" ref="E28">IFERROR(INDEX(Лист2!$I:$I,SMALL(IF($C28=Лист2!$F$9:$F$99,ROW(Лист2!$9:$99)),1)),"")</f>
        <v>ТЕРР_ТУЛА1</v>
      </c>
      <c r="F28" t="str">
        <f t="array" ref="F28">IFERROR(INDEX(Лист2!$I:$I,SMALL(IF($C28=Лист2!$F$9:$F$99,ROW(Лист2!$9:$99)),2)),"")</f>
        <v/>
      </c>
      <c r="G28" t="str">
        <f t="array" ref="G28">IFERROR(INDEX(Лист2!$I:$I,SMALL(IF($C28=Лист2!$F$9:$F$99,ROW(Лист2!$9:$99)),3)),"")</f>
        <v/>
      </c>
      <c r="H28" t="str">
        <f t="array" ref="H28">IFERROR(INDEX(Лист2!$I:$I,SMALL(IF($C28=Лист2!$F$9:$F$99,ROW(Лист2!$9:$99)),4)),"")</f>
        <v/>
      </c>
      <c r="I28" t="str">
        <f t="array" ref="I28">IFERROR(INDEX(Лист2!$I:$I,SMALL(IF($C28=Лист2!$F$9:$F$99,ROW(Лист2!$9:$99)),5)),"")</f>
        <v/>
      </c>
      <c r="J28" t="str">
        <f t="array" ref="J28">IFERROR(INDEX(Лист2!$I:$I,SMALL(IF($C28=Лист2!$F$9:$F$99,ROW(Лист2!$9:$99)),6)),"")</f>
        <v/>
      </c>
      <c r="K28" t="str">
        <f t="array" ref="K28">IFERROR(INDEX(Лист2!$I:$I,SMALL(IF($C28=Лист2!$F$9:$F$99,ROW(Лист2!$9:$99)),7)),"")</f>
        <v/>
      </c>
      <c r="L28" t="str">
        <f t="array" ref="L28">IFERROR(INDEX(Лист2!$I:$I,SMALL(IF($C28=Лист2!$F$9:$F$99,ROW(Лист2!$9:$99)),8)),"")</f>
        <v/>
      </c>
      <c r="M28" t="str">
        <f t="array" ref="M28">IFERROR(INDEX(Лист2!$I:$I,SMALL(IF($C28=Лист2!$F$9:$F$99,ROW(Лист2!$9:$99)),9)),"")</f>
        <v/>
      </c>
    </row>
    <row r="29" spans="3:13" x14ac:dyDescent="0.25">
      <c r="C29" s="4" t="s">
        <v>24</v>
      </c>
      <c r="D29" t="str">
        <f t="array" ref="D29">"{"""&amp;INDEX(Лист2!I:I,SMALL(IF(C29=Лист2!F$9:F$99,ROW(Лист2!$9:$99)),1))&amp;IFERROR(""":"""&amp;INDEX(Лист2!I:I,SMALL(IF(C29=Лист2!F$9:F$99,ROW(Лист2!$9:$99)),2)),)&amp;IFERROR(""":"""&amp;INDEX(Лист2!I:I,SMALL(IF(C29=Лист2!F$9:F$99,ROW(Лист2!$9:$99)),3)),)&amp;IFERROR(""":"""&amp;INDEX(Лист2!I:I,SMALL(IF(C29=Лист2!F$9:F$99,ROW(Лист2!$9:$99)),4)),)&amp;IFERROR(""":"""&amp;INDEX(Лист2!I:I,SMALL(IF(C29=Лист2!$F$9:$F$99,ROW(Лист2!$9:$99)),5)),)&amp;IFERROR(""":"""&amp;INDEX(Лист2!I:I,SMALL(IF(C29=Лист2!F$9:F$99,ROW(Лист2!$9:$99)),6)),)&amp;IFERROR(""":"""&amp;INDEX(Лист2!I:I,SMALL(IF(C29=Лист2!F$9:F$99,ROW(Лист2!$9:$99)),7)),)&amp;IFERROR(""":"""&amp;INDEX(Лист2!I:I,SMALL(IF(C29=Лист2!F$9:F$99,ROW(Лист2!$9:$99)),8)),)&amp;IFERROR(""":"""&amp;INDEX(Лист2!I:I,SMALL(IF(C29=Лист2!F$9:F$99,ROW(Лист2!$9:$99)),9)),)&amp;"""}"</f>
        <v>{"ТЕРР_УЛН1"}</v>
      </c>
      <c r="E29" t="str">
        <f t="array" ref="E29">IFERROR(INDEX(Лист2!$I:$I,SMALL(IF($C29=Лист2!$F$9:$F$99,ROW(Лист2!$9:$99)),1)),"")</f>
        <v>ТЕРР_УЛН1</v>
      </c>
      <c r="F29" t="str">
        <f t="array" ref="F29">IFERROR(INDEX(Лист2!$I:$I,SMALL(IF($C29=Лист2!$F$9:$F$99,ROW(Лист2!$9:$99)),2)),"")</f>
        <v/>
      </c>
      <c r="G29" t="str">
        <f t="array" ref="G29">IFERROR(INDEX(Лист2!$I:$I,SMALL(IF($C29=Лист2!$F$9:$F$99,ROW(Лист2!$9:$99)),3)),"")</f>
        <v/>
      </c>
      <c r="H29" t="str">
        <f t="array" ref="H29">IFERROR(INDEX(Лист2!$I:$I,SMALL(IF($C29=Лист2!$F$9:$F$99,ROW(Лист2!$9:$99)),4)),"")</f>
        <v/>
      </c>
      <c r="I29" t="str">
        <f t="array" ref="I29">IFERROR(INDEX(Лист2!$I:$I,SMALL(IF($C29=Лист2!$F$9:$F$99,ROW(Лист2!$9:$99)),5)),"")</f>
        <v/>
      </c>
      <c r="J29" t="str">
        <f t="array" ref="J29">IFERROR(INDEX(Лист2!$I:$I,SMALL(IF($C29=Лист2!$F$9:$F$99,ROW(Лист2!$9:$99)),6)),"")</f>
        <v/>
      </c>
      <c r="K29" t="str">
        <f t="array" ref="K29">IFERROR(INDEX(Лист2!$I:$I,SMALL(IF($C29=Лист2!$F$9:$F$99,ROW(Лист2!$9:$99)),7)),"")</f>
        <v/>
      </c>
      <c r="L29" t="str">
        <f t="array" ref="L29">IFERROR(INDEX(Лист2!$I:$I,SMALL(IF($C29=Лист2!$F$9:$F$99,ROW(Лист2!$9:$99)),8)),"")</f>
        <v/>
      </c>
      <c r="M29" t="str">
        <f t="array" ref="M29">IFERROR(INDEX(Лист2!$I:$I,SMALL(IF($C29=Лист2!$F$9:$F$99,ROW(Лист2!$9:$99)),9)),"")</f>
        <v/>
      </c>
    </row>
    <row r="30" spans="3:13" x14ac:dyDescent="0.25">
      <c r="C30" s="3" t="s">
        <v>25</v>
      </c>
      <c r="D30" t="str">
        <f t="array" ref="D30">"{"""&amp;INDEX(Лист2!I:I,SMALL(IF(C30=Лист2!F$9:F$99,ROW(Лист2!$9:$99)),1))&amp;IFERROR(""":"""&amp;INDEX(Лист2!I:I,SMALL(IF(C30=Лист2!F$9:F$99,ROW(Лист2!$9:$99)),2)),)&amp;IFERROR(""":"""&amp;INDEX(Лист2!I:I,SMALL(IF(C30=Лист2!F$9:F$99,ROW(Лист2!$9:$99)),3)),)&amp;IFERROR(""":"""&amp;INDEX(Лист2!I:I,SMALL(IF(C30=Лист2!F$9:F$99,ROW(Лист2!$9:$99)),4)),)&amp;IFERROR(""":"""&amp;INDEX(Лист2!I:I,SMALL(IF(C30=Лист2!$F$9:$F$99,ROW(Лист2!$9:$99)),5)),)&amp;IFERROR(""":"""&amp;INDEX(Лист2!I:I,SMALL(IF(C30=Лист2!F$9:F$99,ROW(Лист2!$9:$99)),6)),)&amp;IFERROR(""":"""&amp;INDEX(Лист2!I:I,SMALL(IF(C30=Лист2!F$9:F$99,ROW(Лист2!$9:$99)),7)),)&amp;IFERROR(""":"""&amp;INDEX(Лист2!I:I,SMALL(IF(C30=Лист2!F$9:F$99,ROW(Лист2!$9:$99)),8)),)&amp;IFERROR(""":"""&amp;INDEX(Лист2!I:I,SMALL(IF(C30=Лист2!F$9:F$99,ROW(Лист2!$9:$99)),9)),)&amp;"""}"</f>
        <v>{"ТЕРР_ТМН1"}</v>
      </c>
      <c r="E30" t="str">
        <f t="array" ref="E30">IFERROR(INDEX(Лист2!$I:$I,SMALL(IF($C30=Лист2!$F$9:$F$99,ROW(Лист2!$9:$99)),1)),"")</f>
        <v>ТЕРР_ТМН1</v>
      </c>
      <c r="F30" t="str">
        <f t="array" ref="F30">IFERROR(INDEX(Лист2!$I:$I,SMALL(IF($C30=Лист2!$F$9:$F$99,ROW(Лист2!$9:$99)),2)),"")</f>
        <v/>
      </c>
      <c r="G30" t="str">
        <f t="array" ref="G30">IFERROR(INDEX(Лист2!$I:$I,SMALL(IF($C30=Лист2!$F$9:$F$99,ROW(Лист2!$9:$99)),3)),"")</f>
        <v/>
      </c>
      <c r="H30" t="str">
        <f t="array" ref="H30">IFERROR(INDEX(Лист2!$I:$I,SMALL(IF($C30=Лист2!$F$9:$F$99,ROW(Лист2!$9:$99)),4)),"")</f>
        <v/>
      </c>
      <c r="I30" t="str">
        <f t="array" ref="I30">IFERROR(INDEX(Лист2!$I:$I,SMALL(IF($C30=Лист2!$F$9:$F$99,ROW(Лист2!$9:$99)),5)),"")</f>
        <v/>
      </c>
      <c r="J30" t="str">
        <f t="array" ref="J30">IFERROR(INDEX(Лист2!$I:$I,SMALL(IF($C30=Лист2!$F$9:$F$99,ROW(Лист2!$9:$99)),6)),"")</f>
        <v/>
      </c>
      <c r="K30" t="str">
        <f t="array" ref="K30">IFERROR(INDEX(Лист2!$I:$I,SMALL(IF($C30=Лист2!$F$9:$F$99,ROW(Лист2!$9:$99)),7)),"")</f>
        <v/>
      </c>
      <c r="L30" t="str">
        <f t="array" ref="L30">IFERROR(INDEX(Лист2!$I:$I,SMALL(IF($C30=Лист2!$F$9:$F$99,ROW(Лист2!$9:$99)),8)),"")</f>
        <v/>
      </c>
      <c r="M30" t="str">
        <f t="array" ref="M30">IFERROR(INDEX(Лист2!$I:$I,SMALL(IF($C30=Лист2!$F$9:$F$99,ROW(Лист2!$9:$99)),9)),"")</f>
        <v/>
      </c>
    </row>
    <row r="31" spans="3:13" x14ac:dyDescent="0.25">
      <c r="C31" s="4" t="s">
        <v>26</v>
      </c>
      <c r="D31" t="str">
        <f t="array" ref="D31">"{"""&amp;INDEX(Лист2!I:I,SMALL(IF(C31=Лист2!F$9:F$99,ROW(Лист2!$9:$99)),1))&amp;IFERROR(""":"""&amp;INDEX(Лист2!I:I,SMALL(IF(C31=Лист2!F$9:F$99,ROW(Лист2!$9:$99)),2)),)&amp;IFERROR(""":"""&amp;INDEX(Лист2!I:I,SMALL(IF(C31=Лист2!F$9:F$99,ROW(Лист2!$9:$99)),3)),)&amp;IFERROR(""":"""&amp;INDEX(Лист2!I:I,SMALL(IF(C31=Лист2!F$9:F$99,ROW(Лист2!$9:$99)),4)),)&amp;IFERROR(""":"""&amp;INDEX(Лист2!I:I,SMALL(IF(C31=Лист2!$F$9:$F$99,ROW(Лист2!$9:$99)),5)),)&amp;IFERROR(""":"""&amp;INDEX(Лист2!I:I,SMALL(IF(C31=Лист2!F$9:F$99,ROW(Лист2!$9:$99)),6)),)&amp;IFERROR(""":"""&amp;INDEX(Лист2!I:I,SMALL(IF(C31=Лист2!F$9:F$99,ROW(Лист2!$9:$99)),7)),)&amp;IFERROR(""":"""&amp;INDEX(Лист2!I:I,SMALL(IF(C31=Лист2!F$9:F$99,ROW(Лист2!$9:$99)),8)),)&amp;IFERROR(""":"""&amp;INDEX(Лист2!I:I,SMALL(IF(C31=Лист2!F$9:F$99,ROW(Лист2!$9:$99)),9)),)&amp;"""}"</f>
        <v>{"ТЕРР_ОМК1"}</v>
      </c>
      <c r="E31" t="str">
        <f t="array" ref="E31">IFERROR(INDEX(Лист2!$I:$I,SMALL(IF($C31=Лист2!$F$9:$F$99,ROW(Лист2!$9:$99)),1)),"")</f>
        <v>ТЕРР_ОМК1</v>
      </c>
      <c r="F31" t="str">
        <f t="array" ref="F31">IFERROR(INDEX(Лист2!$I:$I,SMALL(IF($C31=Лист2!$F$9:$F$99,ROW(Лист2!$9:$99)),2)),"")</f>
        <v/>
      </c>
      <c r="G31" t="str">
        <f t="array" ref="G31">IFERROR(INDEX(Лист2!$I:$I,SMALL(IF($C31=Лист2!$F$9:$F$99,ROW(Лист2!$9:$99)),3)),"")</f>
        <v/>
      </c>
      <c r="H31" t="str">
        <f t="array" ref="H31">IFERROR(INDEX(Лист2!$I:$I,SMALL(IF($C31=Лист2!$F$9:$F$99,ROW(Лист2!$9:$99)),4)),"")</f>
        <v/>
      </c>
      <c r="I31" t="str">
        <f t="array" ref="I31">IFERROR(INDEX(Лист2!$I:$I,SMALL(IF($C31=Лист2!$F$9:$F$99,ROW(Лист2!$9:$99)),5)),"")</f>
        <v/>
      </c>
      <c r="J31" t="str">
        <f t="array" ref="J31">IFERROR(INDEX(Лист2!$I:$I,SMALL(IF($C31=Лист2!$F$9:$F$99,ROW(Лист2!$9:$99)),6)),"")</f>
        <v/>
      </c>
      <c r="K31" t="str">
        <f t="array" ref="K31">IFERROR(INDEX(Лист2!$I:$I,SMALL(IF($C31=Лист2!$F$9:$F$99,ROW(Лист2!$9:$99)),7)),"")</f>
        <v/>
      </c>
      <c r="L31" t="str">
        <f t="array" ref="L31">IFERROR(INDEX(Лист2!$I:$I,SMALL(IF($C31=Лист2!$F$9:$F$99,ROW(Лист2!$9:$99)),8)),"")</f>
        <v/>
      </c>
      <c r="M31" t="str">
        <f t="array" ref="M31">IFERROR(INDEX(Лист2!$I:$I,SMALL(IF($C31=Лист2!$F$9:$F$99,ROW(Лист2!$9:$99)),9)),"")</f>
        <v/>
      </c>
    </row>
    <row r="32" spans="3:13" x14ac:dyDescent="0.25">
      <c r="C32" s="3" t="s">
        <v>27</v>
      </c>
      <c r="D32" t="str">
        <f t="array" ref="D32">"{"""&amp;INDEX(Лист2!I:I,SMALL(IF(C32=Лист2!F$9:F$99,ROW(Лист2!$9:$99)),1))&amp;IFERROR(""":"""&amp;INDEX(Лист2!I:I,SMALL(IF(C32=Лист2!F$9:F$99,ROW(Лист2!$9:$99)),2)),)&amp;IFERROR(""":"""&amp;INDEX(Лист2!I:I,SMALL(IF(C32=Лист2!F$9:F$99,ROW(Лист2!$9:$99)),3)),)&amp;IFERROR(""":"""&amp;INDEX(Лист2!I:I,SMALL(IF(C32=Лист2!F$9:F$99,ROW(Лист2!$9:$99)),4)),)&amp;IFERROR(""":"""&amp;INDEX(Лист2!I:I,SMALL(IF(C32=Лист2!$F$9:$F$99,ROW(Лист2!$9:$99)),5)),)&amp;IFERROR(""":"""&amp;INDEX(Лист2!I:I,SMALL(IF(C32=Лист2!F$9:F$99,ROW(Лист2!$9:$99)),6)),)&amp;IFERROR(""":"""&amp;INDEX(Лист2!I:I,SMALL(IF(C32=Лист2!F$9:F$99,ROW(Лист2!$9:$99)),7)),)&amp;IFERROR(""":"""&amp;INDEX(Лист2!I:I,SMALL(IF(C32=Лист2!F$9:F$99,ROW(Лист2!$9:$99)),8)),)&amp;IFERROR(""":"""&amp;INDEX(Лист2!I:I,SMALL(IF(C32=Лист2!F$9:F$99,ROW(Лист2!$9:$99)),9)),)&amp;"""}"</f>
        <v>{"ТЕРР_ИЖЕВ1"}</v>
      </c>
      <c r="E32" t="str">
        <f t="array" ref="E32">IFERROR(INDEX(Лист2!$I:$I,SMALL(IF($C32=Лист2!$F$9:$F$99,ROW(Лист2!$9:$99)),1)),"")</f>
        <v>ТЕРР_ИЖЕВ1</v>
      </c>
      <c r="F32" t="str">
        <f t="array" ref="F32">IFERROR(INDEX(Лист2!$I:$I,SMALL(IF($C32=Лист2!$F$9:$F$99,ROW(Лист2!$9:$99)),2)),"")</f>
        <v/>
      </c>
      <c r="G32" t="str">
        <f t="array" ref="G32">IFERROR(INDEX(Лист2!$I:$I,SMALL(IF($C32=Лист2!$F$9:$F$99,ROW(Лист2!$9:$99)),3)),"")</f>
        <v/>
      </c>
      <c r="H32" t="str">
        <f t="array" ref="H32">IFERROR(INDEX(Лист2!$I:$I,SMALL(IF($C32=Лист2!$F$9:$F$99,ROW(Лист2!$9:$99)),4)),"")</f>
        <v/>
      </c>
      <c r="I32" t="str">
        <f t="array" ref="I32">IFERROR(INDEX(Лист2!$I:$I,SMALL(IF($C32=Лист2!$F$9:$F$99,ROW(Лист2!$9:$99)),5)),"")</f>
        <v/>
      </c>
      <c r="J32" t="str">
        <f t="array" ref="J32">IFERROR(INDEX(Лист2!$I:$I,SMALL(IF($C32=Лист2!$F$9:$F$99,ROW(Лист2!$9:$99)),6)),"")</f>
        <v/>
      </c>
      <c r="K32" t="str">
        <f t="array" ref="K32">IFERROR(INDEX(Лист2!$I:$I,SMALL(IF($C32=Лист2!$F$9:$F$99,ROW(Лист2!$9:$99)),7)),"")</f>
        <v/>
      </c>
      <c r="L32" t="str">
        <f t="array" ref="L32">IFERROR(INDEX(Лист2!$I:$I,SMALL(IF($C32=Лист2!$F$9:$F$99,ROW(Лист2!$9:$99)),8)),"")</f>
        <v/>
      </c>
      <c r="M32" t="str">
        <f t="array" ref="M32">IFERROR(INDEX(Лист2!$I:$I,SMALL(IF($C32=Лист2!$F$9:$F$99,ROW(Лист2!$9:$99)),9)),"")</f>
        <v/>
      </c>
    </row>
    <row r="33" spans="3:13" x14ac:dyDescent="0.25">
      <c r="C33" s="4" t="s">
        <v>28</v>
      </c>
      <c r="D33" t="str">
        <f t="array" ref="D33">"{"""&amp;INDEX(Лист2!I:I,SMALL(IF(C33=Лист2!F$9:F$99,ROW(Лист2!$9:$99)),1))&amp;IFERROR(""":"""&amp;INDEX(Лист2!I:I,SMALL(IF(C33=Лист2!F$9:F$99,ROW(Лист2!$9:$99)),2)),)&amp;IFERROR(""":"""&amp;INDEX(Лист2!I:I,SMALL(IF(C33=Лист2!F$9:F$99,ROW(Лист2!$9:$99)),3)),)&amp;IFERROR(""":"""&amp;INDEX(Лист2!I:I,SMALL(IF(C33=Лист2!F$9:F$99,ROW(Лист2!$9:$99)),4)),)&amp;IFERROR(""":"""&amp;INDEX(Лист2!I:I,SMALL(IF(C33=Лист2!$F$9:$F$99,ROW(Лист2!$9:$99)),5)),)&amp;IFERROR(""":"""&amp;INDEX(Лист2!I:I,SMALL(IF(C33=Лист2!F$9:F$99,ROW(Лист2!$9:$99)),6)),)&amp;IFERROR(""":"""&amp;INDEX(Лист2!I:I,SMALL(IF(C33=Лист2!F$9:F$99,ROW(Лист2!$9:$99)),7)),)&amp;IFERROR(""":"""&amp;INDEX(Лист2!I:I,SMALL(IF(C33=Лист2!F$9:F$99,ROW(Лист2!$9:$99)),8)),)&amp;IFERROR(""":"""&amp;INDEX(Лист2!I:I,SMALL(IF(C33=Лист2!F$9:F$99,ROW(Лист2!$9:$99)),9)),)&amp;"""}"</f>
        <v>{"ТЕРР_ИВН1"}</v>
      </c>
      <c r="E33" t="str">
        <f t="array" ref="E33">IFERROR(INDEX(Лист2!$I:$I,SMALL(IF($C33=Лист2!$F$9:$F$99,ROW(Лист2!$9:$99)),1)),"")</f>
        <v>ТЕРР_ИВН1</v>
      </c>
      <c r="F33" t="str">
        <f t="array" ref="F33">IFERROR(INDEX(Лист2!$I:$I,SMALL(IF($C33=Лист2!$F$9:$F$99,ROW(Лист2!$9:$99)),2)),"")</f>
        <v/>
      </c>
      <c r="G33" t="str">
        <f t="array" ref="G33">IFERROR(INDEX(Лист2!$I:$I,SMALL(IF($C33=Лист2!$F$9:$F$99,ROW(Лист2!$9:$99)),3)),"")</f>
        <v/>
      </c>
      <c r="H33" t="str">
        <f t="array" ref="H33">IFERROR(INDEX(Лист2!$I:$I,SMALL(IF($C33=Лист2!$F$9:$F$99,ROW(Лист2!$9:$99)),4)),"")</f>
        <v/>
      </c>
      <c r="I33" t="str">
        <f t="array" ref="I33">IFERROR(INDEX(Лист2!$I:$I,SMALL(IF($C33=Лист2!$F$9:$F$99,ROW(Лист2!$9:$99)),5)),"")</f>
        <v/>
      </c>
      <c r="J33" t="str">
        <f t="array" ref="J33">IFERROR(INDEX(Лист2!$I:$I,SMALL(IF($C33=Лист2!$F$9:$F$99,ROW(Лист2!$9:$99)),6)),"")</f>
        <v/>
      </c>
      <c r="K33" t="str">
        <f t="array" ref="K33">IFERROR(INDEX(Лист2!$I:$I,SMALL(IF($C33=Лист2!$F$9:$F$99,ROW(Лист2!$9:$99)),7)),"")</f>
        <v/>
      </c>
      <c r="L33" t="str">
        <f t="array" ref="L33">IFERROR(INDEX(Лист2!$I:$I,SMALL(IF($C33=Лист2!$F$9:$F$99,ROW(Лист2!$9:$99)),8)),"")</f>
        <v/>
      </c>
      <c r="M33" t="str">
        <f t="array" ref="M33">IFERROR(INDEX(Лист2!$I:$I,SMALL(IF($C33=Лист2!$F$9:$F$99,ROW(Лист2!$9:$99)),9)),"")</f>
        <v/>
      </c>
    </row>
    <row r="34" spans="3:13" x14ac:dyDescent="0.25">
      <c r="C34" s="3" t="s">
        <v>29</v>
      </c>
      <c r="D34" t="str">
        <f t="array" ref="D34">"{"""&amp;INDEX(Лист2!I:I,SMALL(IF(C34=Лист2!F$9:F$99,ROW(Лист2!$9:$99)),1))&amp;IFERROR(""":"""&amp;INDEX(Лист2!I:I,SMALL(IF(C34=Лист2!F$9:F$99,ROW(Лист2!$9:$99)),2)),)&amp;IFERROR(""":"""&amp;INDEX(Лист2!I:I,SMALL(IF(C34=Лист2!F$9:F$99,ROW(Лист2!$9:$99)),3)),)&amp;IFERROR(""":"""&amp;INDEX(Лист2!I:I,SMALL(IF(C34=Лист2!F$9:F$99,ROW(Лист2!$9:$99)),4)),)&amp;IFERROR(""":"""&amp;INDEX(Лист2!I:I,SMALL(IF(C34=Лист2!$F$9:$F$99,ROW(Лист2!$9:$99)),5)),)&amp;IFERROR(""":"""&amp;INDEX(Лист2!I:I,SMALL(IF(C34=Лист2!F$9:F$99,ROW(Лист2!$9:$99)),6)),)&amp;IFERROR(""":"""&amp;INDEX(Лист2!I:I,SMALL(IF(C34=Лист2!F$9:F$99,ROW(Лист2!$9:$99)),7)),)&amp;IFERROR(""":"""&amp;INDEX(Лист2!I:I,SMALL(IF(C34=Лист2!F$9:F$99,ROW(Лист2!$9:$99)),8)),)&amp;IFERROR(""":"""&amp;INDEX(Лист2!I:I,SMALL(IF(C34=Лист2!F$9:F$99,ROW(Лист2!$9:$99)),9)),)&amp;"""}"</f>
        <v>{"ТЕРР_БЛГ1"}</v>
      </c>
      <c r="E34" t="str">
        <f t="array" ref="E34">IFERROR(INDEX(Лист2!$I:$I,SMALL(IF($C34=Лист2!$F$9:$F$99,ROW(Лист2!$9:$99)),1)),"")</f>
        <v>ТЕРР_БЛГ1</v>
      </c>
      <c r="F34" t="str">
        <f t="array" ref="F34">IFERROR(INDEX(Лист2!$I:$I,SMALL(IF($C34=Лист2!$F$9:$F$99,ROW(Лист2!$9:$99)),2)),"")</f>
        <v/>
      </c>
      <c r="G34" t="str">
        <f t="array" ref="G34">IFERROR(INDEX(Лист2!$I:$I,SMALL(IF($C34=Лист2!$F$9:$F$99,ROW(Лист2!$9:$99)),3)),"")</f>
        <v/>
      </c>
      <c r="H34" t="str">
        <f t="array" ref="H34">IFERROR(INDEX(Лист2!$I:$I,SMALL(IF($C34=Лист2!$F$9:$F$99,ROW(Лист2!$9:$99)),4)),"")</f>
        <v/>
      </c>
      <c r="I34" t="str">
        <f t="array" ref="I34">IFERROR(INDEX(Лист2!$I:$I,SMALL(IF($C34=Лист2!$F$9:$F$99,ROW(Лист2!$9:$99)),5)),"")</f>
        <v/>
      </c>
      <c r="J34" t="str">
        <f t="array" ref="J34">IFERROR(INDEX(Лист2!$I:$I,SMALL(IF($C34=Лист2!$F$9:$F$99,ROW(Лист2!$9:$99)),6)),"")</f>
        <v/>
      </c>
      <c r="K34" t="str">
        <f t="array" ref="K34">IFERROR(INDEX(Лист2!$I:$I,SMALL(IF($C34=Лист2!$F$9:$F$99,ROW(Лист2!$9:$99)),7)),"")</f>
        <v/>
      </c>
      <c r="L34" t="str">
        <f t="array" ref="L34">IFERROR(INDEX(Лист2!$I:$I,SMALL(IF($C34=Лист2!$F$9:$F$99,ROW(Лист2!$9:$99)),8)),"")</f>
        <v/>
      </c>
      <c r="M34" t="str">
        <f t="array" ref="M34">IFERROR(INDEX(Лист2!$I:$I,SMALL(IF($C34=Лист2!$F$9:$F$99,ROW(Лист2!$9:$99)),9)),"")</f>
        <v/>
      </c>
    </row>
    <row r="35" spans="3:13" x14ac:dyDescent="0.25">
      <c r="C35" s="4" t="s">
        <v>30</v>
      </c>
      <c r="D35" t="str">
        <f t="array" ref="D35">"{"""&amp;INDEX(Лист2!I:I,SMALL(IF(C35=Лист2!F$9:F$99,ROW(Лист2!$9:$99)),1))&amp;IFERROR(""":"""&amp;INDEX(Лист2!I:I,SMALL(IF(C35=Лист2!F$9:F$99,ROW(Лист2!$9:$99)),2)),)&amp;IFERROR(""":"""&amp;INDEX(Лист2!I:I,SMALL(IF(C35=Лист2!F$9:F$99,ROW(Лист2!$9:$99)),3)),)&amp;IFERROR(""":"""&amp;INDEX(Лист2!I:I,SMALL(IF(C35=Лист2!F$9:F$99,ROW(Лист2!$9:$99)),4)),)&amp;IFERROR(""":"""&amp;INDEX(Лист2!I:I,SMALL(IF(C35=Лист2!$F$9:$F$99,ROW(Лист2!$9:$99)),5)),)&amp;IFERROR(""":"""&amp;INDEX(Лист2!I:I,SMALL(IF(C35=Лист2!F$9:F$99,ROW(Лист2!$9:$99)),6)),)&amp;IFERROR(""":"""&amp;INDEX(Лист2!I:I,SMALL(IF(C35=Лист2!F$9:F$99,ROW(Лист2!$9:$99)),7)),)&amp;IFERROR(""":"""&amp;INDEX(Лист2!I:I,SMALL(IF(C35=Лист2!F$9:F$99,ROW(Лист2!$9:$99)),8)),)&amp;IFERROR(""":"""&amp;INDEX(Лист2!I:I,SMALL(IF(C35=Лист2!F$9:F$99,ROW(Лист2!$9:$99)),9)),)&amp;"""}"</f>
        <v>{"ТЕРР_ЛИП1"}</v>
      </c>
      <c r="E35" t="str">
        <f t="array" ref="E35">IFERROR(INDEX(Лист2!$I:$I,SMALL(IF($C35=Лист2!$F$9:$F$99,ROW(Лист2!$9:$99)),1)),"")</f>
        <v>ТЕРР_ЛИП1</v>
      </c>
      <c r="F35" t="str">
        <f t="array" ref="F35">IFERROR(INDEX(Лист2!$I:$I,SMALL(IF($C35=Лист2!$F$9:$F$99,ROW(Лист2!$9:$99)),2)),"")</f>
        <v/>
      </c>
      <c r="G35" t="str">
        <f t="array" ref="G35">IFERROR(INDEX(Лист2!$I:$I,SMALL(IF($C35=Лист2!$F$9:$F$99,ROW(Лист2!$9:$99)),3)),"")</f>
        <v/>
      </c>
      <c r="H35" t="str">
        <f t="array" ref="H35">IFERROR(INDEX(Лист2!$I:$I,SMALL(IF($C35=Лист2!$F$9:$F$99,ROW(Лист2!$9:$99)),4)),"")</f>
        <v/>
      </c>
      <c r="I35" t="str">
        <f t="array" ref="I35">IFERROR(INDEX(Лист2!$I:$I,SMALL(IF($C35=Лист2!$F$9:$F$99,ROW(Лист2!$9:$99)),5)),"")</f>
        <v/>
      </c>
      <c r="J35" t="str">
        <f t="array" ref="J35">IFERROR(INDEX(Лист2!$I:$I,SMALL(IF($C35=Лист2!$F$9:$F$99,ROW(Лист2!$9:$99)),6)),"")</f>
        <v/>
      </c>
      <c r="K35" t="str">
        <f t="array" ref="K35">IFERROR(INDEX(Лист2!$I:$I,SMALL(IF($C35=Лист2!$F$9:$F$99,ROW(Лист2!$9:$99)),7)),"")</f>
        <v/>
      </c>
      <c r="L35" t="str">
        <f t="array" ref="L35">IFERROR(INDEX(Лист2!$I:$I,SMALL(IF($C35=Лист2!$F$9:$F$99,ROW(Лист2!$9:$99)),8)),"")</f>
        <v/>
      </c>
      <c r="M35" t="str">
        <f t="array" ref="M35">IFERROR(INDEX(Лист2!$I:$I,SMALL(IF($C35=Лист2!$F$9:$F$99,ROW(Лист2!$9:$99)),9)),"")</f>
        <v/>
      </c>
    </row>
    <row r="36" spans="3:13" x14ac:dyDescent="0.25">
      <c r="C36" s="3" t="s">
        <v>31</v>
      </c>
      <c r="D36" t="str">
        <f t="array" ref="D36">"{"""&amp;INDEX(Лист2!I:I,SMALL(IF(C36=Лист2!F$9:F$99,ROW(Лист2!$9:$99)),1))&amp;IFERROR(""":"""&amp;INDEX(Лист2!I:I,SMALL(IF(C36=Лист2!F$9:F$99,ROW(Лист2!$9:$99)),2)),)&amp;IFERROR(""":"""&amp;INDEX(Лист2!I:I,SMALL(IF(C36=Лист2!F$9:F$99,ROW(Лист2!$9:$99)),3)),)&amp;IFERROR(""":"""&amp;INDEX(Лист2!I:I,SMALL(IF(C36=Лист2!F$9:F$99,ROW(Лист2!$9:$99)),4)),)&amp;IFERROR(""":"""&amp;INDEX(Лист2!I:I,SMALL(IF(C36=Лист2!$F$9:$F$99,ROW(Лист2!$9:$99)),5)),)&amp;IFERROR(""":"""&amp;INDEX(Лист2!I:I,SMALL(IF(C36=Лист2!F$9:F$99,ROW(Лист2!$9:$99)),6)),)&amp;IFERROR(""":"""&amp;INDEX(Лист2!I:I,SMALL(IF(C36=Лист2!F$9:F$99,ROW(Лист2!$9:$99)),7)),)&amp;IFERROR(""":"""&amp;INDEX(Лист2!I:I,SMALL(IF(C36=Лист2!F$9:F$99,ROW(Лист2!$9:$99)),8)),)&amp;IFERROR(""":"""&amp;INDEX(Лист2!I:I,SMALL(IF(C36=Лист2!F$9:F$99,ROW(Лист2!$9:$99)),9)),)&amp;"""}"</f>
        <v>{"ТЕРР_МАГН1"}</v>
      </c>
      <c r="E36" t="str">
        <f t="array" ref="E36">IFERROR(INDEX(Лист2!$I:$I,SMALL(IF($C36=Лист2!$F$9:$F$99,ROW(Лист2!$9:$99)),1)),"")</f>
        <v>ТЕРР_МАГН1</v>
      </c>
      <c r="F36" t="str">
        <f t="array" ref="F36">IFERROR(INDEX(Лист2!$I:$I,SMALL(IF($C36=Лист2!$F$9:$F$99,ROW(Лист2!$9:$99)),2)),"")</f>
        <v/>
      </c>
      <c r="G36" t="str">
        <f t="array" ref="G36">IFERROR(INDEX(Лист2!$I:$I,SMALL(IF($C36=Лист2!$F$9:$F$99,ROW(Лист2!$9:$99)),3)),"")</f>
        <v/>
      </c>
      <c r="H36" t="str">
        <f t="array" ref="H36">IFERROR(INDEX(Лист2!$I:$I,SMALL(IF($C36=Лист2!$F$9:$F$99,ROW(Лист2!$9:$99)),4)),"")</f>
        <v/>
      </c>
      <c r="I36" t="str">
        <f t="array" ref="I36">IFERROR(INDEX(Лист2!$I:$I,SMALL(IF($C36=Лист2!$F$9:$F$99,ROW(Лист2!$9:$99)),5)),"")</f>
        <v/>
      </c>
      <c r="J36" t="str">
        <f t="array" ref="J36">IFERROR(INDEX(Лист2!$I:$I,SMALL(IF($C36=Лист2!$F$9:$F$99,ROW(Лист2!$9:$99)),6)),"")</f>
        <v/>
      </c>
      <c r="K36" t="str">
        <f t="array" ref="K36">IFERROR(INDEX(Лист2!$I:$I,SMALL(IF($C36=Лист2!$F$9:$F$99,ROW(Лист2!$9:$99)),7)),"")</f>
        <v/>
      </c>
      <c r="L36" t="str">
        <f t="array" ref="L36">IFERROR(INDEX(Лист2!$I:$I,SMALL(IF($C36=Лист2!$F$9:$F$99,ROW(Лист2!$9:$99)),8)),"")</f>
        <v/>
      </c>
      <c r="M36" t="str">
        <f t="array" ref="M36">IFERROR(INDEX(Лист2!$I:$I,SMALL(IF($C36=Лист2!$F$9:$F$99,ROW(Лист2!$9:$99)),9)),"")</f>
        <v/>
      </c>
    </row>
    <row r="37" spans="3:13" x14ac:dyDescent="0.25">
      <c r="C37" s="4" t="s">
        <v>32</v>
      </c>
      <c r="D37" t="str">
        <f t="array" ref="D37">"{"""&amp;INDEX(Лист2!I:I,SMALL(IF(C37=Лист2!F$9:F$99,ROW(Лист2!$9:$99)),1))&amp;IFERROR(""":"""&amp;INDEX(Лист2!I:I,SMALL(IF(C37=Лист2!F$9:F$99,ROW(Лист2!$9:$99)),2)),)&amp;IFERROR(""":"""&amp;INDEX(Лист2!I:I,SMALL(IF(C37=Лист2!F$9:F$99,ROW(Лист2!$9:$99)),3)),)&amp;IFERROR(""":"""&amp;INDEX(Лист2!I:I,SMALL(IF(C37=Лист2!F$9:F$99,ROW(Лист2!$9:$99)),4)),)&amp;IFERROR(""":"""&amp;INDEX(Лист2!I:I,SMALL(IF(C37=Лист2!$F$9:$F$99,ROW(Лист2!$9:$99)),5)),)&amp;IFERROR(""":"""&amp;INDEX(Лист2!I:I,SMALL(IF(C37=Лист2!F$9:F$99,ROW(Лист2!$9:$99)),6)),)&amp;IFERROR(""":"""&amp;INDEX(Лист2!I:I,SMALL(IF(C37=Лист2!F$9:F$99,ROW(Лист2!$9:$99)),7)),)&amp;IFERROR(""":"""&amp;INDEX(Лист2!I:I,SMALL(IF(C37=Лист2!F$9:F$99,ROW(Лист2!$9:$99)),8)),)&amp;IFERROR(""":"""&amp;INDEX(Лист2!I:I,SMALL(IF(C37=Лист2!F$9:F$99,ROW(Лист2!$9:$99)),9)),)&amp;"""}"</f>
        <v>{"ТЕРР_КИР1"}</v>
      </c>
      <c r="E37" t="str">
        <f t="array" ref="E37">IFERROR(INDEX(Лист2!$I:$I,SMALL(IF($C37=Лист2!$F$9:$F$99,ROW(Лист2!$9:$99)),1)),"")</f>
        <v>ТЕРР_КИР1</v>
      </c>
      <c r="F37" t="str">
        <f t="array" ref="F37">IFERROR(INDEX(Лист2!$I:$I,SMALL(IF($C37=Лист2!$F$9:$F$99,ROW(Лист2!$9:$99)),2)),"")</f>
        <v/>
      </c>
      <c r="G37" t="str">
        <f t="array" ref="G37">IFERROR(INDEX(Лист2!$I:$I,SMALL(IF($C37=Лист2!$F$9:$F$99,ROW(Лист2!$9:$99)),3)),"")</f>
        <v/>
      </c>
      <c r="H37" t="str">
        <f t="array" ref="H37">IFERROR(INDEX(Лист2!$I:$I,SMALL(IF($C37=Лист2!$F$9:$F$99,ROW(Лист2!$9:$99)),4)),"")</f>
        <v/>
      </c>
      <c r="I37" t="str">
        <f t="array" ref="I37">IFERROR(INDEX(Лист2!$I:$I,SMALL(IF($C37=Лист2!$F$9:$F$99,ROW(Лист2!$9:$99)),5)),"")</f>
        <v/>
      </c>
      <c r="J37" t="str">
        <f t="array" ref="J37">IFERROR(INDEX(Лист2!$I:$I,SMALL(IF($C37=Лист2!$F$9:$F$99,ROW(Лист2!$9:$99)),6)),"")</f>
        <v/>
      </c>
      <c r="K37" t="str">
        <f t="array" ref="K37">IFERROR(INDEX(Лист2!$I:$I,SMALL(IF($C37=Лист2!$F$9:$F$99,ROW(Лист2!$9:$99)),7)),"")</f>
        <v/>
      </c>
      <c r="L37" t="str">
        <f t="array" ref="L37">IFERROR(INDEX(Лист2!$I:$I,SMALL(IF($C37=Лист2!$F$9:$F$99,ROW(Лист2!$9:$99)),8)),"")</f>
        <v/>
      </c>
      <c r="M37" t="str">
        <f t="array" ref="M37">IFERROR(INDEX(Лист2!$I:$I,SMALL(IF($C37=Лист2!$F$9:$F$99,ROW(Лист2!$9:$99)),9)),"")</f>
        <v/>
      </c>
    </row>
    <row r="38" spans="3:13" x14ac:dyDescent="0.25">
      <c r="C38" s="3" t="s">
        <v>33</v>
      </c>
      <c r="D38" t="str">
        <f t="array" ref="D38">"{"""&amp;INDEX(Лист2!I:I,SMALL(IF(C38=Лист2!F$9:F$99,ROW(Лист2!$9:$99)),1))&amp;IFERROR(""":"""&amp;INDEX(Лист2!I:I,SMALL(IF(C38=Лист2!F$9:F$99,ROW(Лист2!$9:$99)),2)),)&amp;IFERROR(""":"""&amp;INDEX(Лист2!I:I,SMALL(IF(C38=Лист2!F$9:F$99,ROW(Лист2!$9:$99)),3)),)&amp;IFERROR(""":"""&amp;INDEX(Лист2!I:I,SMALL(IF(C38=Лист2!F$9:F$99,ROW(Лист2!$9:$99)),4)),)&amp;IFERROR(""":"""&amp;INDEX(Лист2!I:I,SMALL(IF(C38=Лист2!$F$9:$F$99,ROW(Лист2!$9:$99)),5)),)&amp;IFERROR(""":"""&amp;INDEX(Лист2!I:I,SMALL(IF(C38=Лист2!F$9:F$99,ROW(Лист2!$9:$99)),6)),)&amp;IFERROR(""":"""&amp;INDEX(Лист2!I:I,SMALL(IF(C38=Лист2!F$9:F$99,ROW(Лист2!$9:$99)),7)),)&amp;IFERROR(""":"""&amp;INDEX(Лист2!I:I,SMALL(IF(C38=Лист2!F$9:F$99,ROW(Лист2!$9:$99)),8)),)&amp;IFERROR(""":"""&amp;INDEX(Лист2!I:I,SMALL(IF(C38=Лист2!F$9:F$99,ROW(Лист2!$9:$99)),9)),)&amp;"""}"</f>
        <v>{"ТЕРР_ТВР1"}</v>
      </c>
      <c r="E38" t="str">
        <f t="array" ref="E38">IFERROR(INDEX(Лист2!$I:$I,SMALL(IF($C38=Лист2!$F$9:$F$99,ROW(Лист2!$9:$99)),1)),"")</f>
        <v>ТЕРР_ТВР1</v>
      </c>
      <c r="F38" t="str">
        <f t="array" ref="F38">IFERROR(INDEX(Лист2!$I:$I,SMALL(IF($C38=Лист2!$F$9:$F$99,ROW(Лист2!$9:$99)),2)),"")</f>
        <v/>
      </c>
      <c r="G38" t="str">
        <f t="array" ref="G38">IFERROR(INDEX(Лист2!$I:$I,SMALL(IF($C38=Лист2!$F$9:$F$99,ROW(Лист2!$9:$99)),3)),"")</f>
        <v/>
      </c>
      <c r="H38" t="str">
        <f t="array" ref="H38">IFERROR(INDEX(Лист2!$I:$I,SMALL(IF($C38=Лист2!$F$9:$F$99,ROW(Лист2!$9:$99)),4)),"")</f>
        <v/>
      </c>
      <c r="I38" t="str">
        <f t="array" ref="I38">IFERROR(INDEX(Лист2!$I:$I,SMALL(IF($C38=Лист2!$F$9:$F$99,ROW(Лист2!$9:$99)),5)),"")</f>
        <v/>
      </c>
      <c r="J38" t="str">
        <f t="array" ref="J38">IFERROR(INDEX(Лист2!$I:$I,SMALL(IF($C38=Лист2!$F$9:$F$99,ROW(Лист2!$9:$99)),6)),"")</f>
        <v/>
      </c>
      <c r="K38" t="str">
        <f t="array" ref="K38">IFERROR(INDEX(Лист2!$I:$I,SMALL(IF($C38=Лист2!$F$9:$F$99,ROW(Лист2!$9:$99)),7)),"")</f>
        <v/>
      </c>
      <c r="L38" t="str">
        <f t="array" ref="L38">IFERROR(INDEX(Лист2!$I:$I,SMALL(IF($C38=Лист2!$F$9:$F$99,ROW(Лист2!$9:$99)),8)),"")</f>
        <v/>
      </c>
      <c r="M38" t="str">
        <f t="array" ref="M38">IFERROR(INDEX(Лист2!$I:$I,SMALL(IF($C38=Лист2!$F$9:$F$99,ROW(Лист2!$9:$99)),9)),"")</f>
        <v/>
      </c>
    </row>
    <row r="39" spans="3:13" x14ac:dyDescent="0.25">
      <c r="C39" s="4" t="s">
        <v>34</v>
      </c>
      <c r="D39" t="str">
        <f t="array" ref="D39">"{"""&amp;INDEX(Лист2!I:I,SMALL(IF(C39=Лист2!F$9:F$99,ROW(Лист2!$9:$99)),1))&amp;IFERROR(""":"""&amp;INDEX(Лист2!I:I,SMALL(IF(C39=Лист2!F$9:F$99,ROW(Лист2!$9:$99)),2)),)&amp;IFERROR(""":"""&amp;INDEX(Лист2!I:I,SMALL(IF(C39=Лист2!F$9:F$99,ROW(Лист2!$9:$99)),3)),)&amp;IFERROR(""":"""&amp;INDEX(Лист2!I:I,SMALL(IF(C39=Лист2!F$9:F$99,ROW(Лист2!$9:$99)),4)),)&amp;IFERROR(""":"""&amp;INDEX(Лист2!I:I,SMALL(IF(C39=Лист2!$F$9:$F$99,ROW(Лист2!$9:$99)),5)),)&amp;IFERROR(""":"""&amp;INDEX(Лист2!I:I,SMALL(IF(C39=Лист2!F$9:F$99,ROW(Лист2!$9:$99)),6)),)&amp;IFERROR(""":"""&amp;INDEX(Лист2!I:I,SMALL(IF(C39=Лист2!F$9:F$99,ROW(Лист2!$9:$99)),7)),)&amp;IFERROR(""":"""&amp;INDEX(Лист2!I:I,SMALL(IF(C39=Лист2!F$9:F$99,ROW(Лист2!$9:$99)),8)),)&amp;IFERROR(""":"""&amp;INDEX(Лист2!I:I,SMALL(IF(C39=Лист2!F$9:F$99,ROW(Лист2!$9:$99)),9)),)&amp;"""}"</f>
        <v>{"ТЕРР_ВЛАД1"}</v>
      </c>
      <c r="E39" t="str">
        <f t="array" ref="E39">IFERROR(INDEX(Лист2!$I:$I,SMALL(IF($C39=Лист2!$F$9:$F$99,ROW(Лист2!$9:$99)),1)),"")</f>
        <v>ТЕРР_ВЛАД1</v>
      </c>
      <c r="F39" t="str">
        <f t="array" ref="F39">IFERROR(INDEX(Лист2!$I:$I,SMALL(IF($C39=Лист2!$F$9:$F$99,ROW(Лист2!$9:$99)),2)),"")</f>
        <v/>
      </c>
      <c r="G39" t="str">
        <f t="array" ref="G39">IFERROR(INDEX(Лист2!$I:$I,SMALL(IF($C39=Лист2!$F$9:$F$99,ROW(Лист2!$9:$99)),3)),"")</f>
        <v/>
      </c>
      <c r="H39" t="str">
        <f t="array" ref="H39">IFERROR(INDEX(Лист2!$I:$I,SMALL(IF($C39=Лист2!$F$9:$F$99,ROW(Лист2!$9:$99)),4)),"")</f>
        <v/>
      </c>
      <c r="I39" t="str">
        <f t="array" ref="I39">IFERROR(INDEX(Лист2!$I:$I,SMALL(IF($C39=Лист2!$F$9:$F$99,ROW(Лист2!$9:$99)),5)),"")</f>
        <v/>
      </c>
      <c r="J39" t="str">
        <f t="array" ref="J39">IFERROR(INDEX(Лист2!$I:$I,SMALL(IF($C39=Лист2!$F$9:$F$99,ROW(Лист2!$9:$99)),6)),"")</f>
        <v/>
      </c>
      <c r="K39" t="str">
        <f t="array" ref="K39">IFERROR(INDEX(Лист2!$I:$I,SMALL(IF($C39=Лист2!$F$9:$F$99,ROW(Лист2!$9:$99)),7)),"")</f>
        <v/>
      </c>
      <c r="L39" t="str">
        <f t="array" ref="L39">IFERROR(INDEX(Лист2!$I:$I,SMALL(IF($C39=Лист2!$F$9:$F$99,ROW(Лист2!$9:$99)),8)),"")</f>
        <v/>
      </c>
      <c r="M39" t="str">
        <f t="array" ref="M39">IFERROR(INDEX(Лист2!$I:$I,SMALL(IF($C39=Лист2!$F$9:$F$99,ROW(Лист2!$9:$99)),9)),"")</f>
        <v/>
      </c>
    </row>
    <row r="40" spans="3:13" x14ac:dyDescent="0.25">
      <c r="C40" s="3" t="s">
        <v>35</v>
      </c>
      <c r="D40" t="str">
        <f t="array" ref="D40">"{"""&amp;INDEX(Лист2!I:I,SMALL(IF(C40=Лист2!F$9:F$99,ROW(Лист2!$9:$99)),1))&amp;IFERROR(""":"""&amp;INDEX(Лист2!I:I,SMALL(IF(C40=Лист2!F$9:F$99,ROW(Лист2!$9:$99)),2)),)&amp;IFERROR(""":"""&amp;INDEX(Лист2!I:I,SMALL(IF(C40=Лист2!F$9:F$99,ROW(Лист2!$9:$99)),3)),)&amp;IFERROR(""":"""&amp;INDEX(Лист2!I:I,SMALL(IF(C40=Лист2!F$9:F$99,ROW(Лист2!$9:$99)),4)),)&amp;IFERROR(""":"""&amp;INDEX(Лист2!I:I,SMALL(IF(C40=Лист2!$F$9:$F$99,ROW(Лист2!$9:$99)),5)),)&amp;IFERROR(""":"""&amp;INDEX(Лист2!I:I,SMALL(IF(C40=Лист2!F$9:F$99,ROW(Лист2!$9:$99)),6)),)&amp;IFERROR(""":"""&amp;INDEX(Лист2!I:I,SMALL(IF(C40=Лист2!F$9:F$99,ROW(Лист2!$9:$99)),7)),)&amp;IFERROR(""":"""&amp;INDEX(Лист2!I:I,SMALL(IF(C40=Лист2!F$9:F$99,ROW(Лист2!$9:$99)),8)),)&amp;IFERROR(""":"""&amp;INDEX(Лист2!I:I,SMALL(IF(C40=Лист2!F$9:F$99,ROW(Лист2!$9:$99)),9)),)&amp;"""}"</f>
        <v>{"ТЕРР_ОРН1":"ТЕРР_ОРН2"}</v>
      </c>
      <c r="E40" t="str">
        <f t="array" ref="E40">IFERROR(INDEX(Лист2!$I:$I,SMALL(IF($C40=Лист2!$F$9:$F$99,ROW(Лист2!$9:$99)),1)),"")</f>
        <v>ТЕРР_ОРН1</v>
      </c>
      <c r="F40" t="str">
        <f t="array" ref="F40">IFERROR(INDEX(Лист2!$I:$I,SMALL(IF($C40=Лист2!$F$9:$F$99,ROW(Лист2!$9:$99)),2)),"")</f>
        <v>ТЕРР_ОРН2</v>
      </c>
      <c r="G40" t="str">
        <f t="array" ref="G40">IFERROR(INDEX(Лист2!$I:$I,SMALL(IF($C40=Лист2!$F$9:$F$99,ROW(Лист2!$9:$99)),3)),"")</f>
        <v/>
      </c>
      <c r="H40" t="str">
        <f t="array" ref="H40">IFERROR(INDEX(Лист2!$I:$I,SMALL(IF($C40=Лист2!$F$9:$F$99,ROW(Лист2!$9:$99)),4)),"")</f>
        <v/>
      </c>
      <c r="I40" t="str">
        <f t="array" ref="I40">IFERROR(INDEX(Лист2!$I:$I,SMALL(IF($C40=Лист2!$F$9:$F$99,ROW(Лист2!$9:$99)),5)),"")</f>
        <v/>
      </c>
      <c r="J40" t="str">
        <f t="array" ref="J40">IFERROR(INDEX(Лист2!$I:$I,SMALL(IF($C40=Лист2!$F$9:$F$99,ROW(Лист2!$9:$99)),6)),"")</f>
        <v/>
      </c>
      <c r="K40" t="str">
        <f t="array" ref="K40">IFERROR(INDEX(Лист2!$I:$I,SMALL(IF($C40=Лист2!$F$9:$F$99,ROW(Лист2!$9:$99)),7)),"")</f>
        <v/>
      </c>
      <c r="L40" t="str">
        <f t="array" ref="L40">IFERROR(INDEX(Лист2!$I:$I,SMALL(IF($C40=Лист2!$F$9:$F$99,ROW(Лист2!$9:$99)),8)),"")</f>
        <v/>
      </c>
      <c r="M40" t="str">
        <f t="array" ref="M40">IFERROR(INDEX(Лист2!$I:$I,SMALL(IF($C40=Лист2!$F$9:$F$99,ROW(Лист2!$9:$99)),9)),"")</f>
        <v/>
      </c>
    </row>
    <row r="41" spans="3:13" x14ac:dyDescent="0.25">
      <c r="C41" s="4" t="s">
        <v>36</v>
      </c>
      <c r="D41" t="str">
        <f t="array" ref="D41">"{"""&amp;INDEX(Лист2!I:I,SMALL(IF(C41=Лист2!F$9:F$99,ROW(Лист2!$9:$99)),1))&amp;IFERROR(""":"""&amp;INDEX(Лист2!I:I,SMALL(IF(C41=Лист2!F$9:F$99,ROW(Лист2!$9:$99)),2)),)&amp;IFERROR(""":"""&amp;INDEX(Лист2!I:I,SMALL(IF(C41=Лист2!F$9:F$99,ROW(Лист2!$9:$99)),3)),)&amp;IFERROR(""":"""&amp;INDEX(Лист2!I:I,SMALL(IF(C41=Лист2!F$9:F$99,ROW(Лист2!$9:$99)),4)),)&amp;IFERROR(""":"""&amp;INDEX(Лист2!I:I,SMALL(IF(C41=Лист2!$F$9:$F$99,ROW(Лист2!$9:$99)),5)),)&amp;IFERROR(""":"""&amp;INDEX(Лист2!I:I,SMALL(IF(C41=Лист2!F$9:F$99,ROW(Лист2!$9:$99)),6)),)&amp;IFERROR(""":"""&amp;INDEX(Лист2!I:I,SMALL(IF(C41=Лист2!F$9:F$99,ROW(Лист2!$9:$99)),7)),)&amp;IFERROR(""":"""&amp;INDEX(Лист2!I:I,SMALL(IF(C41=Лист2!F$9:F$99,ROW(Лист2!$9:$99)),8)),)&amp;IFERROR(""":"""&amp;INDEX(Лист2!I:I,SMALL(IF(C41=Лист2!F$9:F$99,ROW(Лист2!$9:$99)),9)),)&amp;"""}"</f>
        <v>{"ТЕРР_АСТ1"}</v>
      </c>
      <c r="E41" t="str">
        <f t="array" ref="E41">IFERROR(INDEX(Лист2!$I:$I,SMALL(IF($C41=Лист2!$F$9:$F$99,ROW(Лист2!$9:$99)),1)),"")</f>
        <v>ТЕРР_АСТ1</v>
      </c>
      <c r="F41" t="str">
        <f t="array" ref="F41">IFERROR(INDEX(Лист2!$I:$I,SMALL(IF($C41=Лист2!$F$9:$F$99,ROW(Лист2!$9:$99)),2)),"")</f>
        <v/>
      </c>
      <c r="G41" t="str">
        <f t="array" ref="G41">IFERROR(INDEX(Лист2!$I:$I,SMALL(IF($C41=Лист2!$F$9:$F$99,ROW(Лист2!$9:$99)),3)),"")</f>
        <v/>
      </c>
      <c r="H41" t="str">
        <f t="array" ref="H41">IFERROR(INDEX(Лист2!$I:$I,SMALL(IF($C41=Лист2!$F$9:$F$99,ROW(Лист2!$9:$99)),4)),"")</f>
        <v/>
      </c>
      <c r="I41" t="str">
        <f t="array" ref="I41">IFERROR(INDEX(Лист2!$I:$I,SMALL(IF($C41=Лист2!$F$9:$F$99,ROW(Лист2!$9:$99)),5)),"")</f>
        <v/>
      </c>
      <c r="J41" t="str">
        <f t="array" ref="J41">IFERROR(INDEX(Лист2!$I:$I,SMALL(IF($C41=Лист2!$F$9:$F$99,ROW(Лист2!$9:$99)),6)),"")</f>
        <v/>
      </c>
      <c r="K41" t="str">
        <f t="array" ref="K41">IFERROR(INDEX(Лист2!$I:$I,SMALL(IF($C41=Лист2!$F$9:$F$99,ROW(Лист2!$9:$99)),7)),"")</f>
        <v/>
      </c>
      <c r="L41" t="str">
        <f t="array" ref="L41">IFERROR(INDEX(Лист2!$I:$I,SMALL(IF($C41=Лист2!$F$9:$F$99,ROW(Лист2!$9:$99)),8)),"")</f>
        <v/>
      </c>
      <c r="M41" t="str">
        <f t="array" ref="M41">IFERROR(INDEX(Лист2!$I:$I,SMALL(IF($C41=Лист2!$F$9:$F$99,ROW(Лист2!$9:$99)),9)),"")</f>
        <v/>
      </c>
    </row>
    <row r="42" spans="3:13" x14ac:dyDescent="0.25">
      <c r="C42" s="3" t="s">
        <v>37</v>
      </c>
      <c r="D42" t="str">
        <f t="array" ref="D42">"{"""&amp;INDEX(Лист2!I:I,SMALL(IF(C42=Лист2!F$9:F$99,ROW(Лист2!$9:$99)),1))&amp;IFERROR(""":"""&amp;INDEX(Лист2!I:I,SMALL(IF(C42=Лист2!F$9:F$99,ROW(Лист2!$9:$99)),2)),)&amp;IFERROR(""":"""&amp;INDEX(Лист2!I:I,SMALL(IF(C42=Лист2!F$9:F$99,ROW(Лист2!$9:$99)),3)),)&amp;IFERROR(""":"""&amp;INDEX(Лист2!I:I,SMALL(IF(C42=Лист2!F$9:F$99,ROW(Лист2!$9:$99)),4)),)&amp;IFERROR(""":"""&amp;INDEX(Лист2!I:I,SMALL(IF(C42=Лист2!$F$9:$F$99,ROW(Лист2!$9:$99)),5)),)&amp;IFERROR(""":"""&amp;INDEX(Лист2!I:I,SMALL(IF(C42=Лист2!F$9:F$99,ROW(Лист2!$9:$99)),6)),)&amp;IFERROR(""":"""&amp;INDEX(Лист2!I:I,SMALL(IF(C42=Лист2!F$9:F$99,ROW(Лист2!$9:$99)),7)),)&amp;IFERROR(""":"""&amp;INDEX(Лист2!I:I,SMALL(IF(C42=Лист2!F$9:F$99,ROW(Лист2!$9:$99)),8)),)&amp;IFERROR(""":"""&amp;INDEX(Лист2!I:I,SMALL(IF(C42=Лист2!F$9:F$99,ROW(Лист2!$9:$99)),9)),)&amp;"""}"</f>
        <v>{"ТЕРР_КУР1"}</v>
      </c>
      <c r="E42" t="str">
        <f t="array" ref="E42">IFERROR(INDEX(Лист2!$I:$I,SMALL(IF($C42=Лист2!$F$9:$F$99,ROW(Лист2!$9:$99)),1)),"")</f>
        <v>ТЕРР_КУР1</v>
      </c>
      <c r="F42" t="str">
        <f t="array" ref="F42">IFERROR(INDEX(Лист2!$I:$I,SMALL(IF($C42=Лист2!$F$9:$F$99,ROW(Лист2!$9:$99)),2)),"")</f>
        <v/>
      </c>
      <c r="G42" t="str">
        <f t="array" ref="G42">IFERROR(INDEX(Лист2!$I:$I,SMALL(IF($C42=Лист2!$F$9:$F$99,ROW(Лист2!$9:$99)),3)),"")</f>
        <v/>
      </c>
      <c r="H42" t="str">
        <f t="array" ref="H42">IFERROR(INDEX(Лист2!$I:$I,SMALL(IF($C42=Лист2!$F$9:$F$99,ROW(Лист2!$9:$99)),4)),"")</f>
        <v/>
      </c>
      <c r="I42" t="str">
        <f t="array" ref="I42">IFERROR(INDEX(Лист2!$I:$I,SMALL(IF($C42=Лист2!$F$9:$F$99,ROW(Лист2!$9:$99)),5)),"")</f>
        <v/>
      </c>
      <c r="J42" t="str">
        <f t="array" ref="J42">IFERROR(INDEX(Лист2!$I:$I,SMALL(IF($C42=Лист2!$F$9:$F$99,ROW(Лист2!$9:$99)),6)),"")</f>
        <v/>
      </c>
      <c r="K42" t="str">
        <f t="array" ref="K42">IFERROR(INDEX(Лист2!$I:$I,SMALL(IF($C42=Лист2!$F$9:$F$99,ROW(Лист2!$9:$99)),7)),"")</f>
        <v/>
      </c>
      <c r="L42" t="str">
        <f t="array" ref="L42">IFERROR(INDEX(Лист2!$I:$I,SMALL(IF($C42=Лист2!$F$9:$F$99,ROW(Лист2!$9:$99)),8)),"")</f>
        <v/>
      </c>
      <c r="M42" t="str">
        <f t="array" ref="M42">IFERROR(INDEX(Лист2!$I:$I,SMALL(IF($C42=Лист2!$F$9:$F$99,ROW(Лист2!$9:$99)),9)),"")</f>
        <v/>
      </c>
    </row>
    <row r="43" spans="3:13" x14ac:dyDescent="0.25">
      <c r="C43" s="4" t="s">
        <v>38</v>
      </c>
      <c r="D43" t="str">
        <f t="array" ref="D43">"{"""&amp;INDEX(Лист2!I:I,SMALL(IF(C43=Лист2!F$9:F$99,ROW(Лист2!$9:$99)),1))&amp;IFERROR(""":"""&amp;INDEX(Лист2!I:I,SMALL(IF(C43=Лист2!F$9:F$99,ROW(Лист2!$9:$99)),2)),)&amp;IFERROR(""":"""&amp;INDEX(Лист2!I:I,SMALL(IF(C43=Лист2!F$9:F$99,ROW(Лист2!$9:$99)),3)),)&amp;IFERROR(""":"""&amp;INDEX(Лист2!I:I,SMALL(IF(C43=Лист2!F$9:F$99,ROW(Лист2!$9:$99)),4)),)&amp;IFERROR(""":"""&amp;INDEX(Лист2!I:I,SMALL(IF(C43=Лист2!$F$9:$F$99,ROW(Лист2!$9:$99)),5)),)&amp;IFERROR(""":"""&amp;INDEX(Лист2!I:I,SMALL(IF(C43=Лист2!F$9:F$99,ROW(Лист2!$9:$99)),6)),)&amp;IFERROR(""":"""&amp;INDEX(Лист2!I:I,SMALL(IF(C43=Лист2!F$9:F$99,ROW(Лист2!$9:$99)),7)),)&amp;IFERROR(""":"""&amp;INDEX(Лист2!I:I,SMALL(IF(C43=Лист2!F$9:F$99,ROW(Лист2!$9:$99)),8)),)&amp;IFERROR(""":"""&amp;INDEX(Лист2!I:I,SMALL(IF(C43=Лист2!F$9:F$99,ROW(Лист2!$9:$99)),9)),)&amp;"""}"</f>
        <v>{"ТЕРР_КМР1"}</v>
      </c>
      <c r="E43" t="str">
        <f t="array" ref="E43">IFERROR(INDEX(Лист2!$I:$I,SMALL(IF($C43=Лист2!$F$9:$F$99,ROW(Лист2!$9:$99)),1)),"")</f>
        <v>ТЕРР_КМР1</v>
      </c>
      <c r="F43" t="str">
        <f t="array" ref="F43">IFERROR(INDEX(Лист2!$I:$I,SMALL(IF($C43=Лист2!$F$9:$F$99,ROW(Лист2!$9:$99)),2)),"")</f>
        <v/>
      </c>
      <c r="G43" t="str">
        <f t="array" ref="G43">IFERROR(INDEX(Лист2!$I:$I,SMALL(IF($C43=Лист2!$F$9:$F$99,ROW(Лист2!$9:$99)),3)),"")</f>
        <v/>
      </c>
      <c r="H43" t="str">
        <f t="array" ref="H43">IFERROR(INDEX(Лист2!$I:$I,SMALL(IF($C43=Лист2!$F$9:$F$99,ROW(Лист2!$9:$99)),4)),"")</f>
        <v/>
      </c>
      <c r="I43" t="str">
        <f t="array" ref="I43">IFERROR(INDEX(Лист2!$I:$I,SMALL(IF($C43=Лист2!$F$9:$F$99,ROW(Лист2!$9:$99)),5)),"")</f>
        <v/>
      </c>
      <c r="J43" t="str">
        <f t="array" ref="J43">IFERROR(INDEX(Лист2!$I:$I,SMALL(IF($C43=Лист2!$F$9:$F$99,ROW(Лист2!$9:$99)),6)),"")</f>
        <v/>
      </c>
      <c r="K43" t="str">
        <f t="array" ref="K43">IFERROR(INDEX(Лист2!$I:$I,SMALL(IF($C43=Лист2!$F$9:$F$99,ROW(Лист2!$9:$99)),7)),"")</f>
        <v/>
      </c>
      <c r="L43" t="str">
        <f t="array" ref="L43">IFERROR(INDEX(Лист2!$I:$I,SMALL(IF($C43=Лист2!$F$9:$F$99,ROW(Лист2!$9:$99)),8)),"")</f>
        <v/>
      </c>
      <c r="M43" t="str">
        <f t="array" ref="M43">IFERROR(INDEX(Лист2!$I:$I,SMALL(IF($C43=Лист2!$F$9:$F$99,ROW(Лист2!$9:$99)),9)),"")</f>
        <v/>
      </c>
    </row>
    <row r="44" spans="3:13" x14ac:dyDescent="0.25">
      <c r="C44" s="3" t="s">
        <v>39</v>
      </c>
      <c r="D44" t="str">
        <f t="array" ref="D44">"{"""&amp;INDEX(Лист2!I:I,SMALL(IF(C44=Лист2!F$9:F$99,ROW(Лист2!$9:$99)),1))&amp;IFERROR(""":"""&amp;INDEX(Лист2!I:I,SMALL(IF(C44=Лист2!F$9:F$99,ROW(Лист2!$9:$99)),2)),)&amp;IFERROR(""":"""&amp;INDEX(Лист2!I:I,SMALL(IF(C44=Лист2!F$9:F$99,ROW(Лист2!$9:$99)),3)),)&amp;IFERROR(""":"""&amp;INDEX(Лист2!I:I,SMALL(IF(C44=Лист2!F$9:F$99,ROW(Лист2!$9:$99)),4)),)&amp;IFERROR(""":"""&amp;INDEX(Лист2!I:I,SMALL(IF(C44=Лист2!$F$9:$F$99,ROW(Лист2!$9:$99)),5)),)&amp;IFERROR(""":"""&amp;INDEX(Лист2!I:I,SMALL(IF(C44=Лист2!F$9:F$99,ROW(Лист2!$9:$99)),6)),)&amp;IFERROR(""":"""&amp;INDEX(Лист2!I:I,SMALL(IF(C44=Лист2!F$9:F$99,ROW(Лист2!$9:$99)),7)),)&amp;IFERROR(""":"""&amp;INDEX(Лист2!I:I,SMALL(IF(C44=Лист2!F$9:F$99,ROW(Лист2!$9:$99)),8)),)&amp;IFERROR(""":"""&amp;INDEX(Лист2!I:I,SMALL(IF(C44=Лист2!F$9:F$99,ROW(Лист2!$9:$99)),9)),)&amp;"""}"</f>
        <v>{"ТЕРР_ТМБ1"}</v>
      </c>
      <c r="E44" t="str">
        <f t="array" ref="E44">IFERROR(INDEX(Лист2!$I:$I,SMALL(IF($C44=Лист2!$F$9:$F$99,ROW(Лист2!$9:$99)),1)),"")</f>
        <v>ТЕРР_ТМБ1</v>
      </c>
      <c r="F44" t="str">
        <f t="array" ref="F44">IFERROR(INDEX(Лист2!$I:$I,SMALL(IF($C44=Лист2!$F$9:$F$99,ROW(Лист2!$9:$99)),2)),"")</f>
        <v/>
      </c>
      <c r="G44" t="str">
        <f t="array" ref="G44">IFERROR(INDEX(Лист2!$I:$I,SMALL(IF($C44=Лист2!$F$9:$F$99,ROW(Лист2!$9:$99)),3)),"")</f>
        <v/>
      </c>
      <c r="H44" t="str">
        <f t="array" ref="H44">IFERROR(INDEX(Лист2!$I:$I,SMALL(IF($C44=Лист2!$F$9:$F$99,ROW(Лист2!$9:$99)),4)),"")</f>
        <v/>
      </c>
      <c r="I44" t="str">
        <f t="array" ref="I44">IFERROR(INDEX(Лист2!$I:$I,SMALL(IF($C44=Лист2!$F$9:$F$99,ROW(Лист2!$9:$99)),5)),"")</f>
        <v/>
      </c>
      <c r="J44" t="str">
        <f t="array" ref="J44">IFERROR(INDEX(Лист2!$I:$I,SMALL(IF($C44=Лист2!$F$9:$F$99,ROW(Лист2!$9:$99)),6)),"")</f>
        <v/>
      </c>
      <c r="K44" t="str">
        <f t="array" ref="K44">IFERROR(INDEX(Лист2!$I:$I,SMALL(IF($C44=Лист2!$F$9:$F$99,ROW(Лист2!$9:$99)),7)),"")</f>
        <v/>
      </c>
      <c r="L44" t="str">
        <f t="array" ref="L44">IFERROR(INDEX(Лист2!$I:$I,SMALL(IF($C44=Лист2!$F$9:$F$99,ROW(Лист2!$9:$99)),8)),"")</f>
        <v/>
      </c>
      <c r="M44" t="str">
        <f t="array" ref="M44">IFERROR(INDEX(Лист2!$I:$I,SMALL(IF($C44=Лист2!$F$9:$F$99,ROW(Лист2!$9:$99)),9)),"")</f>
        <v/>
      </c>
    </row>
    <row r="45" spans="3:13" x14ac:dyDescent="0.25">
      <c r="C45" s="4" t="s">
        <v>40</v>
      </c>
      <c r="D45" t="str">
        <f t="array" ref="D45">"{"""&amp;INDEX(Лист2!I:I,SMALL(IF(C45=Лист2!F$9:F$99,ROW(Лист2!$9:$99)),1))&amp;IFERROR(""":"""&amp;INDEX(Лист2!I:I,SMALL(IF(C45=Лист2!F$9:F$99,ROW(Лист2!$9:$99)),2)),)&amp;IFERROR(""":"""&amp;INDEX(Лист2!I:I,SMALL(IF(C45=Лист2!F$9:F$99,ROW(Лист2!$9:$99)),3)),)&amp;IFERROR(""":"""&amp;INDEX(Лист2!I:I,SMALL(IF(C45=Лист2!F$9:F$99,ROW(Лист2!$9:$99)),4)),)&amp;IFERROR(""":"""&amp;INDEX(Лист2!I:I,SMALL(IF(C45=Лист2!$F$9:$F$99,ROW(Лист2!$9:$99)),5)),)&amp;IFERROR(""":"""&amp;INDEX(Лист2!I:I,SMALL(IF(C45=Лист2!F$9:F$99,ROW(Лист2!$9:$99)),6)),)&amp;IFERROR(""":"""&amp;INDEX(Лист2!I:I,SMALL(IF(C45=Лист2!F$9:F$99,ROW(Лист2!$9:$99)),7)),)&amp;IFERROR(""":"""&amp;INDEX(Лист2!I:I,SMALL(IF(C45=Лист2!F$9:F$99,ROW(Лист2!$9:$99)),8)),)&amp;IFERROR(""":"""&amp;INDEX(Лист2!I:I,SMALL(IF(C45=Лист2!F$9:F$99,ROW(Лист2!$9:$99)),9)),)&amp;"""}"</f>
        <v>{"ТЕРР_СОЧ1"}</v>
      </c>
      <c r="E45" t="str">
        <f t="array" ref="E45">IFERROR(INDEX(Лист2!$I:$I,SMALL(IF($C45=Лист2!$F$9:$F$99,ROW(Лист2!$9:$99)),1)),"")</f>
        <v>ТЕРР_СОЧ1</v>
      </c>
      <c r="F45" t="str">
        <f t="array" ref="F45">IFERROR(INDEX(Лист2!$I:$I,SMALL(IF($C45=Лист2!$F$9:$F$99,ROW(Лист2!$9:$99)),2)),"")</f>
        <v/>
      </c>
      <c r="G45" t="str">
        <f t="array" ref="G45">IFERROR(INDEX(Лист2!$I:$I,SMALL(IF($C45=Лист2!$F$9:$F$99,ROW(Лист2!$9:$99)),3)),"")</f>
        <v/>
      </c>
      <c r="H45" t="str">
        <f t="array" ref="H45">IFERROR(INDEX(Лист2!$I:$I,SMALL(IF($C45=Лист2!$F$9:$F$99,ROW(Лист2!$9:$99)),4)),"")</f>
        <v/>
      </c>
      <c r="I45" t="str">
        <f t="array" ref="I45">IFERROR(INDEX(Лист2!$I:$I,SMALL(IF($C45=Лист2!$F$9:$F$99,ROW(Лист2!$9:$99)),5)),"")</f>
        <v/>
      </c>
      <c r="J45" t="str">
        <f t="array" ref="J45">IFERROR(INDEX(Лист2!$I:$I,SMALL(IF($C45=Лист2!$F$9:$F$99,ROW(Лист2!$9:$99)),6)),"")</f>
        <v/>
      </c>
      <c r="K45" t="str">
        <f t="array" ref="K45">IFERROR(INDEX(Лист2!$I:$I,SMALL(IF($C45=Лист2!$F$9:$F$99,ROW(Лист2!$9:$99)),7)),"")</f>
        <v/>
      </c>
      <c r="L45" t="str">
        <f t="array" ref="L45">IFERROR(INDEX(Лист2!$I:$I,SMALL(IF($C45=Лист2!$F$9:$F$99,ROW(Лист2!$9:$99)),8)),"")</f>
        <v/>
      </c>
      <c r="M45" t="str">
        <f t="array" ref="M45">IFERROR(INDEX(Лист2!$I:$I,SMALL(IF($C45=Лист2!$F$9:$F$99,ROW(Лист2!$9:$99)),9)),"")</f>
        <v/>
      </c>
    </row>
    <row r="46" spans="3:13" x14ac:dyDescent="0.25">
      <c r="C46" s="3" t="s">
        <v>41</v>
      </c>
      <c r="D46" t="str">
        <f t="array" ref="D46">"{"""&amp;INDEX(Лист2!I:I,SMALL(IF(C46=Лист2!F$9:F$99,ROW(Лист2!$9:$99)),1))&amp;IFERROR(""":"""&amp;INDEX(Лист2!I:I,SMALL(IF(C46=Лист2!F$9:F$99,ROW(Лист2!$9:$99)),2)),)&amp;IFERROR(""":"""&amp;INDEX(Лист2!I:I,SMALL(IF(C46=Лист2!F$9:F$99,ROW(Лист2!$9:$99)),3)),)&amp;IFERROR(""":"""&amp;INDEX(Лист2!I:I,SMALL(IF(C46=Лист2!F$9:F$99,ROW(Лист2!$9:$99)),4)),)&amp;IFERROR(""":"""&amp;INDEX(Лист2!I:I,SMALL(IF(C46=Лист2!$F$9:$F$99,ROW(Лист2!$9:$99)),5)),)&amp;IFERROR(""":"""&amp;INDEX(Лист2!I:I,SMALL(IF(C46=Лист2!F$9:F$99,ROW(Лист2!$9:$99)),6)),)&amp;IFERROR(""":"""&amp;INDEX(Лист2!I:I,SMALL(IF(C46=Лист2!F$9:F$99,ROW(Лист2!$9:$99)),7)),)&amp;IFERROR(""":"""&amp;INDEX(Лист2!I:I,SMALL(IF(C46=Лист2!F$9:F$99,ROW(Лист2!$9:$99)),8)),)&amp;IFERROR(""":"""&amp;INDEX(Лист2!I:I,SMALL(IF(C46=Лист2!F$9:F$99,ROW(Лист2!$9:$99)),9)),)&amp;"""}"</f>
        <v>{"ТЕРР_НТГ1"}</v>
      </c>
      <c r="E46" t="str">
        <f t="array" ref="E46">IFERROR(INDEX(Лист2!$I:$I,SMALL(IF($C46=Лист2!$F$9:$F$99,ROW(Лист2!$9:$99)),1)),"")</f>
        <v>ТЕРР_НТГ1</v>
      </c>
      <c r="F46" t="str">
        <f t="array" ref="F46">IFERROR(INDEX(Лист2!$I:$I,SMALL(IF($C46=Лист2!$F$9:$F$99,ROW(Лист2!$9:$99)),2)),"")</f>
        <v/>
      </c>
      <c r="G46" t="str">
        <f t="array" ref="G46">IFERROR(INDEX(Лист2!$I:$I,SMALL(IF($C46=Лист2!$F$9:$F$99,ROW(Лист2!$9:$99)),3)),"")</f>
        <v/>
      </c>
      <c r="H46" t="str">
        <f t="array" ref="H46">IFERROR(INDEX(Лист2!$I:$I,SMALL(IF($C46=Лист2!$F$9:$F$99,ROW(Лист2!$9:$99)),4)),"")</f>
        <v/>
      </c>
      <c r="I46" t="str">
        <f t="array" ref="I46">IFERROR(INDEX(Лист2!$I:$I,SMALL(IF($C46=Лист2!$F$9:$F$99,ROW(Лист2!$9:$99)),5)),"")</f>
        <v/>
      </c>
      <c r="J46" t="str">
        <f t="array" ref="J46">IFERROR(INDEX(Лист2!$I:$I,SMALL(IF($C46=Лист2!$F$9:$F$99,ROW(Лист2!$9:$99)),6)),"")</f>
        <v/>
      </c>
      <c r="K46" t="str">
        <f t="array" ref="K46">IFERROR(INDEX(Лист2!$I:$I,SMALL(IF($C46=Лист2!$F$9:$F$99,ROW(Лист2!$9:$99)),7)),"")</f>
        <v/>
      </c>
      <c r="L46" t="str">
        <f t="array" ref="L46">IFERROR(INDEX(Лист2!$I:$I,SMALL(IF($C46=Лист2!$F$9:$F$99,ROW(Лист2!$9:$99)),8)),"")</f>
        <v/>
      </c>
      <c r="M46" t="str">
        <f t="array" ref="M46">IFERROR(INDEX(Лист2!$I:$I,SMALL(IF($C46=Лист2!$F$9:$F$99,ROW(Лист2!$9:$99)),9)),"")</f>
        <v/>
      </c>
    </row>
    <row r="47" spans="3:13" x14ac:dyDescent="0.25">
      <c r="C47" s="4" t="s">
        <v>42</v>
      </c>
      <c r="D47" t="str">
        <f t="array" ref="D47">"{"""&amp;INDEX(Лист2!I:I,SMALL(IF(C47=Лист2!F$9:F$99,ROW(Лист2!$9:$99)),1))&amp;IFERROR(""":"""&amp;INDEX(Лист2!I:I,SMALL(IF(C47=Лист2!F$9:F$99,ROW(Лист2!$9:$99)),2)),)&amp;IFERROR(""":"""&amp;INDEX(Лист2!I:I,SMALL(IF(C47=Лист2!F$9:F$99,ROW(Лист2!$9:$99)),3)),)&amp;IFERROR(""":"""&amp;INDEX(Лист2!I:I,SMALL(IF(C47=Лист2!F$9:F$99,ROW(Лист2!$9:$99)),4)),)&amp;IFERROR(""":"""&amp;INDEX(Лист2!I:I,SMALL(IF(C47=Лист2!$F$9:$F$99,ROW(Лист2!$9:$99)),5)),)&amp;IFERROR(""":"""&amp;INDEX(Лист2!I:I,SMALL(IF(C47=Лист2!F$9:F$99,ROW(Лист2!$9:$99)),6)),)&amp;IFERROR(""":"""&amp;INDEX(Лист2!I:I,SMALL(IF(C47=Лист2!F$9:F$99,ROW(Лист2!$9:$99)),7)),)&amp;IFERROR(""":"""&amp;INDEX(Лист2!I:I,SMALL(IF(C47=Лист2!F$9:F$99,ROW(Лист2!$9:$99)),8)),)&amp;IFERROR(""":"""&amp;INDEX(Лист2!I:I,SMALL(IF(C47=Лист2!F$9:F$99,ROW(Лист2!$9:$99)),9)),)&amp;"""}"</f>
        <v>{"ТЕРР_КЛГ1"}</v>
      </c>
      <c r="E47" t="str">
        <f t="array" ref="E47">IFERROR(INDEX(Лист2!$I:$I,SMALL(IF($C47=Лист2!$F$9:$F$99,ROW(Лист2!$9:$99)),1)),"")</f>
        <v>ТЕРР_КЛГ1</v>
      </c>
      <c r="F47" t="str">
        <f t="array" ref="F47">IFERROR(INDEX(Лист2!$I:$I,SMALL(IF($C47=Лист2!$F$9:$F$99,ROW(Лист2!$9:$99)),2)),"")</f>
        <v/>
      </c>
      <c r="G47" t="str">
        <f t="array" ref="G47">IFERROR(INDEX(Лист2!$I:$I,SMALL(IF($C47=Лист2!$F$9:$F$99,ROW(Лист2!$9:$99)),3)),"")</f>
        <v/>
      </c>
      <c r="H47" t="str">
        <f t="array" ref="H47">IFERROR(INDEX(Лист2!$I:$I,SMALL(IF($C47=Лист2!$F$9:$F$99,ROW(Лист2!$9:$99)),4)),"")</f>
        <v/>
      </c>
      <c r="I47" t="str">
        <f t="array" ref="I47">IFERROR(INDEX(Лист2!$I:$I,SMALL(IF($C47=Лист2!$F$9:$F$99,ROW(Лист2!$9:$99)),5)),"")</f>
        <v/>
      </c>
      <c r="J47" t="str">
        <f t="array" ref="J47">IFERROR(INDEX(Лист2!$I:$I,SMALL(IF($C47=Лист2!$F$9:$F$99,ROW(Лист2!$9:$99)),6)),"")</f>
        <v/>
      </c>
      <c r="K47" t="str">
        <f t="array" ref="K47">IFERROR(INDEX(Лист2!$I:$I,SMALL(IF($C47=Лист2!$F$9:$F$99,ROW(Лист2!$9:$99)),7)),"")</f>
        <v/>
      </c>
      <c r="L47" t="str">
        <f t="array" ref="L47">IFERROR(INDEX(Лист2!$I:$I,SMALL(IF($C47=Лист2!$F$9:$F$99,ROW(Лист2!$9:$99)),8)),"")</f>
        <v/>
      </c>
      <c r="M47" t="str">
        <f t="array" ref="M47">IFERROR(INDEX(Лист2!$I:$I,SMALL(IF($C47=Лист2!$F$9:$F$99,ROW(Лист2!$9:$99)),9)),"")</f>
        <v/>
      </c>
    </row>
    <row r="48" spans="3:13" x14ac:dyDescent="0.25">
      <c r="C48" s="3" t="s">
        <v>43</v>
      </c>
      <c r="D48" t="str">
        <f t="array" ref="D48">"{"""&amp;INDEX(Лист2!I:I,SMALL(IF(C48=Лист2!F$9:F$99,ROW(Лист2!$9:$99)),1))&amp;IFERROR(""":"""&amp;INDEX(Лист2!I:I,SMALL(IF(C48=Лист2!F$9:F$99,ROW(Лист2!$9:$99)),2)),)&amp;IFERROR(""":"""&amp;INDEX(Лист2!I:I,SMALL(IF(C48=Лист2!F$9:F$99,ROW(Лист2!$9:$99)),3)),)&amp;IFERROR(""":"""&amp;INDEX(Лист2!I:I,SMALL(IF(C48=Лист2!F$9:F$99,ROW(Лист2!$9:$99)),4)),)&amp;IFERROR(""":"""&amp;INDEX(Лист2!I:I,SMALL(IF(C48=Лист2!$F$9:$F$99,ROW(Лист2!$9:$99)),5)),)&amp;IFERROR(""":"""&amp;INDEX(Лист2!I:I,SMALL(IF(C48=Лист2!F$9:F$99,ROW(Лист2!$9:$99)),6)),)&amp;IFERROR(""":"""&amp;INDEX(Лист2!I:I,SMALL(IF(C48=Лист2!F$9:F$99,ROW(Лист2!$9:$99)),7)),)&amp;IFERROR(""":"""&amp;INDEX(Лист2!I:I,SMALL(IF(C48=Лист2!F$9:F$99,ROW(Лист2!$9:$99)),8)),)&amp;IFERROR(""":"""&amp;INDEX(Лист2!I:I,SMALL(IF(C48=Лист2!F$9:F$99,ROW(Лист2!$9:$99)),9)),)&amp;"""}"</f>
        <v>{"ТЕРР_НВР1"}</v>
      </c>
      <c r="E48" t="str">
        <f t="array" ref="E48">IFERROR(INDEX(Лист2!$I:$I,SMALL(IF($C48=Лист2!$F$9:$F$99,ROW(Лист2!$9:$99)),1)),"")</f>
        <v>ТЕРР_НВР1</v>
      </c>
      <c r="F48" t="str">
        <f t="array" ref="F48">IFERROR(INDEX(Лист2!$I:$I,SMALL(IF($C48=Лист2!$F$9:$F$99,ROW(Лист2!$9:$99)),2)),"")</f>
        <v/>
      </c>
      <c r="G48" t="str">
        <f t="array" ref="G48">IFERROR(INDEX(Лист2!$I:$I,SMALL(IF($C48=Лист2!$F$9:$F$99,ROW(Лист2!$9:$99)),3)),"")</f>
        <v/>
      </c>
      <c r="H48" t="str">
        <f t="array" ref="H48">IFERROR(INDEX(Лист2!$I:$I,SMALL(IF($C48=Лист2!$F$9:$F$99,ROW(Лист2!$9:$99)),4)),"")</f>
        <v/>
      </c>
      <c r="I48" t="str">
        <f t="array" ref="I48">IFERROR(INDEX(Лист2!$I:$I,SMALL(IF($C48=Лист2!$F$9:$F$99,ROW(Лист2!$9:$99)),5)),"")</f>
        <v/>
      </c>
      <c r="J48" t="str">
        <f t="array" ref="J48">IFERROR(INDEX(Лист2!$I:$I,SMALL(IF($C48=Лист2!$F$9:$F$99,ROW(Лист2!$9:$99)),6)),"")</f>
        <v/>
      </c>
      <c r="K48" t="str">
        <f t="array" ref="K48">IFERROR(INDEX(Лист2!$I:$I,SMALL(IF($C48=Лист2!$F$9:$F$99,ROW(Лист2!$9:$99)),7)),"")</f>
        <v/>
      </c>
      <c r="L48" t="str">
        <f t="array" ref="L48">IFERROR(INDEX(Лист2!$I:$I,SMALL(IF($C48=Лист2!$F$9:$F$99,ROW(Лист2!$9:$99)),8)),"")</f>
        <v/>
      </c>
      <c r="M48" t="str">
        <f t="array" ref="M48">IFERROR(INDEX(Лист2!$I:$I,SMALL(IF($C48=Лист2!$F$9:$F$99,ROW(Лист2!$9:$99)),9)),"")</f>
        <v/>
      </c>
    </row>
    <row r="49" spans="3:13" x14ac:dyDescent="0.25">
      <c r="C49" s="4" t="s">
        <v>44</v>
      </c>
      <c r="D49" t="str">
        <f t="array" ref="D49">"{"""&amp;INDEX(Лист2!I:I,SMALL(IF(C49=Лист2!F$9:F$99,ROW(Лист2!$9:$99)),1))&amp;IFERROR(""":"""&amp;INDEX(Лист2!I:I,SMALL(IF(C49=Лист2!F$9:F$99,ROW(Лист2!$9:$99)),2)),)&amp;IFERROR(""":"""&amp;INDEX(Лист2!I:I,SMALL(IF(C49=Лист2!F$9:F$99,ROW(Лист2!$9:$99)),3)),)&amp;IFERROR(""":"""&amp;INDEX(Лист2!I:I,SMALL(IF(C49=Лист2!F$9:F$99,ROW(Лист2!$9:$99)),4)),)&amp;IFERROR(""":"""&amp;INDEX(Лист2!I:I,SMALL(IF(C49=Лист2!$F$9:$F$99,ROW(Лист2!$9:$99)),5)),)&amp;IFERROR(""":"""&amp;INDEX(Лист2!I:I,SMALL(IF(C49=Лист2!F$9:F$99,ROW(Лист2!$9:$99)),6)),)&amp;IFERROR(""":"""&amp;INDEX(Лист2!I:I,SMALL(IF(C49=Лист2!F$9:F$99,ROW(Лист2!$9:$99)),7)),)&amp;IFERROR(""":"""&amp;INDEX(Лист2!I:I,SMALL(IF(C49=Лист2!F$9:F$99,ROW(Лист2!$9:$99)),8)),)&amp;IFERROR(""":"""&amp;INDEX(Лист2!I:I,SMALL(IF(C49=Лист2!F$9:F$99,ROW(Лист2!$9:$99)),9)),)&amp;"""}"</f>
        <v>{"ТЕРР_ПТГ1"}</v>
      </c>
      <c r="E49" t="str">
        <f t="array" ref="E49">IFERROR(INDEX(Лист2!$I:$I,SMALL(IF($C49=Лист2!$F$9:$F$99,ROW(Лист2!$9:$99)),1)),"")</f>
        <v>ТЕРР_ПТГ1</v>
      </c>
      <c r="F49" t="str">
        <f t="array" ref="F49">IFERROR(INDEX(Лист2!$I:$I,SMALL(IF($C49=Лист2!$F$9:$F$99,ROW(Лист2!$9:$99)),2)),"")</f>
        <v/>
      </c>
      <c r="G49" t="str">
        <f t="array" ref="G49">IFERROR(INDEX(Лист2!$I:$I,SMALL(IF($C49=Лист2!$F$9:$F$99,ROW(Лист2!$9:$99)),3)),"")</f>
        <v/>
      </c>
      <c r="H49" t="str">
        <f t="array" ref="H49">IFERROR(INDEX(Лист2!$I:$I,SMALL(IF($C49=Лист2!$F$9:$F$99,ROW(Лист2!$9:$99)),4)),"")</f>
        <v/>
      </c>
      <c r="I49" t="str">
        <f t="array" ref="I49">IFERROR(INDEX(Лист2!$I:$I,SMALL(IF($C49=Лист2!$F$9:$F$99,ROW(Лист2!$9:$99)),5)),"")</f>
        <v/>
      </c>
      <c r="J49" t="str">
        <f t="array" ref="J49">IFERROR(INDEX(Лист2!$I:$I,SMALL(IF($C49=Лист2!$F$9:$F$99,ROW(Лист2!$9:$99)),6)),"")</f>
        <v/>
      </c>
      <c r="K49" t="str">
        <f t="array" ref="K49">IFERROR(INDEX(Лист2!$I:$I,SMALL(IF($C49=Лист2!$F$9:$F$99,ROW(Лист2!$9:$99)),7)),"")</f>
        <v/>
      </c>
      <c r="L49" t="str">
        <f t="array" ref="L49">IFERROR(INDEX(Лист2!$I:$I,SMALL(IF($C49=Лист2!$F$9:$F$99,ROW(Лист2!$9:$99)),8)),"")</f>
        <v/>
      </c>
      <c r="M49" t="str">
        <f t="array" ref="M49">IFERROR(INDEX(Лист2!$I:$I,SMALL(IF($C49=Лист2!$F$9:$F$99,ROW(Лист2!$9:$99)),9)),"")</f>
        <v/>
      </c>
    </row>
    <row r="50" spans="3:13" x14ac:dyDescent="0.25">
      <c r="C50" s="3" t="s">
        <v>45</v>
      </c>
      <c r="D50" t="str">
        <f t="array" ref="D50">"{"""&amp;INDEX(Лист2!I:I,SMALL(IF(C50=Лист2!F$9:F$99,ROW(Лист2!$9:$99)),1))&amp;IFERROR(""":"""&amp;INDEX(Лист2!I:I,SMALL(IF(C50=Лист2!F$9:F$99,ROW(Лист2!$9:$99)),2)),)&amp;IFERROR(""":"""&amp;INDEX(Лист2!I:I,SMALL(IF(C50=Лист2!F$9:F$99,ROW(Лист2!$9:$99)),3)),)&amp;IFERROR(""":"""&amp;INDEX(Лист2!I:I,SMALL(IF(C50=Лист2!F$9:F$99,ROW(Лист2!$9:$99)),4)),)&amp;IFERROR(""":"""&amp;INDEX(Лист2!I:I,SMALL(IF(C50=Лист2!$F$9:$F$99,ROW(Лист2!$9:$99)),5)),)&amp;IFERROR(""":"""&amp;INDEX(Лист2!I:I,SMALL(IF(C50=Лист2!F$9:F$99,ROW(Лист2!$9:$99)),6)),)&amp;IFERROR(""":"""&amp;INDEX(Лист2!I:I,SMALL(IF(C50=Лист2!F$9:F$99,ROW(Лист2!$9:$99)),7)),)&amp;IFERROR(""":"""&amp;INDEX(Лист2!I:I,SMALL(IF(C50=Лист2!F$9:F$99,ROW(Лист2!$9:$99)),8)),)&amp;IFERROR(""":"""&amp;INDEX(Лист2!I:I,SMALL(IF(C50=Лист2!F$9:F$99,ROW(Лист2!$9:$99)),9)),)&amp;"""}"</f>
        <v>{"ТЕРР_РЗН1"}</v>
      </c>
      <c r="E50" t="str">
        <f t="array" ref="E50">IFERROR(INDEX(Лист2!$I:$I,SMALL(IF($C50=Лист2!$F$9:$F$99,ROW(Лист2!$9:$99)),1)),"")</f>
        <v>ТЕРР_РЗН1</v>
      </c>
      <c r="F50" t="str">
        <f t="array" ref="F50">IFERROR(INDEX(Лист2!$I:$I,SMALL(IF($C50=Лист2!$F$9:$F$99,ROW(Лист2!$9:$99)),2)),"")</f>
        <v/>
      </c>
      <c r="G50" t="str">
        <f t="array" ref="G50">IFERROR(INDEX(Лист2!$I:$I,SMALL(IF($C50=Лист2!$F$9:$F$99,ROW(Лист2!$9:$99)),3)),"")</f>
        <v/>
      </c>
      <c r="H50" t="str">
        <f t="array" ref="H50">IFERROR(INDEX(Лист2!$I:$I,SMALL(IF($C50=Лист2!$F$9:$F$99,ROW(Лист2!$9:$99)),4)),"")</f>
        <v/>
      </c>
      <c r="I50" t="str">
        <f t="array" ref="I50">IFERROR(INDEX(Лист2!$I:$I,SMALL(IF($C50=Лист2!$F$9:$F$99,ROW(Лист2!$9:$99)),5)),"")</f>
        <v/>
      </c>
      <c r="J50" t="str">
        <f t="array" ref="J50">IFERROR(INDEX(Лист2!$I:$I,SMALL(IF($C50=Лист2!$F$9:$F$99,ROW(Лист2!$9:$99)),6)),"")</f>
        <v/>
      </c>
      <c r="K50" t="str">
        <f t="array" ref="K50">IFERROR(INDEX(Лист2!$I:$I,SMALL(IF($C50=Лист2!$F$9:$F$99,ROW(Лист2!$9:$99)),7)),"")</f>
        <v/>
      </c>
      <c r="L50" t="str">
        <f t="array" ref="L50">IFERROR(INDEX(Лист2!$I:$I,SMALL(IF($C50=Лист2!$F$9:$F$99,ROW(Лист2!$9:$99)),8)),"")</f>
        <v/>
      </c>
      <c r="M50" t="str">
        <f t="array" ref="M50">IFERROR(INDEX(Лист2!$I:$I,SMALL(IF($C50=Лист2!$F$9:$F$99,ROW(Лист2!$9:$99)),9)),"")</f>
        <v/>
      </c>
    </row>
    <row r="51" spans="3:13" x14ac:dyDescent="0.25">
      <c r="C51" s="4" t="s">
        <v>46</v>
      </c>
      <c r="D51" t="str">
        <f t="array" ref="D51">"{"""&amp;INDEX(Лист2!I:I,SMALL(IF(C51=Лист2!F$9:F$99,ROW(Лист2!$9:$99)),1))&amp;IFERROR(""":"""&amp;INDEX(Лист2!I:I,SMALL(IF(C51=Лист2!F$9:F$99,ROW(Лист2!$9:$99)),2)),)&amp;IFERROR(""":"""&amp;INDEX(Лист2!I:I,SMALL(IF(C51=Лист2!F$9:F$99,ROW(Лист2!$9:$99)),3)),)&amp;IFERROR(""":"""&amp;INDEX(Лист2!I:I,SMALL(IF(C51=Лист2!F$9:F$99,ROW(Лист2!$9:$99)),4)),)&amp;IFERROR(""":"""&amp;INDEX(Лист2!I:I,SMALL(IF(C51=Лист2!$F$9:$F$99,ROW(Лист2!$9:$99)),5)),)&amp;IFERROR(""":"""&amp;INDEX(Лист2!I:I,SMALL(IF(C51=Лист2!F$9:F$99,ROW(Лист2!$9:$99)),6)),)&amp;IFERROR(""":"""&amp;INDEX(Лист2!I:I,SMALL(IF(C51=Лист2!F$9:F$99,ROW(Лист2!$9:$99)),7)),)&amp;IFERROR(""":"""&amp;INDEX(Лист2!I:I,SMALL(IF(C51=Лист2!F$9:F$99,ROW(Лист2!$9:$99)),8)),)&amp;IFERROR(""":"""&amp;INDEX(Лист2!I:I,SMALL(IF(C51=Лист2!F$9:F$99,ROW(Лист2!$9:$99)),9)),)&amp;"""}"</f>
        <v>{"ТЕРР_ДЗЖ1"}</v>
      </c>
      <c r="E51" t="str">
        <f t="array" ref="E51">IFERROR(INDEX(Лист2!$I:$I,SMALL(IF($C51=Лист2!$F$9:$F$99,ROW(Лист2!$9:$99)),1)),"")</f>
        <v>ТЕРР_ДЗЖ1</v>
      </c>
      <c r="F51" t="str">
        <f t="array" ref="F51">IFERROR(INDEX(Лист2!$I:$I,SMALL(IF($C51=Лист2!$F$9:$F$99,ROW(Лист2!$9:$99)),2)),"")</f>
        <v/>
      </c>
      <c r="G51" t="str">
        <f t="array" ref="G51">IFERROR(INDEX(Лист2!$I:$I,SMALL(IF($C51=Лист2!$F$9:$F$99,ROW(Лист2!$9:$99)),3)),"")</f>
        <v/>
      </c>
      <c r="H51" t="str">
        <f t="array" ref="H51">IFERROR(INDEX(Лист2!$I:$I,SMALL(IF($C51=Лист2!$F$9:$F$99,ROW(Лист2!$9:$99)),4)),"")</f>
        <v/>
      </c>
      <c r="I51" t="str">
        <f t="array" ref="I51">IFERROR(INDEX(Лист2!$I:$I,SMALL(IF($C51=Лист2!$F$9:$F$99,ROW(Лист2!$9:$99)),5)),"")</f>
        <v/>
      </c>
      <c r="J51" t="str">
        <f t="array" ref="J51">IFERROR(INDEX(Лист2!$I:$I,SMALL(IF($C51=Лист2!$F$9:$F$99,ROW(Лист2!$9:$99)),6)),"")</f>
        <v/>
      </c>
      <c r="K51" t="str">
        <f t="array" ref="K51">IFERROR(INDEX(Лист2!$I:$I,SMALL(IF($C51=Лист2!$F$9:$F$99,ROW(Лист2!$9:$99)),7)),"")</f>
        <v/>
      </c>
      <c r="L51" t="str">
        <f t="array" ref="L51">IFERROR(INDEX(Лист2!$I:$I,SMALL(IF($C51=Лист2!$F$9:$F$99,ROW(Лист2!$9:$99)),8)),"")</f>
        <v/>
      </c>
      <c r="M51" t="str">
        <f t="array" ref="M51">IFERROR(INDEX(Лист2!$I:$I,SMALL(IF($C51=Лист2!$F$9:$F$99,ROW(Лист2!$9:$99)),9)),"")</f>
        <v/>
      </c>
    </row>
    <row r="52" spans="3:13" x14ac:dyDescent="0.25">
      <c r="C52" s="3" t="s">
        <v>47</v>
      </c>
      <c r="D52" t="str">
        <f t="array" ref="D52">"{"""&amp;INDEX(Лист2!I:I,SMALL(IF(C52=Лист2!F$9:F$99,ROW(Лист2!$9:$99)),1))&amp;IFERROR(""":"""&amp;INDEX(Лист2!I:I,SMALL(IF(C52=Лист2!F$9:F$99,ROW(Лист2!$9:$99)),2)),)&amp;IFERROR(""":"""&amp;INDEX(Лист2!I:I,SMALL(IF(C52=Лист2!F$9:F$99,ROW(Лист2!$9:$99)),3)),)&amp;IFERROR(""":"""&amp;INDEX(Лист2!I:I,SMALL(IF(C52=Лист2!F$9:F$99,ROW(Лист2!$9:$99)),4)),)&amp;IFERROR(""":"""&amp;INDEX(Лист2!I:I,SMALL(IF(C52=Лист2!$F$9:$F$99,ROW(Лист2!$9:$99)),5)),)&amp;IFERROR(""":"""&amp;INDEX(Лист2!I:I,SMALL(IF(C52=Лист2!F$9:F$99,ROW(Лист2!$9:$99)),6)),)&amp;IFERROR(""":"""&amp;INDEX(Лист2!I:I,SMALL(IF(C52=Лист2!F$9:F$99,ROW(Лист2!$9:$99)),7)),)&amp;IFERROR(""":"""&amp;INDEX(Лист2!I:I,SMALL(IF(C52=Лист2!F$9:F$99,ROW(Лист2!$9:$99)),8)),)&amp;IFERROR(""":"""&amp;INDEX(Лист2!I:I,SMALL(IF(C52=Лист2!F$9:F$99,ROW(Лист2!$9:$99)),9)),)&amp;"""}"</f>
        <v>{"ТЕРР_АНП1"}</v>
      </c>
      <c r="E52" t="str">
        <f t="array" ref="E52">IFERROR(INDEX(Лист2!$I:$I,SMALL(IF($C52=Лист2!$F$9:$F$99,ROW(Лист2!$9:$99)),1)),"")</f>
        <v>ТЕРР_АНП1</v>
      </c>
      <c r="F52" t="str">
        <f t="array" ref="F52">IFERROR(INDEX(Лист2!$I:$I,SMALL(IF($C52=Лист2!$F$9:$F$99,ROW(Лист2!$9:$99)),2)),"")</f>
        <v/>
      </c>
      <c r="G52" t="str">
        <f t="array" ref="G52">IFERROR(INDEX(Лист2!$I:$I,SMALL(IF($C52=Лист2!$F$9:$F$99,ROW(Лист2!$9:$99)),3)),"")</f>
        <v/>
      </c>
      <c r="H52" t="str">
        <f t="array" ref="H52">IFERROR(INDEX(Лист2!$I:$I,SMALL(IF($C52=Лист2!$F$9:$F$99,ROW(Лист2!$9:$99)),4)),"")</f>
        <v/>
      </c>
      <c r="I52" t="str">
        <f t="array" ref="I52">IFERROR(INDEX(Лист2!$I:$I,SMALL(IF($C52=Лист2!$F$9:$F$99,ROW(Лист2!$9:$99)),5)),"")</f>
        <v/>
      </c>
      <c r="J52" t="str">
        <f t="array" ref="J52">IFERROR(INDEX(Лист2!$I:$I,SMALL(IF($C52=Лист2!$F$9:$F$99,ROW(Лист2!$9:$99)),6)),"")</f>
        <v/>
      </c>
      <c r="K52" t="str">
        <f t="array" ref="K52">IFERROR(INDEX(Лист2!$I:$I,SMALL(IF($C52=Лист2!$F$9:$F$99,ROW(Лист2!$9:$99)),7)),"")</f>
        <v/>
      </c>
      <c r="L52" t="str">
        <f t="array" ref="L52">IFERROR(INDEX(Лист2!$I:$I,SMALL(IF($C52=Лист2!$F$9:$F$99,ROW(Лист2!$9:$99)),8)),"")</f>
        <v/>
      </c>
      <c r="M52" t="str">
        <f t="array" ref="M52">IFERROR(INDEX(Лист2!$I:$I,SMALL(IF($C52=Лист2!$F$9:$F$99,ROW(Лист2!$9:$99)),9)),"")</f>
        <v/>
      </c>
    </row>
    <row r="53" spans="3:13" x14ac:dyDescent="0.25">
      <c r="C53" s="4" t="s">
        <v>48</v>
      </c>
      <c r="D53" t="str">
        <f t="array" ref="D53">"{"""&amp;INDEX(Лист2!I:I,SMALL(IF(C53=Лист2!F$9:F$99,ROW(Лист2!$9:$99)),1))&amp;IFERROR(""":"""&amp;INDEX(Лист2!I:I,SMALL(IF(C53=Лист2!F$9:F$99,ROW(Лист2!$9:$99)),2)),)&amp;IFERROR(""":"""&amp;INDEX(Лист2!I:I,SMALL(IF(C53=Лист2!F$9:F$99,ROW(Лист2!$9:$99)),3)),)&amp;IFERROR(""":"""&amp;INDEX(Лист2!I:I,SMALL(IF(C53=Лист2!F$9:F$99,ROW(Лист2!$9:$99)),4)),)&amp;IFERROR(""":"""&amp;INDEX(Лист2!I:I,SMALL(IF(C53=Лист2!$F$9:$F$99,ROW(Лист2!$9:$99)),5)),)&amp;IFERROR(""":"""&amp;INDEX(Лист2!I:I,SMALL(IF(C53=Лист2!F$9:F$99,ROW(Лист2!$9:$99)),6)),)&amp;IFERROR(""":"""&amp;INDEX(Лист2!I:I,SMALL(IF(C53=Лист2!F$9:F$99,ROW(Лист2!$9:$99)),7)),)&amp;IFERROR(""":"""&amp;INDEX(Лист2!I:I,SMALL(IF(C53=Лист2!F$9:F$99,ROW(Лист2!$9:$99)),8)),)&amp;IFERROR(""":"""&amp;INDEX(Лист2!I:I,SMALL(IF(C53=Лист2!F$9:F$99,ROW(Лист2!$9:$99)),9)),)&amp;"""}"</f>
        <v>{"ТЕРР_ПСК1"}</v>
      </c>
      <c r="E53" t="str">
        <f t="array" ref="E53">IFERROR(INDEX(Лист2!$I:$I,SMALL(IF($C53=Лист2!$F$9:$F$99,ROW(Лист2!$9:$99)),1)),"")</f>
        <v>ТЕРР_ПСК1</v>
      </c>
      <c r="F53" t="str">
        <f t="array" ref="F53">IFERROR(INDEX(Лист2!$I:$I,SMALL(IF($C53=Лист2!$F$9:$F$99,ROW(Лист2!$9:$99)),2)),"")</f>
        <v/>
      </c>
      <c r="G53" t="str">
        <f t="array" ref="G53">IFERROR(INDEX(Лист2!$I:$I,SMALL(IF($C53=Лист2!$F$9:$F$99,ROW(Лист2!$9:$99)),3)),"")</f>
        <v/>
      </c>
      <c r="H53" t="str">
        <f t="array" ref="H53">IFERROR(INDEX(Лист2!$I:$I,SMALL(IF($C53=Лист2!$F$9:$F$99,ROW(Лист2!$9:$99)),4)),"")</f>
        <v/>
      </c>
      <c r="I53" t="str">
        <f t="array" ref="I53">IFERROR(INDEX(Лист2!$I:$I,SMALL(IF($C53=Лист2!$F$9:$F$99,ROW(Лист2!$9:$99)),5)),"")</f>
        <v/>
      </c>
      <c r="J53" t="str">
        <f t="array" ref="J53">IFERROR(INDEX(Лист2!$I:$I,SMALL(IF($C53=Лист2!$F$9:$F$99,ROW(Лист2!$9:$99)),6)),"")</f>
        <v/>
      </c>
      <c r="K53" t="str">
        <f t="array" ref="K53">IFERROR(INDEX(Лист2!$I:$I,SMALL(IF($C53=Лист2!$F$9:$F$99,ROW(Лист2!$9:$99)),7)),"")</f>
        <v/>
      </c>
      <c r="L53" t="str">
        <f t="array" ref="L53">IFERROR(INDEX(Лист2!$I:$I,SMALL(IF($C53=Лист2!$F$9:$F$99,ROW(Лист2!$9:$99)),8)),"")</f>
        <v/>
      </c>
      <c r="M53" t="str">
        <f t="array" ref="M53">IFERROR(INDEX(Лист2!$I:$I,SMALL(IF($C53=Лист2!$F$9:$F$99,ROW(Лист2!$9:$99)),9)),"")</f>
        <v/>
      </c>
    </row>
    <row r="54" spans="3:13" x14ac:dyDescent="0.25">
      <c r="C54" s="3" t="s">
        <v>49</v>
      </c>
      <c r="D54" t="str">
        <f t="array" ref="D54">"{"""&amp;INDEX(Лист2!I:I,SMALL(IF(C54=Лист2!F$9:F$99,ROW(Лист2!$9:$99)),1))&amp;IFERROR(""":"""&amp;INDEX(Лист2!I:I,SMALL(IF(C54=Лист2!F$9:F$99,ROW(Лист2!$9:$99)),2)),)&amp;IFERROR(""":"""&amp;INDEX(Лист2!I:I,SMALL(IF(C54=Лист2!F$9:F$99,ROW(Лист2!$9:$99)),3)),)&amp;IFERROR(""":"""&amp;INDEX(Лист2!I:I,SMALL(IF(C54=Лист2!F$9:F$99,ROW(Лист2!$9:$99)),4)),)&amp;IFERROR(""":"""&amp;INDEX(Лист2!I:I,SMALL(IF(C54=Лист2!$F$9:$F$99,ROW(Лист2!$9:$99)),5)),)&amp;IFERROR(""":"""&amp;INDEX(Лист2!I:I,SMALL(IF(C54=Лист2!F$9:F$99,ROW(Лист2!$9:$99)),6)),)&amp;IFERROR(""":"""&amp;INDEX(Лист2!I:I,SMALL(IF(C54=Лист2!F$9:F$99,ROW(Лист2!$9:$99)),7)),)&amp;IFERROR(""":"""&amp;INDEX(Лист2!I:I,SMALL(IF(C54=Лист2!F$9:F$99,ROW(Лист2!$9:$99)),8)),)&amp;IFERROR(""":"""&amp;INDEX(Лист2!I:I,SMALL(IF(C54=Лист2!F$9:F$99,ROW(Лист2!$9:$99)),9)),)&amp;"""}"</f>
        <v>{"ТЕРР_ЗЛТ1"}</v>
      </c>
      <c r="E54" t="str">
        <f t="array" ref="E54">IFERROR(INDEX(Лист2!$I:$I,SMALL(IF($C54=Лист2!$F$9:$F$99,ROW(Лист2!$9:$99)),1)),"")</f>
        <v>ТЕРР_ЗЛТ1</v>
      </c>
      <c r="F54" t="str">
        <f t="array" ref="F54">IFERROR(INDEX(Лист2!$I:$I,SMALL(IF($C54=Лист2!$F$9:$F$99,ROW(Лист2!$9:$99)),2)),"")</f>
        <v/>
      </c>
      <c r="G54" t="str">
        <f t="array" ref="G54">IFERROR(INDEX(Лист2!$I:$I,SMALL(IF($C54=Лист2!$F$9:$F$99,ROW(Лист2!$9:$99)),3)),"")</f>
        <v/>
      </c>
      <c r="H54" t="str">
        <f t="array" ref="H54">IFERROR(INDEX(Лист2!$I:$I,SMALL(IF($C54=Лист2!$F$9:$F$99,ROW(Лист2!$9:$99)),4)),"")</f>
        <v/>
      </c>
      <c r="I54" t="str">
        <f t="array" ref="I54">IFERROR(INDEX(Лист2!$I:$I,SMALL(IF($C54=Лист2!$F$9:$F$99,ROW(Лист2!$9:$99)),5)),"")</f>
        <v/>
      </c>
      <c r="J54" t="str">
        <f t="array" ref="J54">IFERROR(INDEX(Лист2!$I:$I,SMALL(IF($C54=Лист2!$F$9:$F$99,ROW(Лист2!$9:$99)),6)),"")</f>
        <v/>
      </c>
      <c r="K54" t="str">
        <f t="array" ref="K54">IFERROR(INDEX(Лист2!$I:$I,SMALL(IF($C54=Лист2!$F$9:$F$99,ROW(Лист2!$9:$99)),7)),"")</f>
        <v/>
      </c>
      <c r="L54" t="str">
        <f t="array" ref="L54">IFERROR(INDEX(Лист2!$I:$I,SMALL(IF($C54=Лист2!$F$9:$F$99,ROW(Лист2!$9:$99)),8)),"")</f>
        <v/>
      </c>
      <c r="M54" t="str">
        <f t="array" ref="M54">IFERROR(INDEX(Лист2!$I:$I,SMALL(IF($C54=Лист2!$F$9:$F$99,ROW(Лист2!$9:$99)),9)),"")</f>
        <v/>
      </c>
    </row>
    <row r="55" spans="3:13" x14ac:dyDescent="0.25">
      <c r="C55" s="4" t="s">
        <v>50</v>
      </c>
      <c r="D55" t="str">
        <f t="array" ref="D55">"{"""&amp;INDEX(Лист2!I:I,SMALL(IF(C55=Лист2!F$9:F$99,ROW(Лист2!$9:$99)),1))&amp;IFERROR(""":"""&amp;INDEX(Лист2!I:I,SMALL(IF(C55=Лист2!F$9:F$99,ROW(Лист2!$9:$99)),2)),)&amp;IFERROR(""":"""&amp;INDEX(Лист2!I:I,SMALL(IF(C55=Лист2!F$9:F$99,ROW(Лист2!$9:$99)),3)),)&amp;IFERROR(""":"""&amp;INDEX(Лист2!I:I,SMALL(IF(C55=Лист2!F$9:F$99,ROW(Лист2!$9:$99)),4)),)&amp;IFERROR(""":"""&amp;INDEX(Лист2!I:I,SMALL(IF(C55=Лист2!$F$9:$F$99,ROW(Лист2!$9:$99)),5)),)&amp;IFERROR(""":"""&amp;INDEX(Лист2!I:I,SMALL(IF(C55=Лист2!F$9:F$99,ROW(Лист2!$9:$99)),6)),)&amp;IFERROR(""":"""&amp;INDEX(Лист2!I:I,SMALL(IF(C55=Лист2!F$9:F$99,ROW(Лист2!$9:$99)),7)),)&amp;IFERROR(""":"""&amp;INDEX(Лист2!I:I,SMALL(IF(C55=Лист2!F$9:F$99,ROW(Лист2!$9:$99)),8)),)&amp;IFERROR(""":"""&amp;INDEX(Лист2!I:I,SMALL(IF(C55=Лист2!F$9:F$99,ROW(Лист2!$9:$99)),9)),)&amp;"""}"</f>
        <v>{"ТЕРР_ЧЕР1"}</v>
      </c>
      <c r="E55" t="str">
        <f t="array" ref="E55">IFERROR(INDEX(Лист2!$I:$I,SMALL(IF($C55=Лист2!$F$9:$F$99,ROW(Лист2!$9:$99)),1)),"")</f>
        <v>ТЕРР_ЧЕР1</v>
      </c>
      <c r="F55" t="str">
        <f t="array" ref="F55">IFERROR(INDEX(Лист2!$I:$I,SMALL(IF($C55=Лист2!$F$9:$F$99,ROW(Лист2!$9:$99)),2)),"")</f>
        <v/>
      </c>
      <c r="G55" t="str">
        <f t="array" ref="G55">IFERROR(INDEX(Лист2!$I:$I,SMALL(IF($C55=Лист2!$F$9:$F$99,ROW(Лист2!$9:$99)),3)),"")</f>
        <v/>
      </c>
      <c r="H55" t="str">
        <f t="array" ref="H55">IFERROR(INDEX(Лист2!$I:$I,SMALL(IF($C55=Лист2!$F$9:$F$99,ROW(Лист2!$9:$99)),4)),"")</f>
        <v/>
      </c>
      <c r="I55" t="str">
        <f t="array" ref="I55">IFERROR(INDEX(Лист2!$I:$I,SMALL(IF($C55=Лист2!$F$9:$F$99,ROW(Лист2!$9:$99)),5)),"")</f>
        <v/>
      </c>
      <c r="J55" t="str">
        <f t="array" ref="J55">IFERROR(INDEX(Лист2!$I:$I,SMALL(IF($C55=Лист2!$F$9:$F$99,ROW(Лист2!$9:$99)),6)),"")</f>
        <v/>
      </c>
      <c r="K55" t="str">
        <f t="array" ref="K55">IFERROR(INDEX(Лист2!$I:$I,SMALL(IF($C55=Лист2!$F$9:$F$99,ROW(Лист2!$9:$99)),7)),"")</f>
        <v/>
      </c>
      <c r="L55" t="str">
        <f t="array" ref="L55">IFERROR(INDEX(Лист2!$I:$I,SMALL(IF($C55=Лист2!$F$9:$F$99,ROW(Лист2!$9:$99)),8)),"")</f>
        <v/>
      </c>
      <c r="M55" t="str">
        <f t="array" ref="M55">IFERROR(INDEX(Лист2!$I:$I,SMALL(IF($C55=Лист2!$F$9:$F$99,ROW(Лист2!$9:$99)),9)),"")</f>
        <v/>
      </c>
    </row>
    <row r="56" spans="3:13" x14ac:dyDescent="0.25">
      <c r="C56" s="3" t="s">
        <v>51</v>
      </c>
      <c r="D56" t="str">
        <f t="array" ref="D56">"{"""&amp;INDEX(Лист2!I:I,SMALL(IF(C56=Лист2!F$9:F$99,ROW(Лист2!$9:$99)),1))&amp;IFERROR(""":"""&amp;INDEX(Лист2!I:I,SMALL(IF(C56=Лист2!F$9:F$99,ROW(Лист2!$9:$99)),2)),)&amp;IFERROR(""":"""&amp;INDEX(Лист2!I:I,SMALL(IF(C56=Лист2!F$9:F$99,ROW(Лист2!$9:$99)),3)),)&amp;IFERROR(""":"""&amp;INDEX(Лист2!I:I,SMALL(IF(C56=Лист2!F$9:F$99,ROW(Лист2!$9:$99)),4)),)&amp;IFERROR(""":"""&amp;INDEX(Лист2!I:I,SMALL(IF(C56=Лист2!$F$9:$F$99,ROW(Лист2!$9:$99)),5)),)&amp;IFERROR(""":"""&amp;INDEX(Лист2!I:I,SMALL(IF(C56=Лист2!F$9:F$99,ROW(Лист2!$9:$99)),6)),)&amp;IFERROR(""":"""&amp;INDEX(Лист2!I:I,SMALL(IF(C56=Лист2!F$9:F$99,ROW(Лист2!$9:$99)),7)),)&amp;IFERROR(""":"""&amp;INDEX(Лист2!I:I,SMALL(IF(C56=Лист2!F$9:F$99,ROW(Лист2!$9:$99)),8)),)&amp;IFERROR(""":"""&amp;INDEX(Лист2!I:I,SMALL(IF(C56=Лист2!F$9:F$99,ROW(Лист2!$9:$99)),9)),)&amp;"""}"</f>
        <v>{"ТЕРР_МХЛ1"}</v>
      </c>
      <c r="E56" t="str">
        <f t="array" ref="E56">IFERROR(INDEX(Лист2!$I:$I,SMALL(IF($C56=Лист2!$F$9:$F$99,ROW(Лист2!$9:$99)),1)),"")</f>
        <v>ТЕРР_МХЛ1</v>
      </c>
      <c r="F56" t="str">
        <f t="array" ref="F56">IFERROR(INDEX(Лист2!$I:$I,SMALL(IF($C56=Лист2!$F$9:$F$99,ROW(Лист2!$9:$99)),2)),"")</f>
        <v/>
      </c>
      <c r="G56" t="str">
        <f t="array" ref="G56">IFERROR(INDEX(Лист2!$I:$I,SMALL(IF($C56=Лист2!$F$9:$F$99,ROW(Лист2!$9:$99)),3)),"")</f>
        <v/>
      </c>
      <c r="H56" t="str">
        <f t="array" ref="H56">IFERROR(INDEX(Лист2!$I:$I,SMALL(IF($C56=Лист2!$F$9:$F$99,ROW(Лист2!$9:$99)),4)),"")</f>
        <v/>
      </c>
      <c r="I56" t="str">
        <f t="array" ref="I56">IFERROR(INDEX(Лист2!$I:$I,SMALL(IF($C56=Лист2!$F$9:$F$99,ROW(Лист2!$9:$99)),5)),"")</f>
        <v/>
      </c>
      <c r="J56" t="str">
        <f t="array" ref="J56">IFERROR(INDEX(Лист2!$I:$I,SMALL(IF($C56=Лист2!$F$9:$F$99,ROW(Лист2!$9:$99)),6)),"")</f>
        <v/>
      </c>
      <c r="K56" t="str">
        <f t="array" ref="K56">IFERROR(INDEX(Лист2!$I:$I,SMALL(IF($C56=Лист2!$F$9:$F$99,ROW(Лист2!$9:$99)),7)),"")</f>
        <v/>
      </c>
      <c r="L56" t="str">
        <f t="array" ref="L56">IFERROR(INDEX(Лист2!$I:$I,SMALL(IF($C56=Лист2!$F$9:$F$99,ROW(Лист2!$9:$99)),8)),"")</f>
        <v/>
      </c>
      <c r="M56" t="str">
        <f t="array" ref="M56">IFERROR(INDEX(Лист2!$I:$I,SMALL(IF($C56=Лист2!$F$9:$F$99,ROW(Лист2!$9:$99)),9)),"")</f>
        <v/>
      </c>
    </row>
    <row r="57" spans="3:13" x14ac:dyDescent="0.25">
      <c r="C57" s="4" t="s">
        <v>52</v>
      </c>
      <c r="D57" t="str">
        <f t="array" ref="D57">"{"""&amp;INDEX(Лист2!I:I,SMALL(IF(C57=Лист2!F$9:F$99,ROW(Лист2!$9:$99)),1))&amp;IFERROR(""":"""&amp;INDEX(Лист2!I:I,SMALL(IF(C57=Лист2!F$9:F$99,ROW(Лист2!$9:$99)),2)),)&amp;IFERROR(""":"""&amp;INDEX(Лист2!I:I,SMALL(IF(C57=Лист2!F$9:F$99,ROW(Лист2!$9:$99)),3)),)&amp;IFERROR(""":"""&amp;INDEX(Лист2!I:I,SMALL(IF(C57=Лист2!F$9:F$99,ROW(Лист2!$9:$99)),4)),)&amp;IFERROR(""":"""&amp;INDEX(Лист2!I:I,SMALL(IF(C57=Лист2!$F$9:$F$99,ROW(Лист2!$9:$99)),5)),)&amp;IFERROR(""":"""&amp;INDEX(Лист2!I:I,SMALL(IF(C57=Лист2!F$9:F$99,ROW(Лист2!$9:$99)),6)),)&amp;IFERROR(""":"""&amp;INDEX(Лист2!I:I,SMALL(IF(C57=Лист2!F$9:F$99,ROW(Лист2!$9:$99)),7)),)&amp;IFERROR(""":"""&amp;INDEX(Лист2!I:I,SMALL(IF(C57=Лист2!F$9:F$99,ROW(Лист2!$9:$99)),8)),)&amp;IFERROR(""":"""&amp;INDEX(Лист2!I:I,SMALL(IF(C57=Лист2!F$9:F$99,ROW(Лист2!$9:$99)),9)),)&amp;"""}"</f>
        <v>{"ТЕРР_АБН1"}</v>
      </c>
      <c r="E57" t="str">
        <f t="array" ref="E57">IFERROR(INDEX(Лист2!$I:$I,SMALL(IF($C57=Лист2!$F$9:$F$99,ROW(Лист2!$9:$99)),1)),"")</f>
        <v>ТЕРР_АБН1</v>
      </c>
      <c r="F57" t="str">
        <f t="array" ref="F57">IFERROR(INDEX(Лист2!$I:$I,SMALL(IF($C57=Лист2!$F$9:$F$99,ROW(Лист2!$9:$99)),2)),"")</f>
        <v/>
      </c>
      <c r="G57" t="str">
        <f t="array" ref="G57">IFERROR(INDEX(Лист2!$I:$I,SMALL(IF($C57=Лист2!$F$9:$F$99,ROW(Лист2!$9:$99)),3)),"")</f>
        <v/>
      </c>
      <c r="H57" t="str">
        <f t="array" ref="H57">IFERROR(INDEX(Лист2!$I:$I,SMALL(IF($C57=Лист2!$F$9:$F$99,ROW(Лист2!$9:$99)),4)),"")</f>
        <v/>
      </c>
      <c r="I57" t="str">
        <f t="array" ref="I57">IFERROR(INDEX(Лист2!$I:$I,SMALL(IF($C57=Лист2!$F$9:$F$99,ROW(Лист2!$9:$99)),5)),"")</f>
        <v/>
      </c>
      <c r="J57" t="str">
        <f t="array" ref="J57">IFERROR(INDEX(Лист2!$I:$I,SMALL(IF($C57=Лист2!$F$9:$F$99,ROW(Лист2!$9:$99)),6)),"")</f>
        <v/>
      </c>
      <c r="K57" t="str">
        <f t="array" ref="K57">IFERROR(INDEX(Лист2!$I:$I,SMALL(IF($C57=Лист2!$F$9:$F$99,ROW(Лист2!$9:$99)),7)),"")</f>
        <v/>
      </c>
      <c r="L57" t="str">
        <f t="array" ref="L57">IFERROR(INDEX(Лист2!$I:$I,SMALL(IF($C57=Лист2!$F$9:$F$99,ROW(Лист2!$9:$99)),8)),"")</f>
        <v/>
      </c>
      <c r="M57" t="str">
        <f t="array" ref="M57">IFERROR(INDEX(Лист2!$I:$I,SMALL(IF($C57=Лист2!$F$9:$F$99,ROW(Лист2!$9:$99)),9)),"")</f>
        <v/>
      </c>
    </row>
    <row r="58" spans="3:13" x14ac:dyDescent="0.25">
      <c r="C58" s="3" t="s">
        <v>53</v>
      </c>
      <c r="D58" t="str">
        <f t="array" ref="D58">"{"""&amp;INDEX(Лист2!I:I,SMALL(IF(C58=Лист2!F$9:F$99,ROW(Лист2!$9:$99)),1))&amp;IFERROR(""":"""&amp;INDEX(Лист2!I:I,SMALL(IF(C58=Лист2!F$9:F$99,ROW(Лист2!$9:$99)),2)),)&amp;IFERROR(""":"""&amp;INDEX(Лист2!I:I,SMALL(IF(C58=Лист2!F$9:F$99,ROW(Лист2!$9:$99)),3)),)&amp;IFERROR(""":"""&amp;INDEX(Лист2!I:I,SMALL(IF(C58=Лист2!F$9:F$99,ROW(Лист2!$9:$99)),4)),)&amp;IFERROR(""":"""&amp;INDEX(Лист2!I:I,SMALL(IF(C58=Лист2!$F$9:$F$99,ROW(Лист2!$9:$99)),5)),)&amp;IFERROR(""":"""&amp;INDEX(Лист2!I:I,SMALL(IF(C58=Лист2!F$9:F$99,ROW(Лист2!$9:$99)),6)),)&amp;IFERROR(""":"""&amp;INDEX(Лист2!I:I,SMALL(IF(C58=Лист2!F$9:F$99,ROW(Лист2!$9:$99)),7)),)&amp;IFERROR(""":"""&amp;INDEX(Лист2!I:I,SMALL(IF(C58=Лист2!F$9:F$99,ROW(Лист2!$9:$99)),8)),)&amp;IFERROR(""":"""&amp;INDEX(Лист2!I:I,SMALL(IF(C58=Лист2!F$9:F$99,ROW(Лист2!$9:$99)),9)),)&amp;"""}"</f>
        <v>{"ТЕРР_ГЛК1"}</v>
      </c>
      <c r="E58" t="str">
        <f t="array" ref="E58">IFERROR(INDEX(Лист2!$I:$I,SMALL(IF($C58=Лист2!$F$9:$F$99,ROW(Лист2!$9:$99)),1)),"")</f>
        <v>ТЕРР_ГЛК1</v>
      </c>
      <c r="F58" t="str">
        <f t="array" ref="F58">IFERROR(INDEX(Лист2!$I:$I,SMALL(IF($C58=Лист2!$F$9:$F$99,ROW(Лист2!$9:$99)),2)),"")</f>
        <v/>
      </c>
      <c r="G58" t="str">
        <f t="array" ref="G58">IFERROR(INDEX(Лист2!$I:$I,SMALL(IF($C58=Лист2!$F$9:$F$99,ROW(Лист2!$9:$99)),3)),"")</f>
        <v/>
      </c>
      <c r="H58" t="str">
        <f t="array" ref="H58">IFERROR(INDEX(Лист2!$I:$I,SMALL(IF($C58=Лист2!$F$9:$F$99,ROW(Лист2!$9:$99)),4)),"")</f>
        <v/>
      </c>
      <c r="I58" t="str">
        <f t="array" ref="I58">IFERROR(INDEX(Лист2!$I:$I,SMALL(IF($C58=Лист2!$F$9:$F$99,ROW(Лист2!$9:$99)),5)),"")</f>
        <v/>
      </c>
      <c r="J58" t="str">
        <f t="array" ref="J58">IFERROR(INDEX(Лист2!$I:$I,SMALL(IF($C58=Лист2!$F$9:$F$99,ROW(Лист2!$9:$99)),6)),"")</f>
        <v/>
      </c>
      <c r="K58" t="str">
        <f t="array" ref="K58">IFERROR(INDEX(Лист2!$I:$I,SMALL(IF($C58=Лист2!$F$9:$F$99,ROW(Лист2!$9:$99)),7)),"")</f>
        <v/>
      </c>
      <c r="L58" t="str">
        <f t="array" ref="L58">IFERROR(INDEX(Лист2!$I:$I,SMALL(IF($C58=Лист2!$F$9:$F$99,ROW(Лист2!$9:$99)),8)),"")</f>
        <v/>
      </c>
      <c r="M58" t="str">
        <f t="array" ref="M58">IFERROR(INDEX(Лист2!$I:$I,SMALL(IF($C58=Лист2!$F$9:$F$99,ROW(Лист2!$9:$99)),9)),"")</f>
        <v/>
      </c>
    </row>
    <row r="59" spans="3:13" x14ac:dyDescent="0.25">
      <c r="C59" s="4" t="s">
        <v>54</v>
      </c>
      <c r="D59" t="str">
        <f t="array" ref="D59">"{"""&amp;INDEX(Лист2!I:I,SMALL(IF(C59=Лист2!F$9:F$99,ROW(Лист2!$9:$99)),1))&amp;IFERROR(""":"""&amp;INDEX(Лист2!I:I,SMALL(IF(C59=Лист2!F$9:F$99,ROW(Лист2!$9:$99)),2)),)&amp;IFERROR(""":"""&amp;INDEX(Лист2!I:I,SMALL(IF(C59=Лист2!F$9:F$99,ROW(Лист2!$9:$99)),3)),)&amp;IFERROR(""":"""&amp;INDEX(Лист2!I:I,SMALL(IF(C59=Лист2!F$9:F$99,ROW(Лист2!$9:$99)),4)),)&amp;IFERROR(""":"""&amp;INDEX(Лист2!I:I,SMALL(IF(C59=Лист2!$F$9:$F$99,ROW(Лист2!$9:$99)),5)),)&amp;IFERROR(""":"""&amp;INDEX(Лист2!I:I,SMALL(IF(C59=Лист2!F$9:F$99,ROW(Лист2!$9:$99)),6)),)&amp;IFERROR(""":"""&amp;INDEX(Лист2!I:I,SMALL(IF(C59=Лист2!F$9:F$99,ROW(Лист2!$9:$99)),7)),)&amp;IFERROR(""":"""&amp;INDEX(Лист2!I:I,SMALL(IF(C59=Лист2!F$9:F$99,ROW(Лист2!$9:$99)),8)),)&amp;IFERROR(""":"""&amp;INDEX(Лист2!I:I,SMALL(IF(C59=Лист2!F$9:F$99,ROW(Лист2!$9:$99)),9)),)&amp;"""}"</f>
        <v>{"ТЕРР_КПС1"}</v>
      </c>
      <c r="E59" t="str">
        <f t="array" ref="E59">IFERROR(INDEX(Лист2!$I:$I,SMALL(IF($C59=Лист2!$F$9:$F$99,ROW(Лист2!$9:$99)),1)),"")</f>
        <v>ТЕРР_КПС1</v>
      </c>
      <c r="F59" t="str">
        <f t="array" ref="F59">IFERROR(INDEX(Лист2!$I:$I,SMALL(IF($C59=Лист2!$F$9:$F$99,ROW(Лист2!$9:$99)),2)),"")</f>
        <v/>
      </c>
      <c r="G59" t="str">
        <f t="array" ref="G59">IFERROR(INDEX(Лист2!$I:$I,SMALL(IF($C59=Лист2!$F$9:$F$99,ROW(Лист2!$9:$99)),3)),"")</f>
        <v/>
      </c>
      <c r="H59" t="str">
        <f t="array" ref="H59">IFERROR(INDEX(Лист2!$I:$I,SMALL(IF($C59=Лист2!$F$9:$F$99,ROW(Лист2!$9:$99)),4)),"")</f>
        <v/>
      </c>
      <c r="I59" t="str">
        <f t="array" ref="I59">IFERROR(INDEX(Лист2!$I:$I,SMALL(IF($C59=Лист2!$F$9:$F$99,ROW(Лист2!$9:$99)),5)),"")</f>
        <v/>
      </c>
      <c r="J59" t="str">
        <f t="array" ref="J59">IFERROR(INDEX(Лист2!$I:$I,SMALL(IF($C59=Лист2!$F$9:$F$99,ROW(Лист2!$9:$99)),6)),"")</f>
        <v/>
      </c>
      <c r="K59" t="str">
        <f t="array" ref="K59">IFERROR(INDEX(Лист2!$I:$I,SMALL(IF($C59=Лист2!$F$9:$F$99,ROW(Лист2!$9:$99)),7)),"")</f>
        <v/>
      </c>
      <c r="L59" t="str">
        <f t="array" ref="L59">IFERROR(INDEX(Лист2!$I:$I,SMALL(IF($C59=Лист2!$F$9:$F$99,ROW(Лист2!$9:$99)),8)),"")</f>
        <v/>
      </c>
      <c r="M59" t="str">
        <f t="array" ref="M59">IFERROR(INDEX(Лист2!$I:$I,SMALL(IF($C59=Лист2!$F$9:$F$99,ROW(Лист2!$9:$99)),9)),"")</f>
        <v/>
      </c>
    </row>
    <row r="60" spans="3:13" x14ac:dyDescent="0.25">
      <c r="C60" s="3" t="s">
        <v>55</v>
      </c>
      <c r="D60" t="str">
        <f t="array" ref="D60">"{"""&amp;INDEX(Лист2!I:I,SMALL(IF(C60=Лист2!F$9:F$99,ROW(Лист2!$9:$99)),1))&amp;IFERROR(""":"""&amp;INDEX(Лист2!I:I,SMALL(IF(C60=Лист2!F$9:F$99,ROW(Лист2!$9:$99)),2)),)&amp;IFERROR(""":"""&amp;INDEX(Лист2!I:I,SMALL(IF(C60=Лист2!F$9:F$99,ROW(Лист2!$9:$99)),3)),)&amp;IFERROR(""":"""&amp;INDEX(Лист2!I:I,SMALL(IF(C60=Лист2!F$9:F$99,ROW(Лист2!$9:$99)),4)),)&amp;IFERROR(""":"""&amp;INDEX(Лист2!I:I,SMALL(IF(C60=Лист2!$F$9:$F$99,ROW(Лист2!$9:$99)),5)),)&amp;IFERROR(""":"""&amp;INDEX(Лист2!I:I,SMALL(IF(C60=Лист2!F$9:F$99,ROW(Лист2!$9:$99)),6)),)&amp;IFERROR(""":"""&amp;INDEX(Лист2!I:I,SMALL(IF(C60=Лист2!F$9:F$99,ROW(Лист2!$9:$99)),7)),)&amp;IFERROR(""":"""&amp;INDEX(Лист2!I:I,SMALL(IF(C60=Лист2!F$9:F$99,ROW(Лист2!$9:$99)),8)),)&amp;IFERROR(""":"""&amp;INDEX(Лист2!I:I,SMALL(IF(C60=Лист2!F$9:F$99,ROW(Лист2!$9:$99)),9)),)&amp;"""}"</f>
        <v>{"ТЕРР_МУР1"}</v>
      </c>
      <c r="E60" t="str">
        <f t="array" ref="E60">IFERROR(INDEX(Лист2!$I:$I,SMALL(IF($C60=Лист2!$F$9:$F$99,ROW(Лист2!$9:$99)),1)),"")</f>
        <v>ТЕРР_МУР1</v>
      </c>
      <c r="F60" t="str">
        <f t="array" ref="F60">IFERROR(INDEX(Лист2!$I:$I,SMALL(IF($C60=Лист2!$F$9:$F$99,ROW(Лист2!$9:$99)),2)),"")</f>
        <v/>
      </c>
      <c r="G60" t="str">
        <f t="array" ref="G60">IFERROR(INDEX(Лист2!$I:$I,SMALL(IF($C60=Лист2!$F$9:$F$99,ROW(Лист2!$9:$99)),3)),"")</f>
        <v/>
      </c>
      <c r="H60" t="str">
        <f t="array" ref="H60">IFERROR(INDEX(Лист2!$I:$I,SMALL(IF($C60=Лист2!$F$9:$F$99,ROW(Лист2!$9:$99)),4)),"")</f>
        <v/>
      </c>
      <c r="I60" t="str">
        <f t="array" ref="I60">IFERROR(INDEX(Лист2!$I:$I,SMALL(IF($C60=Лист2!$F$9:$F$99,ROW(Лист2!$9:$99)),5)),"")</f>
        <v/>
      </c>
      <c r="J60" t="str">
        <f t="array" ref="J60">IFERROR(INDEX(Лист2!$I:$I,SMALL(IF($C60=Лист2!$F$9:$F$99,ROW(Лист2!$9:$99)),6)),"")</f>
        <v/>
      </c>
      <c r="K60" t="str">
        <f t="array" ref="K60">IFERROR(INDEX(Лист2!$I:$I,SMALL(IF($C60=Лист2!$F$9:$F$99,ROW(Лист2!$9:$99)),7)),"")</f>
        <v/>
      </c>
      <c r="L60" t="str">
        <f t="array" ref="L60">IFERROR(INDEX(Лист2!$I:$I,SMALL(IF($C60=Лист2!$F$9:$F$99,ROW(Лист2!$9:$99)),8)),"")</f>
        <v/>
      </c>
      <c r="M60" t="str">
        <f t="array" ref="M60">IFERROR(INDEX(Лист2!$I:$I,SMALL(IF($C60=Лист2!$F$9:$F$99,ROW(Лист2!$9:$99)),9)),"")</f>
        <v/>
      </c>
    </row>
    <row r="61" spans="3:13" x14ac:dyDescent="0.25">
      <c r="C61" s="4" t="s">
        <v>56</v>
      </c>
      <c r="D61" t="str">
        <f t="array" ref="D61">"{"""&amp;INDEX(Лист2!I:I,SMALL(IF(C61=Лист2!F$9:F$99,ROW(Лист2!$9:$99)),1))&amp;IFERROR(""":"""&amp;INDEX(Лист2!I:I,SMALL(IF(C61=Лист2!F$9:F$99,ROW(Лист2!$9:$99)),2)),)&amp;IFERROR(""":"""&amp;INDEX(Лист2!I:I,SMALL(IF(C61=Лист2!F$9:F$99,ROW(Лист2!$9:$99)),3)),)&amp;IFERROR(""":"""&amp;INDEX(Лист2!I:I,SMALL(IF(C61=Лист2!F$9:F$99,ROW(Лист2!$9:$99)),4)),)&amp;IFERROR(""":"""&amp;INDEX(Лист2!I:I,SMALL(IF(C61=Лист2!$F$9:$F$99,ROW(Лист2!$9:$99)),5)),)&amp;IFERROR(""":"""&amp;INDEX(Лист2!I:I,SMALL(IF(C61=Лист2!F$9:F$99,ROW(Лист2!$9:$99)),6)),)&amp;IFERROR(""":"""&amp;INDEX(Лист2!I:I,SMALL(IF(C61=Лист2!F$9:F$99,ROW(Лист2!$9:$99)),7)),)&amp;IFERROR(""":"""&amp;INDEX(Лист2!I:I,SMALL(IF(C61=Лист2!F$9:F$99,ROW(Лист2!$9:$99)),8)),)&amp;IFERROR(""":"""&amp;INDEX(Лист2!I:I,SMALL(IF(C61=Лист2!F$9:F$99,ROW(Лист2!$9:$99)),9)),)&amp;"""}"</f>
        <v>{"ТЕРР_СМК1"}</v>
      </c>
      <c r="E61" t="str">
        <f t="array" ref="E61">IFERROR(INDEX(Лист2!$I:$I,SMALL(IF($C61=Лист2!$F$9:$F$99,ROW(Лист2!$9:$99)),1)),"")</f>
        <v>ТЕРР_СМК1</v>
      </c>
      <c r="F61" t="str">
        <f t="array" ref="F61">IFERROR(INDEX(Лист2!$I:$I,SMALL(IF($C61=Лист2!$F$9:$F$99,ROW(Лист2!$9:$99)),2)),"")</f>
        <v/>
      </c>
      <c r="G61" t="str">
        <f t="array" ref="G61">IFERROR(INDEX(Лист2!$I:$I,SMALL(IF($C61=Лист2!$F$9:$F$99,ROW(Лист2!$9:$99)),3)),"")</f>
        <v/>
      </c>
      <c r="H61" t="str">
        <f t="array" ref="H61">IFERROR(INDEX(Лист2!$I:$I,SMALL(IF($C61=Лист2!$F$9:$F$99,ROW(Лист2!$9:$99)),4)),"")</f>
        <v/>
      </c>
      <c r="I61" t="str">
        <f t="array" ref="I61">IFERROR(INDEX(Лист2!$I:$I,SMALL(IF($C61=Лист2!$F$9:$F$99,ROW(Лист2!$9:$99)),5)),"")</f>
        <v/>
      </c>
      <c r="J61" t="str">
        <f t="array" ref="J61">IFERROR(INDEX(Лист2!$I:$I,SMALL(IF($C61=Лист2!$F$9:$F$99,ROW(Лист2!$9:$99)),6)),"")</f>
        <v/>
      </c>
      <c r="K61" t="str">
        <f t="array" ref="K61">IFERROR(INDEX(Лист2!$I:$I,SMALL(IF($C61=Лист2!$F$9:$F$99,ROW(Лист2!$9:$99)),7)),"")</f>
        <v/>
      </c>
      <c r="L61" t="str">
        <f t="array" ref="L61">IFERROR(INDEX(Лист2!$I:$I,SMALL(IF($C61=Лист2!$F$9:$F$99,ROW(Лист2!$9:$99)),8)),"")</f>
        <v/>
      </c>
      <c r="M61" t="str">
        <f t="array" ref="M61">IFERROR(INDEX(Лист2!$I:$I,SMALL(IF($C61=Лист2!$F$9:$F$99,ROW(Лист2!$9:$99)),9)),"")</f>
        <v/>
      </c>
    </row>
    <row r="62" spans="3:13" x14ac:dyDescent="0.25">
      <c r="C62" s="3" t="s">
        <v>57</v>
      </c>
      <c r="D62" t="str">
        <f t="array" ref="D62">"{"""&amp;INDEX(Лист2!I:I,SMALL(IF(C62=Лист2!F$9:F$99,ROW(Лист2!$9:$99)),1))&amp;IFERROR(""":"""&amp;INDEX(Лист2!I:I,SMALL(IF(C62=Лист2!F$9:F$99,ROW(Лист2!$9:$99)),2)),)&amp;IFERROR(""":"""&amp;INDEX(Лист2!I:I,SMALL(IF(C62=Лист2!F$9:F$99,ROW(Лист2!$9:$99)),3)),)&amp;IFERROR(""":"""&amp;INDEX(Лист2!I:I,SMALL(IF(C62=Лист2!F$9:F$99,ROW(Лист2!$9:$99)),4)),)&amp;IFERROR(""":"""&amp;INDEX(Лист2!I:I,SMALL(IF(C62=Лист2!$F$9:$F$99,ROW(Лист2!$9:$99)),5)),)&amp;IFERROR(""":"""&amp;INDEX(Лист2!I:I,SMALL(IF(C62=Лист2!F$9:F$99,ROW(Лист2!$9:$99)),6)),)&amp;IFERROR(""":"""&amp;INDEX(Лист2!I:I,SMALL(IF(C62=Лист2!F$9:F$99,ROW(Лист2!$9:$99)),7)),)&amp;IFERROR(""":"""&amp;INDEX(Лист2!I:I,SMALL(IF(C62=Лист2!F$9:F$99,ROW(Лист2!$9:$99)),8)),)&amp;IFERROR(""":"""&amp;INDEX(Лист2!I:I,SMALL(IF(C62=Лист2!F$9:F$99,ROW(Лист2!$9:$99)),9)),)&amp;"""}"</f>
        <v>{"ТЕРР_СВТ1"}</v>
      </c>
      <c r="E62" t="str">
        <f t="array" ref="E62">IFERROR(INDEX(Лист2!$I:$I,SMALL(IF($C62=Лист2!$F$9:$F$99,ROW(Лист2!$9:$99)),1)),"")</f>
        <v>ТЕРР_СВТ1</v>
      </c>
      <c r="F62" t="str">
        <f t="array" ref="F62">IFERROR(INDEX(Лист2!$I:$I,SMALL(IF($C62=Лист2!$F$9:$F$99,ROW(Лист2!$9:$99)),2)),"")</f>
        <v/>
      </c>
      <c r="G62" t="str">
        <f t="array" ref="G62">IFERROR(INDEX(Лист2!$I:$I,SMALL(IF($C62=Лист2!$F$9:$F$99,ROW(Лист2!$9:$99)),3)),"")</f>
        <v/>
      </c>
      <c r="H62" t="str">
        <f t="array" ref="H62">IFERROR(INDEX(Лист2!$I:$I,SMALL(IF($C62=Лист2!$F$9:$F$99,ROW(Лист2!$9:$99)),4)),"")</f>
        <v/>
      </c>
      <c r="I62" t="str">
        <f t="array" ref="I62">IFERROR(INDEX(Лист2!$I:$I,SMALL(IF($C62=Лист2!$F$9:$F$99,ROW(Лист2!$9:$99)),5)),"")</f>
        <v/>
      </c>
      <c r="J62" t="str">
        <f t="array" ref="J62">IFERROR(INDEX(Лист2!$I:$I,SMALL(IF($C62=Лист2!$F$9:$F$99,ROW(Лист2!$9:$99)),6)),"")</f>
        <v/>
      </c>
      <c r="K62" t="str">
        <f t="array" ref="K62">IFERROR(INDEX(Лист2!$I:$I,SMALL(IF($C62=Лист2!$F$9:$F$99,ROW(Лист2!$9:$99)),7)),"")</f>
        <v/>
      </c>
      <c r="L62" t="str">
        <f t="array" ref="L62">IFERROR(INDEX(Лист2!$I:$I,SMALL(IF($C62=Лист2!$F$9:$F$99,ROW(Лист2!$9:$99)),8)),"")</f>
        <v/>
      </c>
      <c r="M62" t="str">
        <f t="array" ref="M62">IFERROR(INDEX(Лист2!$I:$I,SMALL(IF($C62=Лист2!$F$9:$F$99,ROW(Лист2!$9:$99)),9)),"")</f>
        <v/>
      </c>
    </row>
    <row r="63" spans="3:13" x14ac:dyDescent="0.25">
      <c r="C63" s="4" t="s">
        <v>58</v>
      </c>
      <c r="D63" t="str">
        <f t="array" ref="D63">"{"""&amp;INDEX(Лист2!I:I,SMALL(IF(C63=Лист2!F$9:F$99,ROW(Лист2!$9:$99)),1))&amp;IFERROR(""":"""&amp;INDEX(Лист2!I:I,SMALL(IF(C63=Лист2!F$9:F$99,ROW(Лист2!$9:$99)),2)),)&amp;IFERROR(""":"""&amp;INDEX(Лист2!I:I,SMALL(IF(C63=Лист2!F$9:F$99,ROW(Лист2!$9:$99)),3)),)&amp;IFERROR(""":"""&amp;INDEX(Лист2!I:I,SMALL(IF(C63=Лист2!F$9:F$99,ROW(Лист2!$9:$99)),4)),)&amp;IFERROR(""":"""&amp;INDEX(Лист2!I:I,SMALL(IF(C63=Лист2!$F$9:$F$99,ROW(Лист2!$9:$99)),5)),)&amp;IFERROR(""":"""&amp;INDEX(Лист2!I:I,SMALL(IF(C63=Лист2!F$9:F$99,ROW(Лист2!$9:$99)),6)),)&amp;IFERROR(""":"""&amp;INDEX(Лист2!I:I,SMALL(IF(C63=Лист2!F$9:F$99,ROW(Лист2!$9:$99)),7)),)&amp;IFERROR(""":"""&amp;INDEX(Лист2!I:I,SMALL(IF(C63=Лист2!F$9:F$99,ROW(Лист2!$9:$99)),8)),)&amp;IFERROR(""":"""&amp;INDEX(Лист2!I:I,SMALL(IF(C63=Лист2!F$9:F$99,ROW(Лист2!$9:$99)),9)),)&amp;"""}"</f>
        <v>{"ТЕРР_ОКТ1"}</v>
      </c>
      <c r="E63" t="str">
        <f t="array" ref="E63">IFERROR(INDEX(Лист2!$I:$I,SMALL(IF($C63=Лист2!$F$9:$F$99,ROW(Лист2!$9:$99)),1)),"")</f>
        <v>ТЕРР_ОКТ1</v>
      </c>
      <c r="F63" t="str">
        <f t="array" ref="F63">IFERROR(INDEX(Лист2!$I:$I,SMALL(IF($C63=Лист2!$F$9:$F$99,ROW(Лист2!$9:$99)),2)),"")</f>
        <v/>
      </c>
      <c r="G63" t="str">
        <f t="array" ref="G63">IFERROR(INDEX(Лист2!$I:$I,SMALL(IF($C63=Лист2!$F$9:$F$99,ROW(Лист2!$9:$99)),3)),"")</f>
        <v/>
      </c>
      <c r="H63" t="str">
        <f t="array" ref="H63">IFERROR(INDEX(Лист2!$I:$I,SMALL(IF($C63=Лист2!$F$9:$F$99,ROW(Лист2!$9:$99)),4)),"")</f>
        <v/>
      </c>
      <c r="I63" t="str">
        <f t="array" ref="I63">IFERROR(INDEX(Лист2!$I:$I,SMALL(IF($C63=Лист2!$F$9:$F$99,ROW(Лист2!$9:$99)),5)),"")</f>
        <v/>
      </c>
      <c r="J63" t="str">
        <f t="array" ref="J63">IFERROR(INDEX(Лист2!$I:$I,SMALL(IF($C63=Лист2!$F$9:$F$99,ROW(Лист2!$9:$99)),6)),"")</f>
        <v/>
      </c>
      <c r="K63" t="str">
        <f t="array" ref="K63">IFERROR(INDEX(Лист2!$I:$I,SMALL(IF($C63=Лист2!$F$9:$F$99,ROW(Лист2!$9:$99)),7)),"")</f>
        <v/>
      </c>
      <c r="L63" t="str">
        <f t="array" ref="L63">IFERROR(INDEX(Лист2!$I:$I,SMALL(IF($C63=Лист2!$F$9:$F$99,ROW(Лист2!$9:$99)),8)),"")</f>
        <v/>
      </c>
      <c r="M63" t="str">
        <f t="array" ref="M63">IFERROR(INDEX(Лист2!$I:$I,SMALL(IF($C63=Лист2!$F$9:$F$99,ROW(Лист2!$9:$99)),9)),"")</f>
        <v/>
      </c>
    </row>
    <row r="64" spans="3:13" x14ac:dyDescent="0.25">
      <c r="C64" s="3" t="s">
        <v>59</v>
      </c>
      <c r="D64" t="str">
        <f t="array" ref="D64">"{"""&amp;INDEX(Лист2!I:I,SMALL(IF(C64=Лист2!F$9:F$99,ROW(Лист2!$9:$99)),1))&amp;IFERROR(""":"""&amp;INDEX(Лист2!I:I,SMALL(IF(C64=Лист2!F$9:F$99,ROW(Лист2!$9:$99)),2)),)&amp;IFERROR(""":"""&amp;INDEX(Лист2!I:I,SMALL(IF(C64=Лист2!F$9:F$99,ROW(Лист2!$9:$99)),3)),)&amp;IFERROR(""":"""&amp;INDEX(Лист2!I:I,SMALL(IF(C64=Лист2!F$9:F$99,ROW(Лист2!$9:$99)),4)),)&amp;IFERROR(""":"""&amp;INDEX(Лист2!I:I,SMALL(IF(C64=Лист2!$F$9:$F$99,ROW(Лист2!$9:$99)),5)),)&amp;IFERROR(""":"""&amp;INDEX(Лист2!I:I,SMALL(IF(C64=Лист2!F$9:F$99,ROW(Лист2!$9:$99)),6)),)&amp;IFERROR(""":"""&amp;INDEX(Лист2!I:I,SMALL(IF(C64=Лист2!F$9:F$99,ROW(Лист2!$9:$99)),7)),)&amp;IFERROR(""":"""&amp;INDEX(Лист2!I:I,SMALL(IF(C64=Лист2!F$9:F$99,ROW(Лист2!$9:$99)),8)),)&amp;IFERROR(""":"""&amp;INDEX(Лист2!I:I,SMALL(IF(C64=Лист2!F$9:F$99,ROW(Лист2!$9:$99)),9)),)&amp;"""}"</f>
        <v>{"ТЕРР_КЛП1"}</v>
      </c>
      <c r="E64" t="str">
        <f t="array" ref="E64">IFERROR(INDEX(Лист2!$I:$I,SMALL(IF($C64=Лист2!$F$9:$F$99,ROW(Лист2!$9:$99)),1)),"")</f>
        <v>ТЕРР_КЛП1</v>
      </c>
      <c r="F64" t="str">
        <f t="array" ref="F64">IFERROR(INDEX(Лист2!$I:$I,SMALL(IF($C64=Лист2!$F$9:$F$99,ROW(Лист2!$9:$99)),2)),"")</f>
        <v/>
      </c>
      <c r="G64" t="str">
        <f t="array" ref="G64">IFERROR(INDEX(Лист2!$I:$I,SMALL(IF($C64=Лист2!$F$9:$F$99,ROW(Лист2!$9:$99)),3)),"")</f>
        <v/>
      </c>
      <c r="H64" t="str">
        <f t="array" ref="H64">IFERROR(INDEX(Лист2!$I:$I,SMALL(IF($C64=Лист2!$F$9:$F$99,ROW(Лист2!$9:$99)),4)),"")</f>
        <v/>
      </c>
      <c r="I64" t="str">
        <f t="array" ref="I64">IFERROR(INDEX(Лист2!$I:$I,SMALL(IF($C64=Лист2!$F$9:$F$99,ROW(Лист2!$9:$99)),5)),"")</f>
        <v/>
      </c>
      <c r="J64" t="str">
        <f t="array" ref="J64">IFERROR(INDEX(Лист2!$I:$I,SMALL(IF($C64=Лист2!$F$9:$F$99,ROW(Лист2!$9:$99)),6)),"")</f>
        <v/>
      </c>
      <c r="K64" t="str">
        <f t="array" ref="K64">IFERROR(INDEX(Лист2!$I:$I,SMALL(IF($C64=Лист2!$F$9:$F$99,ROW(Лист2!$9:$99)),7)),"")</f>
        <v/>
      </c>
      <c r="L64" t="str">
        <f t="array" ref="L64">IFERROR(INDEX(Лист2!$I:$I,SMALL(IF($C64=Лист2!$F$9:$F$99,ROW(Лист2!$9:$99)),8)),"")</f>
        <v/>
      </c>
      <c r="M64" t="str">
        <f t="array" ref="M64">IFERROR(INDEX(Лист2!$I:$I,SMALL(IF($C64=Лист2!$F$9:$F$99,ROW(Лист2!$9:$99)),9)),"")</f>
        <v/>
      </c>
    </row>
    <row r="65" spans="3:13" x14ac:dyDescent="0.25">
      <c r="C65" s="4" t="s">
        <v>60</v>
      </c>
      <c r="D65" t="str">
        <f t="array" ref="D65">"{"""&amp;INDEX(Лист2!I:I,SMALL(IF(C65=Лист2!F$9:F$99,ROW(Лист2!$9:$99)),1))&amp;IFERROR(""":"""&amp;INDEX(Лист2!I:I,SMALL(IF(C65=Лист2!F$9:F$99,ROW(Лист2!$9:$99)),2)),)&amp;IFERROR(""":"""&amp;INDEX(Лист2!I:I,SMALL(IF(C65=Лист2!F$9:F$99,ROW(Лист2!$9:$99)),3)),)&amp;IFERROR(""":"""&amp;INDEX(Лист2!I:I,SMALL(IF(C65=Лист2!F$9:F$99,ROW(Лист2!$9:$99)),4)),)&amp;IFERROR(""":"""&amp;INDEX(Лист2!I:I,SMALL(IF(C65=Лист2!$F$9:$F$99,ROW(Лист2!$9:$99)),5)),)&amp;IFERROR(""":"""&amp;INDEX(Лист2!I:I,SMALL(IF(C65=Лист2!F$9:F$99,ROW(Лист2!$9:$99)),6)),)&amp;IFERROR(""":"""&amp;INDEX(Лист2!I:I,SMALL(IF(C65=Лист2!F$9:F$99,ROW(Лист2!$9:$99)),7)),)&amp;IFERROR(""":"""&amp;INDEX(Лист2!I:I,SMALL(IF(C65=Лист2!F$9:F$99,ROW(Лист2!$9:$99)),8)),)&amp;IFERROR(""":"""&amp;INDEX(Лист2!I:I,SMALL(IF(C65=Лист2!F$9:F$99,ROW(Лист2!$9:$99)),9)),)&amp;"""}"</f>
        <v>{"ТЕРР_НЖК1"}</v>
      </c>
      <c r="E65" t="str">
        <f t="array" ref="E65">IFERROR(INDEX(Лист2!$I:$I,SMALL(IF($C65=Лист2!$F$9:$F$99,ROW(Лист2!$9:$99)),1)),"")</f>
        <v>ТЕРР_НЖК1</v>
      </c>
      <c r="F65" t="str">
        <f t="array" ref="F65">IFERROR(INDEX(Лист2!$I:$I,SMALL(IF($C65=Лист2!$F$9:$F$99,ROW(Лист2!$9:$99)),2)),"")</f>
        <v/>
      </c>
      <c r="G65" t="str">
        <f t="array" ref="G65">IFERROR(INDEX(Лист2!$I:$I,SMALL(IF($C65=Лист2!$F$9:$F$99,ROW(Лист2!$9:$99)),3)),"")</f>
        <v/>
      </c>
      <c r="H65" t="str">
        <f t="array" ref="H65">IFERROR(INDEX(Лист2!$I:$I,SMALL(IF($C65=Лист2!$F$9:$F$99,ROW(Лист2!$9:$99)),4)),"")</f>
        <v/>
      </c>
      <c r="I65" t="str">
        <f t="array" ref="I65">IFERROR(INDEX(Лист2!$I:$I,SMALL(IF($C65=Лист2!$F$9:$F$99,ROW(Лист2!$9:$99)),5)),"")</f>
        <v/>
      </c>
      <c r="J65" t="str">
        <f t="array" ref="J65">IFERROR(INDEX(Лист2!$I:$I,SMALL(IF($C65=Лист2!$F$9:$F$99,ROW(Лист2!$9:$99)),6)),"")</f>
        <v/>
      </c>
      <c r="K65" t="str">
        <f t="array" ref="K65">IFERROR(INDEX(Лист2!$I:$I,SMALL(IF($C65=Лист2!$F$9:$F$99,ROW(Лист2!$9:$99)),7)),"")</f>
        <v/>
      </c>
      <c r="L65" t="str">
        <f t="array" ref="L65">IFERROR(INDEX(Лист2!$I:$I,SMALL(IF($C65=Лист2!$F$9:$F$99,ROW(Лист2!$9:$99)),8)),"")</f>
        <v/>
      </c>
      <c r="M65" t="str">
        <f t="array" ref="M65">IFERROR(INDEX(Лист2!$I:$I,SMALL(IF($C65=Лист2!$F$9:$F$99,ROW(Лист2!$9:$99)),9)),"")</f>
        <v/>
      </c>
    </row>
    <row r="66" spans="3:13" x14ac:dyDescent="0.25">
      <c r="C66" s="3" t="s">
        <v>61</v>
      </c>
      <c r="D66" t="str">
        <f t="array" ref="D66">"{"""&amp;INDEX(Лист2!I:I,SMALL(IF(C66=Лист2!F$9:F$99,ROW(Лист2!$9:$99)),1))&amp;IFERROR(""":"""&amp;INDEX(Лист2!I:I,SMALL(IF(C66=Лист2!F$9:F$99,ROW(Лист2!$9:$99)),2)),)&amp;IFERROR(""":"""&amp;INDEX(Лист2!I:I,SMALL(IF(C66=Лист2!F$9:F$99,ROW(Лист2!$9:$99)),3)),)&amp;IFERROR(""":"""&amp;INDEX(Лист2!I:I,SMALL(IF(C66=Лист2!F$9:F$99,ROW(Лист2!$9:$99)),4)),)&amp;IFERROR(""":"""&amp;INDEX(Лист2!I:I,SMALL(IF(C66=Лист2!$F$9:$F$99,ROW(Лист2!$9:$99)),5)),)&amp;IFERROR(""":"""&amp;INDEX(Лист2!I:I,SMALL(IF(C66=Лист2!F$9:F$99,ROW(Лист2!$9:$99)),6)),)&amp;IFERROR(""":"""&amp;INDEX(Лист2!I:I,SMALL(IF(C66=Лист2!F$9:F$99,ROW(Лист2!$9:$99)),7)),)&amp;IFERROR(""":"""&amp;INDEX(Лист2!I:I,SMALL(IF(C66=Лист2!F$9:F$99,ROW(Лист2!$9:$99)),8)),)&amp;IFERROR(""":"""&amp;INDEX(Лист2!I:I,SMALL(IF(C66=Лист2!F$9:F$99,ROW(Лист2!$9:$99)),9)),)&amp;"""}"</f>
        <v>{"ТЕРР_БРН1"}</v>
      </c>
      <c r="E66" t="str">
        <f t="array" ref="E66">IFERROR(INDEX(Лист2!$I:$I,SMALL(IF($C66=Лист2!$F$9:$F$99,ROW(Лист2!$9:$99)),1)),"")</f>
        <v>ТЕРР_БРН1</v>
      </c>
      <c r="F66" t="str">
        <f t="array" ref="F66">IFERROR(INDEX(Лист2!$I:$I,SMALL(IF($C66=Лист2!$F$9:$F$99,ROW(Лист2!$9:$99)),2)),"")</f>
        <v/>
      </c>
      <c r="G66" t="str">
        <f t="array" ref="G66">IFERROR(INDEX(Лист2!$I:$I,SMALL(IF($C66=Лист2!$F$9:$F$99,ROW(Лист2!$9:$99)),3)),"")</f>
        <v/>
      </c>
      <c r="H66" t="str">
        <f t="array" ref="H66">IFERROR(INDEX(Лист2!$I:$I,SMALL(IF($C66=Лист2!$F$9:$F$99,ROW(Лист2!$9:$99)),4)),"")</f>
        <v/>
      </c>
      <c r="I66" t="str">
        <f t="array" ref="I66">IFERROR(INDEX(Лист2!$I:$I,SMALL(IF($C66=Лист2!$F$9:$F$99,ROW(Лист2!$9:$99)),5)),"")</f>
        <v/>
      </c>
      <c r="J66" t="str">
        <f t="array" ref="J66">IFERROR(INDEX(Лист2!$I:$I,SMALL(IF($C66=Лист2!$F$9:$F$99,ROW(Лист2!$9:$99)),6)),"")</f>
        <v/>
      </c>
      <c r="K66" t="str">
        <f t="array" ref="K66">IFERROR(INDEX(Лист2!$I:$I,SMALL(IF($C66=Лист2!$F$9:$F$99,ROW(Лист2!$9:$99)),7)),"")</f>
        <v/>
      </c>
      <c r="L66" t="str">
        <f t="array" ref="L66">IFERROR(INDEX(Лист2!$I:$I,SMALL(IF($C66=Лист2!$F$9:$F$99,ROW(Лист2!$9:$99)),8)),"")</f>
        <v/>
      </c>
      <c r="M66" t="str">
        <f t="array" ref="M66">IFERROR(INDEX(Лист2!$I:$I,SMALL(IF($C66=Лист2!$F$9:$F$99,ROW(Лист2!$9:$99)),9)),"")</f>
        <v/>
      </c>
    </row>
    <row r="67" spans="3:13" x14ac:dyDescent="0.25">
      <c r="C67" s="4" t="s">
        <v>62</v>
      </c>
      <c r="D67" t="str">
        <f t="array" ref="D67">"{"""&amp;INDEX(Лист2!I:I,SMALL(IF(C67=Лист2!F$9:F$99,ROW(Лист2!$9:$99)),1))&amp;IFERROR(""":"""&amp;INDEX(Лист2!I:I,SMALL(IF(C67=Лист2!F$9:F$99,ROW(Лист2!$9:$99)),2)),)&amp;IFERROR(""":"""&amp;INDEX(Лист2!I:I,SMALL(IF(C67=Лист2!F$9:F$99,ROW(Лист2!$9:$99)),3)),)&amp;IFERROR(""":"""&amp;INDEX(Лист2!I:I,SMALL(IF(C67=Лист2!F$9:F$99,ROW(Лист2!$9:$99)),4)),)&amp;IFERROR(""":"""&amp;INDEX(Лист2!I:I,SMALL(IF(C67=Лист2!$F$9:$F$99,ROW(Лист2!$9:$99)),5)),)&amp;IFERROR(""":"""&amp;INDEX(Лист2!I:I,SMALL(IF(C67=Лист2!F$9:F$99,ROW(Лист2!$9:$99)),6)),)&amp;IFERROR(""":"""&amp;INDEX(Лист2!I:I,SMALL(IF(C67=Лист2!F$9:F$99,ROW(Лист2!$9:$99)),7)),)&amp;IFERROR(""":"""&amp;INDEX(Лист2!I:I,SMALL(IF(C67=Лист2!F$9:F$99,ROW(Лист2!$9:$99)),8)),)&amp;IFERROR(""":"""&amp;INDEX(Лист2!I:I,SMALL(IF(C67=Лист2!F$9:F$99,ROW(Лист2!$9:$99)),9)),)&amp;"""}"</f>
        <v>{"ТЕРР_НШК1"}</v>
      </c>
      <c r="E67" t="str">
        <f t="array" ref="E67">IFERROR(INDEX(Лист2!$I:$I,SMALL(IF($C67=Лист2!$F$9:$F$99,ROW(Лист2!$9:$99)),1)),"")</f>
        <v>ТЕРР_НШК1</v>
      </c>
      <c r="F67" t="str">
        <f t="array" ref="F67">IFERROR(INDEX(Лист2!$I:$I,SMALL(IF($C67=Лист2!$F$9:$F$99,ROW(Лист2!$9:$99)),2)),"")</f>
        <v/>
      </c>
      <c r="G67" t="str">
        <f t="array" ref="G67">IFERROR(INDEX(Лист2!$I:$I,SMALL(IF($C67=Лист2!$F$9:$F$99,ROW(Лист2!$9:$99)),3)),"")</f>
        <v/>
      </c>
      <c r="H67" t="str">
        <f t="array" ref="H67">IFERROR(INDEX(Лист2!$I:$I,SMALL(IF($C67=Лист2!$F$9:$F$99,ROW(Лист2!$9:$99)),4)),"")</f>
        <v/>
      </c>
      <c r="I67" t="str">
        <f t="array" ref="I67">IFERROR(INDEX(Лист2!$I:$I,SMALL(IF($C67=Лист2!$F$9:$F$99,ROW(Лист2!$9:$99)),5)),"")</f>
        <v/>
      </c>
      <c r="J67" t="str">
        <f t="array" ref="J67">IFERROR(INDEX(Лист2!$I:$I,SMALL(IF($C67=Лист2!$F$9:$F$99,ROW(Лист2!$9:$99)),6)),"")</f>
        <v/>
      </c>
      <c r="K67" t="str">
        <f t="array" ref="K67">IFERROR(INDEX(Лист2!$I:$I,SMALL(IF($C67=Лист2!$F$9:$F$99,ROW(Лист2!$9:$99)),7)),"")</f>
        <v/>
      </c>
      <c r="L67" t="str">
        <f t="array" ref="L67">IFERROR(INDEX(Лист2!$I:$I,SMALL(IF($C67=Лист2!$F$9:$F$99,ROW(Лист2!$9:$99)),8)),"")</f>
        <v/>
      </c>
      <c r="M67" t="str">
        <f t="array" ref="M67">IFERROR(INDEX(Лист2!$I:$I,SMALL(IF($C67=Лист2!$F$9:$F$99,ROW(Лист2!$9:$99)),9)),"")</f>
        <v/>
      </c>
    </row>
    <row r="68" spans="3:13" x14ac:dyDescent="0.25">
      <c r="C68" s="3" t="s">
        <v>63</v>
      </c>
      <c r="D68" t="str">
        <f t="array" ref="D68">"{"""&amp;INDEX(Лист2!I:I,SMALL(IF(C68=Лист2!F$9:F$99,ROW(Лист2!$9:$99)),1))&amp;IFERROR(""":"""&amp;INDEX(Лист2!I:I,SMALL(IF(C68=Лист2!F$9:F$99,ROW(Лист2!$9:$99)),2)),)&amp;IFERROR(""":"""&amp;INDEX(Лист2!I:I,SMALL(IF(C68=Лист2!F$9:F$99,ROW(Лист2!$9:$99)),3)),)&amp;IFERROR(""":"""&amp;INDEX(Лист2!I:I,SMALL(IF(C68=Лист2!F$9:F$99,ROW(Лист2!$9:$99)),4)),)&amp;IFERROR(""":"""&amp;INDEX(Лист2!I:I,SMALL(IF(C68=Лист2!$F$9:$F$99,ROW(Лист2!$9:$99)),5)),)&amp;IFERROR(""":"""&amp;INDEX(Лист2!I:I,SMALL(IF(C68=Лист2!F$9:F$99,ROW(Лист2!$9:$99)),6)),)&amp;IFERROR(""":"""&amp;INDEX(Лист2!I:I,SMALL(IF(C68=Лист2!F$9:F$99,ROW(Лист2!$9:$99)),7)),)&amp;IFERROR(""":"""&amp;INDEX(Лист2!I:I,SMALL(IF(C68=Лист2!F$9:F$99,ROW(Лист2!$9:$99)),8)),)&amp;IFERROR(""":"""&amp;INDEX(Лист2!I:I,SMALL(IF(C68=Лист2!F$9:F$99,ROW(Лист2!$9:$99)),9)),)&amp;"""}"</f>
        <v>{"ТЕРР_НФК1"}</v>
      </c>
      <c r="E68" t="str">
        <f t="array" ref="E68">IFERROR(INDEX(Лист2!$I:$I,SMALL(IF($C68=Лист2!$F$9:$F$99,ROW(Лист2!$9:$99)),1)),"")</f>
        <v>ТЕРР_НФК1</v>
      </c>
      <c r="F68" t="str">
        <f t="array" ref="F68">IFERROR(INDEX(Лист2!$I:$I,SMALL(IF($C68=Лист2!$F$9:$F$99,ROW(Лист2!$9:$99)),2)),"")</f>
        <v/>
      </c>
      <c r="G68" t="str">
        <f t="array" ref="G68">IFERROR(INDEX(Лист2!$I:$I,SMALL(IF($C68=Лист2!$F$9:$F$99,ROW(Лист2!$9:$99)),3)),"")</f>
        <v/>
      </c>
      <c r="H68" t="str">
        <f t="array" ref="H68">IFERROR(INDEX(Лист2!$I:$I,SMALL(IF($C68=Лист2!$F$9:$F$99,ROW(Лист2!$9:$99)),4)),"")</f>
        <v/>
      </c>
      <c r="I68" t="str">
        <f t="array" ref="I68">IFERROR(INDEX(Лист2!$I:$I,SMALL(IF($C68=Лист2!$F$9:$F$99,ROW(Лист2!$9:$99)),5)),"")</f>
        <v/>
      </c>
      <c r="J68" t="str">
        <f t="array" ref="J68">IFERROR(INDEX(Лист2!$I:$I,SMALL(IF($C68=Лист2!$F$9:$F$99,ROW(Лист2!$9:$99)),6)),"")</f>
        <v/>
      </c>
      <c r="K68" t="str">
        <f t="array" ref="K68">IFERROR(INDEX(Лист2!$I:$I,SMALL(IF($C68=Лист2!$F$9:$F$99,ROW(Лист2!$9:$99)),7)),"")</f>
        <v/>
      </c>
      <c r="L68" t="str">
        <f t="array" ref="L68">IFERROR(INDEX(Лист2!$I:$I,SMALL(IF($C68=Лист2!$F$9:$F$99,ROW(Лист2!$9:$99)),8)),"")</f>
        <v/>
      </c>
      <c r="M68" t="str">
        <f t="array" ref="M68">IFERROR(INDEX(Лист2!$I:$I,SMALL(IF($C68=Лист2!$F$9:$F$99,ROW(Лист2!$9:$99)),9)),"")</f>
        <v/>
      </c>
    </row>
    <row r="69" spans="3:13" x14ac:dyDescent="0.25">
      <c r="C69" s="4" t="s">
        <v>228</v>
      </c>
      <c r="D69" t="e">
        <f t="array" ref="D69">"{"""&amp;INDEX(Лист2!I:I,SMALL(IF(C69=Лист2!F$9:F$99,ROW(Лист2!$9:$99)),1))&amp;IFERROR(""":"""&amp;INDEX(Лист2!I:I,SMALL(IF(C69=Лист2!F$9:F$99,ROW(Лист2!$9:$99)),2)),)&amp;IFERROR(""":"""&amp;INDEX(Лист2!I:I,SMALL(IF(C69=Лист2!F$9:F$99,ROW(Лист2!$9:$99)),3)),)&amp;IFERROR(""":"""&amp;INDEX(Лист2!I:I,SMALL(IF(C69=Лист2!F$9:F$99,ROW(Лист2!$9:$99)),4)),)&amp;IFERROR(""":"""&amp;INDEX(Лист2!I:I,SMALL(IF(C69=Лист2!$F$9:$F$99,ROW(Лист2!$9:$99)),5)),)&amp;IFERROR(""":"""&amp;INDEX(Лист2!I:I,SMALL(IF(C69=Лист2!F$9:F$99,ROW(Лист2!$9:$99)),6)),)&amp;IFERROR(""":"""&amp;INDEX(Лист2!I:I,SMALL(IF(C69=Лист2!F$9:F$99,ROW(Лист2!$9:$99)),7)),)&amp;IFERROR(""":"""&amp;INDEX(Лист2!I:I,SMALL(IF(C69=Лист2!F$9:F$99,ROW(Лист2!$9:$99)),8)),)&amp;IFERROR(""":"""&amp;INDEX(Лист2!I:I,SMALL(IF(C69=Лист2!F$9:F$99,ROW(Лист2!$9:$99)),9)),)&amp;"""}"</f>
        <v>#NUM!</v>
      </c>
      <c r="E69" t="str">
        <f t="array" ref="E69">IFERROR(INDEX(Лист2!$I:$I,SMALL(IF($C69=Лист2!$F$9:$F$99,ROW(Лист2!$9:$99)),1)),"")</f>
        <v/>
      </c>
      <c r="F69" t="str">
        <f t="array" ref="F69">IFERROR(INDEX(Лист2!$I:$I,SMALL(IF($C69=Лист2!$F$9:$F$99,ROW(Лист2!$9:$99)),2)),"")</f>
        <v/>
      </c>
      <c r="G69" t="str">
        <f t="array" ref="G69">IFERROR(INDEX(Лист2!$I:$I,SMALL(IF($C69=Лист2!$F$9:$F$99,ROW(Лист2!$9:$99)),3)),"")</f>
        <v/>
      </c>
      <c r="H69" t="str">
        <f t="array" ref="H69">IFERROR(INDEX(Лист2!$I:$I,SMALL(IF($C69=Лист2!$F$9:$F$99,ROW(Лист2!$9:$99)),4)),"")</f>
        <v/>
      </c>
      <c r="I69" t="str">
        <f t="array" ref="I69">IFERROR(INDEX(Лист2!$I:$I,SMALL(IF($C69=Лист2!$F$9:$F$99,ROW(Лист2!$9:$99)),5)),"")</f>
        <v/>
      </c>
      <c r="J69" t="str">
        <f t="array" ref="J69">IFERROR(INDEX(Лист2!$I:$I,SMALL(IF($C69=Лист2!$F$9:$F$99,ROW(Лист2!$9:$99)),6)),"")</f>
        <v/>
      </c>
      <c r="K69" t="str">
        <f t="array" ref="K69">IFERROR(INDEX(Лист2!$I:$I,SMALL(IF($C69=Лист2!$F$9:$F$99,ROW(Лист2!$9:$99)),7)),"")</f>
        <v/>
      </c>
      <c r="L69" t="str">
        <f t="array" ref="L69">IFERROR(INDEX(Лист2!$I:$I,SMALL(IF($C69=Лист2!$F$9:$F$99,ROW(Лист2!$9:$99)),8)),"")</f>
        <v/>
      </c>
      <c r="M69" t="str">
        <f t="array" ref="M69">IFERROR(INDEX(Лист2!$I:$I,SMALL(IF($C69=Лист2!$F$9:$F$99,ROW(Лист2!$9:$99)),9)),"")</f>
        <v/>
      </c>
    </row>
    <row r="70" spans="3:13" x14ac:dyDescent="0.25">
      <c r="C70" s="3" t="s">
        <v>229</v>
      </c>
      <c r="D70" t="e">
        <f t="array" ref="D70">"{"""&amp;INDEX(Лист2!I:I,SMALL(IF(C70=Лист2!F$9:F$99,ROW(Лист2!$9:$99)),1))&amp;IFERROR(""":"""&amp;INDEX(Лист2!I:I,SMALL(IF(C70=Лист2!F$9:F$99,ROW(Лист2!$9:$99)),2)),)&amp;IFERROR(""":"""&amp;INDEX(Лист2!I:I,SMALL(IF(C70=Лист2!F$9:F$99,ROW(Лист2!$9:$99)),3)),)&amp;IFERROR(""":"""&amp;INDEX(Лист2!I:I,SMALL(IF(C70=Лист2!F$9:F$99,ROW(Лист2!$9:$99)),4)),)&amp;IFERROR(""":"""&amp;INDEX(Лист2!I:I,SMALL(IF(C70=Лист2!$F$9:$F$99,ROW(Лист2!$9:$99)),5)),)&amp;IFERROR(""":"""&amp;INDEX(Лист2!I:I,SMALL(IF(C70=Лист2!F$9:F$99,ROW(Лист2!$9:$99)),6)),)&amp;IFERROR(""":"""&amp;INDEX(Лист2!I:I,SMALL(IF(C70=Лист2!F$9:F$99,ROW(Лист2!$9:$99)),7)),)&amp;IFERROR(""":"""&amp;INDEX(Лист2!I:I,SMALL(IF(C70=Лист2!F$9:F$99,ROW(Лист2!$9:$99)),8)),)&amp;IFERROR(""":"""&amp;INDEX(Лист2!I:I,SMALL(IF(C70=Лист2!F$9:F$99,ROW(Лист2!$9:$99)),9)),)&amp;"""}"</f>
        <v>#NUM!</v>
      </c>
      <c r="E70" t="str">
        <f t="array" ref="E70">IFERROR(INDEX(Лист2!$I:$I,SMALL(IF($C70=Лист2!$F$9:$F$99,ROW(Лист2!$9:$99)),1)),"")</f>
        <v/>
      </c>
      <c r="F70" t="str">
        <f t="array" ref="F70">IFERROR(INDEX(Лист2!$I:$I,SMALL(IF($C70=Лист2!$F$9:$F$99,ROW(Лист2!$9:$99)),2)),"")</f>
        <v/>
      </c>
      <c r="G70" t="str">
        <f t="array" ref="G70">IFERROR(INDEX(Лист2!$I:$I,SMALL(IF($C70=Лист2!$F$9:$F$99,ROW(Лист2!$9:$99)),3)),"")</f>
        <v/>
      </c>
      <c r="H70" t="str">
        <f t="array" ref="H70">IFERROR(INDEX(Лист2!$I:$I,SMALL(IF($C70=Лист2!$F$9:$F$99,ROW(Лист2!$9:$99)),4)),"")</f>
        <v/>
      </c>
      <c r="I70" t="str">
        <f t="array" ref="I70">IFERROR(INDEX(Лист2!$I:$I,SMALL(IF($C70=Лист2!$F$9:$F$99,ROW(Лист2!$9:$99)),5)),"")</f>
        <v/>
      </c>
      <c r="J70" t="str">
        <f t="array" ref="J70">IFERROR(INDEX(Лист2!$I:$I,SMALL(IF($C70=Лист2!$F$9:$F$99,ROW(Лист2!$9:$99)),6)),"")</f>
        <v/>
      </c>
      <c r="K70" t="str">
        <f t="array" ref="K70">IFERROR(INDEX(Лист2!$I:$I,SMALL(IF($C70=Лист2!$F$9:$F$99,ROW(Лист2!$9:$99)),7)),"")</f>
        <v/>
      </c>
      <c r="L70" t="str">
        <f t="array" ref="L70">IFERROR(INDEX(Лист2!$I:$I,SMALL(IF($C70=Лист2!$F$9:$F$99,ROW(Лист2!$9:$99)),8)),"")</f>
        <v/>
      </c>
      <c r="M70" t="str">
        <f t="array" ref="M70">IFERROR(INDEX(Лист2!$I:$I,SMALL(IF($C70=Лист2!$F$9:$F$99,ROW(Лист2!$9:$99)),9)),"")</f>
        <v/>
      </c>
    </row>
    <row r="71" spans="3:13" x14ac:dyDescent="0.25">
      <c r="C71" s="4" t="s">
        <v>230</v>
      </c>
      <c r="D71" t="e">
        <f t="array" ref="D71">"{"""&amp;INDEX(Лист2!I:I,SMALL(IF(C71=Лист2!F$9:F$99,ROW(Лист2!$9:$99)),1))&amp;IFERROR(""":"""&amp;INDEX(Лист2!I:I,SMALL(IF(C71=Лист2!F$9:F$99,ROW(Лист2!$9:$99)),2)),)&amp;IFERROR(""":"""&amp;INDEX(Лист2!I:I,SMALL(IF(C71=Лист2!F$9:F$99,ROW(Лист2!$9:$99)),3)),)&amp;IFERROR(""":"""&amp;INDEX(Лист2!I:I,SMALL(IF(C71=Лист2!F$9:F$99,ROW(Лист2!$9:$99)),4)),)&amp;IFERROR(""":"""&amp;INDEX(Лист2!I:I,SMALL(IF(C71=Лист2!$F$9:$F$99,ROW(Лист2!$9:$99)),5)),)&amp;IFERROR(""":"""&amp;INDEX(Лист2!I:I,SMALL(IF(C71=Лист2!F$9:F$99,ROW(Лист2!$9:$99)),6)),)&amp;IFERROR(""":"""&amp;INDEX(Лист2!I:I,SMALL(IF(C71=Лист2!F$9:F$99,ROW(Лист2!$9:$99)),7)),)&amp;IFERROR(""":"""&amp;INDEX(Лист2!I:I,SMALL(IF(C71=Лист2!F$9:F$99,ROW(Лист2!$9:$99)),8)),)&amp;IFERROR(""":"""&amp;INDEX(Лист2!I:I,SMALL(IF(C71=Лист2!F$9:F$99,ROW(Лист2!$9:$99)),9)),)&amp;"""}"</f>
        <v>#NUM!</v>
      </c>
      <c r="E71" t="str">
        <f t="array" ref="E71">IFERROR(INDEX(Лист2!$I:$I,SMALL(IF($C71=Лист2!$F$9:$F$99,ROW(Лист2!$9:$99)),1)),"")</f>
        <v/>
      </c>
      <c r="F71" t="str">
        <f t="array" ref="F71">IFERROR(INDEX(Лист2!$I:$I,SMALL(IF($C71=Лист2!$F$9:$F$99,ROW(Лист2!$9:$99)),2)),"")</f>
        <v/>
      </c>
      <c r="G71" t="str">
        <f t="array" ref="G71">IFERROR(INDEX(Лист2!$I:$I,SMALL(IF($C71=Лист2!$F$9:$F$99,ROW(Лист2!$9:$99)),3)),"")</f>
        <v/>
      </c>
      <c r="H71" t="str">
        <f t="array" ref="H71">IFERROR(INDEX(Лист2!$I:$I,SMALL(IF($C71=Лист2!$F$9:$F$99,ROW(Лист2!$9:$99)),4)),"")</f>
        <v/>
      </c>
      <c r="I71" t="str">
        <f t="array" ref="I71">IFERROR(INDEX(Лист2!$I:$I,SMALL(IF($C71=Лист2!$F$9:$F$99,ROW(Лист2!$9:$99)),5)),"")</f>
        <v/>
      </c>
      <c r="J71" t="str">
        <f t="array" ref="J71">IFERROR(INDEX(Лист2!$I:$I,SMALL(IF($C71=Лист2!$F$9:$F$99,ROW(Лист2!$9:$99)),6)),"")</f>
        <v/>
      </c>
      <c r="K71" t="str">
        <f t="array" ref="K71">IFERROR(INDEX(Лист2!$I:$I,SMALL(IF($C71=Лист2!$F$9:$F$99,ROW(Лист2!$9:$99)),7)),"")</f>
        <v/>
      </c>
      <c r="L71" t="str">
        <f t="array" ref="L71">IFERROR(INDEX(Лист2!$I:$I,SMALL(IF($C71=Лист2!$F$9:$F$99,ROW(Лист2!$9:$99)),8)),"")</f>
        <v/>
      </c>
      <c r="M71" t="str">
        <f t="array" ref="M71">IFERROR(INDEX(Лист2!$I:$I,SMALL(IF($C71=Лист2!$F$9:$F$99,ROW(Лист2!$9:$99)),9)),"")</f>
        <v/>
      </c>
    </row>
    <row r="72" spans="3:13" x14ac:dyDescent="0.25">
      <c r="C72" s="3" t="s">
        <v>231</v>
      </c>
      <c r="D72" t="e">
        <f t="array" ref="D72">"{"""&amp;INDEX(Лист2!I:I,SMALL(IF(C72=Лист2!F$9:F$99,ROW(Лист2!$9:$99)),1))&amp;IFERROR(""":"""&amp;INDEX(Лист2!I:I,SMALL(IF(C72=Лист2!F$9:F$99,ROW(Лист2!$9:$99)),2)),)&amp;IFERROR(""":"""&amp;INDEX(Лист2!I:I,SMALL(IF(C72=Лист2!F$9:F$99,ROW(Лист2!$9:$99)),3)),)&amp;IFERROR(""":"""&amp;INDEX(Лист2!I:I,SMALL(IF(C72=Лист2!F$9:F$99,ROW(Лист2!$9:$99)),4)),)&amp;IFERROR(""":"""&amp;INDEX(Лист2!I:I,SMALL(IF(C72=Лист2!$F$9:$F$99,ROW(Лист2!$9:$99)),5)),)&amp;IFERROR(""":"""&amp;INDEX(Лист2!I:I,SMALL(IF(C72=Лист2!F$9:F$99,ROW(Лист2!$9:$99)),6)),)&amp;IFERROR(""":"""&amp;INDEX(Лист2!I:I,SMALL(IF(C72=Лист2!F$9:F$99,ROW(Лист2!$9:$99)),7)),)&amp;IFERROR(""":"""&amp;INDEX(Лист2!I:I,SMALL(IF(C72=Лист2!F$9:F$99,ROW(Лист2!$9:$99)),8)),)&amp;IFERROR(""":"""&amp;INDEX(Лист2!I:I,SMALL(IF(C72=Лист2!F$9:F$99,ROW(Лист2!$9:$99)),9)),)&amp;"""}"</f>
        <v>#NUM!</v>
      </c>
      <c r="E72" t="str">
        <f t="array" ref="E72">IFERROR(INDEX(Лист2!$I:$I,SMALL(IF($C72=Лист2!$F$9:$F$99,ROW(Лист2!$9:$99)),1)),"")</f>
        <v/>
      </c>
      <c r="F72" t="str">
        <f t="array" ref="F72">IFERROR(INDEX(Лист2!$I:$I,SMALL(IF($C72=Лист2!$F$9:$F$99,ROW(Лист2!$9:$99)),2)),"")</f>
        <v/>
      </c>
      <c r="G72" t="str">
        <f t="array" ref="G72">IFERROR(INDEX(Лист2!$I:$I,SMALL(IF($C72=Лист2!$F$9:$F$99,ROW(Лист2!$9:$99)),3)),"")</f>
        <v/>
      </c>
      <c r="H72" t="str">
        <f t="array" ref="H72">IFERROR(INDEX(Лист2!$I:$I,SMALL(IF($C72=Лист2!$F$9:$F$99,ROW(Лист2!$9:$99)),4)),"")</f>
        <v/>
      </c>
      <c r="I72" t="str">
        <f t="array" ref="I72">IFERROR(INDEX(Лист2!$I:$I,SMALL(IF($C72=Лист2!$F$9:$F$99,ROW(Лист2!$9:$99)),5)),"")</f>
        <v/>
      </c>
      <c r="J72" t="str">
        <f t="array" ref="J72">IFERROR(INDEX(Лист2!$I:$I,SMALL(IF($C72=Лист2!$F$9:$F$99,ROW(Лист2!$9:$99)),6)),"")</f>
        <v/>
      </c>
      <c r="K72" t="str">
        <f t="array" ref="K72">IFERROR(INDEX(Лист2!$I:$I,SMALL(IF($C72=Лист2!$F$9:$F$99,ROW(Лист2!$9:$99)),7)),"")</f>
        <v/>
      </c>
      <c r="L72" t="str">
        <f t="array" ref="L72">IFERROR(INDEX(Лист2!$I:$I,SMALL(IF($C72=Лист2!$F$9:$F$99,ROW(Лист2!$9:$99)),8)),"")</f>
        <v/>
      </c>
      <c r="M72" t="str">
        <f t="array" ref="M72">IFERROR(INDEX(Лист2!$I:$I,SMALL(IF($C72=Лист2!$F$9:$F$99,ROW(Лист2!$9:$99)),9)),"")</f>
        <v/>
      </c>
    </row>
    <row r="73" spans="3:13" x14ac:dyDescent="0.25">
      <c r="C73" s="4" t="s">
        <v>232</v>
      </c>
      <c r="D73" t="e">
        <f t="array" ref="D73">"{"""&amp;INDEX(Лист2!I:I,SMALL(IF(C73=Лист2!F$9:F$99,ROW(Лист2!$9:$99)),1))&amp;IFERROR(""":"""&amp;INDEX(Лист2!I:I,SMALL(IF(C73=Лист2!F$9:F$99,ROW(Лист2!$9:$99)),2)),)&amp;IFERROR(""":"""&amp;INDEX(Лист2!I:I,SMALL(IF(C73=Лист2!F$9:F$99,ROW(Лист2!$9:$99)),3)),)&amp;IFERROR(""":"""&amp;INDEX(Лист2!I:I,SMALL(IF(C73=Лист2!F$9:F$99,ROW(Лист2!$9:$99)),4)),)&amp;IFERROR(""":"""&amp;INDEX(Лист2!I:I,SMALL(IF(C73=Лист2!$F$9:$F$99,ROW(Лист2!$9:$99)),5)),)&amp;IFERROR(""":"""&amp;INDEX(Лист2!I:I,SMALL(IF(C73=Лист2!F$9:F$99,ROW(Лист2!$9:$99)),6)),)&amp;IFERROR(""":"""&amp;INDEX(Лист2!I:I,SMALL(IF(C73=Лист2!F$9:F$99,ROW(Лист2!$9:$99)),7)),)&amp;IFERROR(""":"""&amp;INDEX(Лист2!I:I,SMALL(IF(C73=Лист2!F$9:F$99,ROW(Лист2!$9:$99)),8)),)&amp;IFERROR(""":"""&amp;INDEX(Лист2!I:I,SMALL(IF(C73=Лист2!F$9:F$99,ROW(Лист2!$9:$99)),9)),)&amp;"""}"</f>
        <v>#NUM!</v>
      </c>
      <c r="E73" t="str">
        <f t="array" ref="E73">IFERROR(INDEX(Лист2!$I:$I,SMALL(IF($C73=Лист2!$F$9:$F$99,ROW(Лист2!$9:$99)),1)),"")</f>
        <v/>
      </c>
      <c r="F73" t="str">
        <f t="array" ref="F73">IFERROR(INDEX(Лист2!$I:$I,SMALL(IF($C73=Лист2!$F$9:$F$99,ROW(Лист2!$9:$99)),2)),"")</f>
        <v/>
      </c>
      <c r="G73" t="str">
        <f t="array" ref="G73">IFERROR(INDEX(Лист2!$I:$I,SMALL(IF($C73=Лист2!$F$9:$F$99,ROW(Лист2!$9:$99)),3)),"")</f>
        <v/>
      </c>
      <c r="H73" t="str">
        <f t="array" ref="H73">IFERROR(INDEX(Лист2!$I:$I,SMALL(IF($C73=Лист2!$F$9:$F$99,ROW(Лист2!$9:$99)),4)),"")</f>
        <v/>
      </c>
      <c r="I73" t="str">
        <f t="array" ref="I73">IFERROR(INDEX(Лист2!$I:$I,SMALL(IF($C73=Лист2!$F$9:$F$99,ROW(Лист2!$9:$99)),5)),"")</f>
        <v/>
      </c>
      <c r="J73" t="str">
        <f t="array" ref="J73">IFERROR(INDEX(Лист2!$I:$I,SMALL(IF($C73=Лист2!$F$9:$F$99,ROW(Лист2!$9:$99)),6)),"")</f>
        <v/>
      </c>
      <c r="K73" t="str">
        <f t="array" ref="K73">IFERROR(INDEX(Лист2!$I:$I,SMALL(IF($C73=Лист2!$F$9:$F$99,ROW(Лист2!$9:$99)),7)),"")</f>
        <v/>
      </c>
      <c r="L73" t="str">
        <f t="array" ref="L73">IFERROR(INDEX(Лист2!$I:$I,SMALL(IF($C73=Лист2!$F$9:$F$99,ROW(Лист2!$9:$99)),8)),"")</f>
        <v/>
      </c>
      <c r="M73" t="str">
        <f t="array" ref="M73">IFERROR(INDEX(Лист2!$I:$I,SMALL(IF($C73=Лист2!$F$9:$F$99,ROW(Лист2!$9:$99)),9)),"")</f>
        <v/>
      </c>
    </row>
    <row r="74" spans="3:13" x14ac:dyDescent="0.25">
      <c r="C74" s="3" t="s">
        <v>233</v>
      </c>
      <c r="D74" t="e">
        <f t="array" ref="D74">"{"""&amp;INDEX(Лист2!I:I,SMALL(IF(C74=Лист2!F$9:F$99,ROW(Лист2!$9:$99)),1))&amp;IFERROR(""":"""&amp;INDEX(Лист2!I:I,SMALL(IF(C74=Лист2!F$9:F$99,ROW(Лист2!$9:$99)),2)),)&amp;IFERROR(""":"""&amp;INDEX(Лист2!I:I,SMALL(IF(C74=Лист2!F$9:F$99,ROW(Лист2!$9:$99)),3)),)&amp;IFERROR(""":"""&amp;INDEX(Лист2!I:I,SMALL(IF(C74=Лист2!F$9:F$99,ROW(Лист2!$9:$99)),4)),)&amp;IFERROR(""":"""&amp;INDEX(Лист2!I:I,SMALL(IF(C74=Лист2!$F$9:$F$99,ROW(Лист2!$9:$99)),5)),)&amp;IFERROR(""":"""&amp;INDEX(Лист2!I:I,SMALL(IF(C74=Лист2!F$9:F$99,ROW(Лист2!$9:$99)),6)),)&amp;IFERROR(""":"""&amp;INDEX(Лист2!I:I,SMALL(IF(C74=Лист2!F$9:F$99,ROW(Лист2!$9:$99)),7)),)&amp;IFERROR(""":"""&amp;INDEX(Лист2!I:I,SMALL(IF(C74=Лист2!F$9:F$99,ROW(Лист2!$9:$99)),8)),)&amp;IFERROR(""":"""&amp;INDEX(Лист2!I:I,SMALL(IF(C74=Лист2!F$9:F$99,ROW(Лист2!$9:$99)),9)),)&amp;"""}"</f>
        <v>#NUM!</v>
      </c>
      <c r="E74" t="str">
        <f t="array" ref="E74">IFERROR(INDEX(Лист2!$I:$I,SMALL(IF($C74=Лист2!$F$9:$F$99,ROW(Лист2!$9:$99)),1)),"")</f>
        <v/>
      </c>
      <c r="F74" t="str">
        <f t="array" ref="F74">IFERROR(INDEX(Лист2!$I:$I,SMALL(IF($C74=Лист2!$F$9:$F$99,ROW(Лист2!$9:$99)),2)),"")</f>
        <v/>
      </c>
      <c r="G74" t="str">
        <f t="array" ref="G74">IFERROR(INDEX(Лист2!$I:$I,SMALL(IF($C74=Лист2!$F$9:$F$99,ROW(Лист2!$9:$99)),3)),"")</f>
        <v/>
      </c>
      <c r="H74" t="str">
        <f t="array" ref="H74">IFERROR(INDEX(Лист2!$I:$I,SMALL(IF($C74=Лист2!$F$9:$F$99,ROW(Лист2!$9:$99)),4)),"")</f>
        <v/>
      </c>
      <c r="I74" t="str">
        <f t="array" ref="I74">IFERROR(INDEX(Лист2!$I:$I,SMALL(IF($C74=Лист2!$F$9:$F$99,ROW(Лист2!$9:$99)),5)),"")</f>
        <v/>
      </c>
      <c r="J74" t="str">
        <f t="array" ref="J74">IFERROR(INDEX(Лист2!$I:$I,SMALL(IF($C74=Лист2!$F$9:$F$99,ROW(Лист2!$9:$99)),6)),"")</f>
        <v/>
      </c>
      <c r="K74" t="str">
        <f t="array" ref="K74">IFERROR(INDEX(Лист2!$I:$I,SMALL(IF($C74=Лист2!$F$9:$F$99,ROW(Лист2!$9:$99)),7)),"")</f>
        <v/>
      </c>
      <c r="L74" t="str">
        <f t="array" ref="L74">IFERROR(INDEX(Лист2!$I:$I,SMALL(IF($C74=Лист2!$F$9:$F$99,ROW(Лист2!$9:$99)),8)),"")</f>
        <v/>
      </c>
      <c r="M74" t="str">
        <f t="array" ref="M74">IFERROR(INDEX(Лист2!$I:$I,SMALL(IF($C74=Лист2!$F$9:$F$99,ROW(Лист2!$9:$99)),9)),"")</f>
        <v/>
      </c>
    </row>
    <row r="75" spans="3:13" x14ac:dyDescent="0.25">
      <c r="C75" s="4" t="s">
        <v>234</v>
      </c>
      <c r="D75" t="e">
        <f t="array" ref="D75">"{"""&amp;INDEX(Лист2!I:I,SMALL(IF(C75=Лист2!F$9:F$99,ROW(Лист2!$9:$99)),1))&amp;IFERROR(""":"""&amp;INDEX(Лист2!I:I,SMALL(IF(C75=Лист2!F$9:F$99,ROW(Лист2!$9:$99)),2)),)&amp;IFERROR(""":"""&amp;INDEX(Лист2!I:I,SMALL(IF(C75=Лист2!F$9:F$99,ROW(Лист2!$9:$99)),3)),)&amp;IFERROR(""":"""&amp;INDEX(Лист2!I:I,SMALL(IF(C75=Лист2!F$9:F$99,ROW(Лист2!$9:$99)),4)),)&amp;IFERROR(""":"""&amp;INDEX(Лист2!I:I,SMALL(IF(C75=Лист2!$F$9:$F$99,ROW(Лист2!$9:$99)),5)),)&amp;IFERROR(""":"""&amp;INDEX(Лист2!I:I,SMALL(IF(C75=Лист2!F$9:F$99,ROW(Лист2!$9:$99)),6)),)&amp;IFERROR(""":"""&amp;INDEX(Лист2!I:I,SMALL(IF(C75=Лист2!F$9:F$99,ROW(Лист2!$9:$99)),7)),)&amp;IFERROR(""":"""&amp;INDEX(Лист2!I:I,SMALL(IF(C75=Лист2!F$9:F$99,ROW(Лист2!$9:$99)),8)),)&amp;IFERROR(""":"""&amp;INDEX(Лист2!I:I,SMALL(IF(C75=Лист2!F$9:F$99,ROW(Лист2!$9:$99)),9)),)&amp;"""}"</f>
        <v>#NUM!</v>
      </c>
      <c r="E75" t="str">
        <f t="array" ref="E75">IFERROR(INDEX(Лист2!$I:$I,SMALL(IF($C75=Лист2!$F$9:$F$99,ROW(Лист2!$9:$99)),1)),"")</f>
        <v/>
      </c>
      <c r="F75" t="str">
        <f t="array" ref="F75">IFERROR(INDEX(Лист2!$I:$I,SMALL(IF($C75=Лист2!$F$9:$F$99,ROW(Лист2!$9:$99)),2)),"")</f>
        <v/>
      </c>
      <c r="G75" t="str">
        <f t="array" ref="G75">IFERROR(INDEX(Лист2!$I:$I,SMALL(IF($C75=Лист2!$F$9:$F$99,ROW(Лист2!$9:$99)),3)),"")</f>
        <v/>
      </c>
      <c r="H75" t="str">
        <f t="array" ref="H75">IFERROR(INDEX(Лист2!$I:$I,SMALL(IF($C75=Лист2!$F$9:$F$99,ROW(Лист2!$9:$99)),4)),"")</f>
        <v/>
      </c>
      <c r="I75" t="str">
        <f t="array" ref="I75">IFERROR(INDEX(Лист2!$I:$I,SMALL(IF($C75=Лист2!$F$9:$F$99,ROW(Лист2!$9:$99)),5)),"")</f>
        <v/>
      </c>
      <c r="J75" t="str">
        <f t="array" ref="J75">IFERROR(INDEX(Лист2!$I:$I,SMALL(IF($C75=Лист2!$F$9:$F$99,ROW(Лист2!$9:$99)),6)),"")</f>
        <v/>
      </c>
      <c r="K75" t="str">
        <f t="array" ref="K75">IFERROR(INDEX(Лист2!$I:$I,SMALL(IF($C75=Лист2!$F$9:$F$99,ROW(Лист2!$9:$99)),7)),"")</f>
        <v/>
      </c>
      <c r="L75" t="str">
        <f t="array" ref="L75">IFERROR(INDEX(Лист2!$I:$I,SMALL(IF($C75=Лист2!$F$9:$F$99,ROW(Лист2!$9:$99)),8)),"")</f>
        <v/>
      </c>
      <c r="M75" t="str">
        <f t="array" ref="M75">IFERROR(INDEX(Лист2!$I:$I,SMALL(IF($C75=Лист2!$F$9:$F$99,ROW(Лист2!$9:$99)),9)),"")</f>
        <v/>
      </c>
    </row>
    <row r="76" spans="3:13" x14ac:dyDescent="0.25">
      <c r="C76" s="3" t="s">
        <v>235</v>
      </c>
      <c r="D76" t="e">
        <f t="array" ref="D76">"{"""&amp;INDEX(Лист2!I:I,SMALL(IF(C76=Лист2!F$9:F$99,ROW(Лист2!$9:$99)),1))&amp;IFERROR(""":"""&amp;INDEX(Лист2!I:I,SMALL(IF(C76=Лист2!F$9:F$99,ROW(Лист2!$9:$99)),2)),)&amp;IFERROR(""":"""&amp;INDEX(Лист2!I:I,SMALL(IF(C76=Лист2!F$9:F$99,ROW(Лист2!$9:$99)),3)),)&amp;IFERROR(""":"""&amp;INDEX(Лист2!I:I,SMALL(IF(C76=Лист2!F$9:F$99,ROW(Лист2!$9:$99)),4)),)&amp;IFERROR(""":"""&amp;INDEX(Лист2!I:I,SMALL(IF(C76=Лист2!$F$9:$F$99,ROW(Лист2!$9:$99)),5)),)&amp;IFERROR(""":"""&amp;INDEX(Лист2!I:I,SMALL(IF(C76=Лист2!F$9:F$99,ROW(Лист2!$9:$99)),6)),)&amp;IFERROR(""":"""&amp;INDEX(Лист2!I:I,SMALL(IF(C76=Лист2!F$9:F$99,ROW(Лист2!$9:$99)),7)),)&amp;IFERROR(""":"""&amp;INDEX(Лист2!I:I,SMALL(IF(C76=Лист2!F$9:F$99,ROW(Лист2!$9:$99)),8)),)&amp;IFERROR(""":"""&amp;INDEX(Лист2!I:I,SMALL(IF(C76=Лист2!F$9:F$99,ROW(Лист2!$9:$99)),9)),)&amp;"""}"</f>
        <v>#NUM!</v>
      </c>
      <c r="E76" t="str">
        <f t="array" ref="E76">IFERROR(INDEX(Лист2!$I:$I,SMALL(IF($C76=Лист2!$F$9:$F$99,ROW(Лист2!$9:$99)),1)),"")</f>
        <v/>
      </c>
      <c r="F76" t="str">
        <f t="array" ref="F76">IFERROR(INDEX(Лист2!$I:$I,SMALL(IF($C76=Лист2!$F$9:$F$99,ROW(Лист2!$9:$99)),2)),"")</f>
        <v/>
      </c>
      <c r="G76" t="str">
        <f t="array" ref="G76">IFERROR(INDEX(Лист2!$I:$I,SMALL(IF($C76=Лист2!$F$9:$F$99,ROW(Лист2!$9:$99)),3)),"")</f>
        <v/>
      </c>
      <c r="H76" t="str">
        <f t="array" ref="H76">IFERROR(INDEX(Лист2!$I:$I,SMALL(IF($C76=Лист2!$F$9:$F$99,ROW(Лист2!$9:$99)),4)),"")</f>
        <v/>
      </c>
      <c r="I76" t="str">
        <f t="array" ref="I76">IFERROR(INDEX(Лист2!$I:$I,SMALL(IF($C76=Лист2!$F$9:$F$99,ROW(Лист2!$9:$99)),5)),"")</f>
        <v/>
      </c>
      <c r="J76" t="str">
        <f t="array" ref="J76">IFERROR(INDEX(Лист2!$I:$I,SMALL(IF($C76=Лист2!$F$9:$F$99,ROW(Лист2!$9:$99)),6)),"")</f>
        <v/>
      </c>
      <c r="K76" t="str">
        <f t="array" ref="K76">IFERROR(INDEX(Лист2!$I:$I,SMALL(IF($C76=Лист2!$F$9:$F$99,ROW(Лист2!$9:$99)),7)),"")</f>
        <v/>
      </c>
      <c r="L76" t="str">
        <f t="array" ref="L76">IFERROR(INDEX(Лист2!$I:$I,SMALL(IF($C76=Лист2!$F$9:$F$99,ROW(Лист2!$9:$99)),8)),"")</f>
        <v/>
      </c>
      <c r="M76" t="str">
        <f t="array" ref="M76">IFERROR(INDEX(Лист2!$I:$I,SMALL(IF($C76=Лист2!$F$9:$F$99,ROW(Лист2!$9:$99)),9)),"")</f>
        <v/>
      </c>
    </row>
    <row r="77" spans="3:13" x14ac:dyDescent="0.25">
      <c r="C77" s="4" t="s">
        <v>236</v>
      </c>
      <c r="D77" t="e">
        <f t="array" ref="D77">"{"""&amp;INDEX(Лист2!I:I,SMALL(IF(C77=Лист2!F$9:F$99,ROW(Лист2!$9:$99)),1))&amp;IFERROR(""":"""&amp;INDEX(Лист2!I:I,SMALL(IF(C77=Лист2!F$9:F$99,ROW(Лист2!$9:$99)),2)),)&amp;IFERROR(""":"""&amp;INDEX(Лист2!I:I,SMALL(IF(C77=Лист2!F$9:F$99,ROW(Лист2!$9:$99)),3)),)&amp;IFERROR(""":"""&amp;INDEX(Лист2!I:I,SMALL(IF(C77=Лист2!F$9:F$99,ROW(Лист2!$9:$99)),4)),)&amp;IFERROR(""":"""&amp;INDEX(Лист2!I:I,SMALL(IF(C77=Лист2!$F$9:$F$99,ROW(Лист2!$9:$99)),5)),)&amp;IFERROR(""":"""&amp;INDEX(Лист2!I:I,SMALL(IF(C77=Лист2!F$9:F$99,ROW(Лист2!$9:$99)),6)),)&amp;IFERROR(""":"""&amp;INDEX(Лист2!I:I,SMALL(IF(C77=Лист2!F$9:F$99,ROW(Лист2!$9:$99)),7)),)&amp;IFERROR(""":"""&amp;INDEX(Лист2!I:I,SMALL(IF(C77=Лист2!F$9:F$99,ROW(Лист2!$9:$99)),8)),)&amp;IFERROR(""":"""&amp;INDEX(Лист2!I:I,SMALL(IF(C77=Лист2!F$9:F$99,ROW(Лист2!$9:$99)),9)),)&amp;"""}"</f>
        <v>#NUM!</v>
      </c>
      <c r="E77" t="str">
        <f t="array" ref="E77">IFERROR(INDEX(Лист2!$I:$I,SMALL(IF($C77=Лист2!$F$9:$F$99,ROW(Лист2!$9:$99)),1)),"")</f>
        <v/>
      </c>
      <c r="F77" t="str">
        <f t="array" ref="F77">IFERROR(INDEX(Лист2!$I:$I,SMALL(IF($C77=Лист2!$F$9:$F$99,ROW(Лист2!$9:$99)),2)),"")</f>
        <v/>
      </c>
      <c r="G77" t="str">
        <f t="array" ref="G77">IFERROR(INDEX(Лист2!$I:$I,SMALL(IF($C77=Лист2!$F$9:$F$99,ROW(Лист2!$9:$99)),3)),"")</f>
        <v/>
      </c>
      <c r="H77" t="str">
        <f t="array" ref="H77">IFERROR(INDEX(Лист2!$I:$I,SMALL(IF($C77=Лист2!$F$9:$F$99,ROW(Лист2!$9:$99)),4)),"")</f>
        <v/>
      </c>
      <c r="I77" t="str">
        <f t="array" ref="I77">IFERROR(INDEX(Лист2!$I:$I,SMALL(IF($C77=Лист2!$F$9:$F$99,ROW(Лист2!$9:$99)),5)),"")</f>
        <v/>
      </c>
      <c r="J77" t="str">
        <f t="array" ref="J77">IFERROR(INDEX(Лист2!$I:$I,SMALL(IF($C77=Лист2!$F$9:$F$99,ROW(Лист2!$9:$99)),6)),"")</f>
        <v/>
      </c>
      <c r="K77" t="str">
        <f t="array" ref="K77">IFERROR(INDEX(Лист2!$I:$I,SMALL(IF($C77=Лист2!$F$9:$F$99,ROW(Лист2!$9:$99)),7)),"")</f>
        <v/>
      </c>
      <c r="L77" t="str">
        <f t="array" ref="L77">IFERROR(INDEX(Лист2!$I:$I,SMALL(IF($C77=Лист2!$F$9:$F$99,ROW(Лист2!$9:$99)),8)),"")</f>
        <v/>
      </c>
      <c r="M77" t="str">
        <f t="array" ref="M77">IFERROR(INDEX(Лист2!$I:$I,SMALL(IF($C77=Лист2!$F$9:$F$99,ROW(Лист2!$9:$99)),9)),"")</f>
        <v/>
      </c>
    </row>
    <row r="78" spans="3:13" x14ac:dyDescent="0.25">
      <c r="C78" s="3" t="s">
        <v>237</v>
      </c>
      <c r="D78" t="e">
        <f t="array" ref="D78">"{"""&amp;INDEX(Лист2!I:I,SMALL(IF(C78=Лист2!F$9:F$99,ROW(Лист2!$9:$99)),1))&amp;IFERROR(""":"""&amp;INDEX(Лист2!I:I,SMALL(IF(C78=Лист2!F$9:F$99,ROW(Лист2!$9:$99)),2)),)&amp;IFERROR(""":"""&amp;INDEX(Лист2!I:I,SMALL(IF(C78=Лист2!F$9:F$99,ROW(Лист2!$9:$99)),3)),)&amp;IFERROR(""":"""&amp;INDEX(Лист2!I:I,SMALL(IF(C78=Лист2!F$9:F$99,ROW(Лист2!$9:$99)),4)),)&amp;IFERROR(""":"""&amp;INDEX(Лист2!I:I,SMALL(IF(C78=Лист2!$F$9:$F$99,ROW(Лист2!$9:$99)),5)),)&amp;IFERROR(""":"""&amp;INDEX(Лист2!I:I,SMALL(IF(C78=Лист2!F$9:F$99,ROW(Лист2!$9:$99)),6)),)&amp;IFERROR(""":"""&amp;INDEX(Лист2!I:I,SMALL(IF(C78=Лист2!F$9:F$99,ROW(Лист2!$9:$99)),7)),)&amp;IFERROR(""":"""&amp;INDEX(Лист2!I:I,SMALL(IF(C78=Лист2!F$9:F$99,ROW(Лист2!$9:$99)),8)),)&amp;IFERROR(""":"""&amp;INDEX(Лист2!I:I,SMALL(IF(C78=Лист2!F$9:F$99,ROW(Лист2!$9:$99)),9)),)&amp;"""}"</f>
        <v>#NUM!</v>
      </c>
      <c r="E78" t="str">
        <f t="array" ref="E78">IFERROR(INDEX(Лист2!$I:$I,SMALL(IF($C78=Лист2!$F$9:$F$99,ROW(Лист2!$9:$99)),1)),"")</f>
        <v/>
      </c>
      <c r="F78" t="str">
        <f t="array" ref="F78">IFERROR(INDEX(Лист2!$I:$I,SMALL(IF($C78=Лист2!$F$9:$F$99,ROW(Лист2!$9:$99)),2)),"")</f>
        <v/>
      </c>
      <c r="G78" t="str">
        <f t="array" ref="G78">IFERROR(INDEX(Лист2!$I:$I,SMALL(IF($C78=Лист2!$F$9:$F$99,ROW(Лист2!$9:$99)),3)),"")</f>
        <v/>
      </c>
      <c r="H78" t="str">
        <f t="array" ref="H78">IFERROR(INDEX(Лист2!$I:$I,SMALL(IF($C78=Лист2!$F$9:$F$99,ROW(Лист2!$9:$99)),4)),"")</f>
        <v/>
      </c>
      <c r="I78" t="str">
        <f t="array" ref="I78">IFERROR(INDEX(Лист2!$I:$I,SMALL(IF($C78=Лист2!$F$9:$F$99,ROW(Лист2!$9:$99)),5)),"")</f>
        <v/>
      </c>
      <c r="J78" t="str">
        <f t="array" ref="J78">IFERROR(INDEX(Лист2!$I:$I,SMALL(IF($C78=Лист2!$F$9:$F$99,ROW(Лист2!$9:$99)),6)),"")</f>
        <v/>
      </c>
      <c r="K78" t="str">
        <f t="array" ref="K78">IFERROR(INDEX(Лист2!$I:$I,SMALL(IF($C78=Лист2!$F$9:$F$99,ROW(Лист2!$9:$99)),7)),"")</f>
        <v/>
      </c>
      <c r="L78" t="str">
        <f t="array" ref="L78">IFERROR(INDEX(Лист2!$I:$I,SMALL(IF($C78=Лист2!$F$9:$F$99,ROW(Лист2!$9:$99)),8)),"")</f>
        <v/>
      </c>
      <c r="M78" t="str">
        <f t="array" ref="M78">IFERROR(INDEX(Лист2!$I:$I,SMALL(IF($C78=Лист2!$F$9:$F$99,ROW(Лист2!$9:$99)),9)),"")</f>
        <v/>
      </c>
    </row>
    <row r="79" spans="3:13" x14ac:dyDescent="0.25">
      <c r="C79" s="4" t="s">
        <v>238</v>
      </c>
      <c r="D79" t="e">
        <f t="array" ref="D79">"{"""&amp;INDEX(Лист2!I:I,SMALL(IF(C79=Лист2!F$9:F$99,ROW(Лист2!$9:$99)),1))&amp;IFERROR(""":"""&amp;INDEX(Лист2!I:I,SMALL(IF(C79=Лист2!F$9:F$99,ROW(Лист2!$9:$99)),2)),)&amp;IFERROR(""":"""&amp;INDEX(Лист2!I:I,SMALL(IF(C79=Лист2!F$9:F$99,ROW(Лист2!$9:$99)),3)),)&amp;IFERROR(""":"""&amp;INDEX(Лист2!I:I,SMALL(IF(C79=Лист2!F$9:F$99,ROW(Лист2!$9:$99)),4)),)&amp;IFERROR(""":"""&amp;INDEX(Лист2!I:I,SMALL(IF(C79=Лист2!$F$9:$F$99,ROW(Лист2!$9:$99)),5)),)&amp;IFERROR(""":"""&amp;INDEX(Лист2!I:I,SMALL(IF(C79=Лист2!F$9:F$99,ROW(Лист2!$9:$99)),6)),)&amp;IFERROR(""":"""&amp;INDEX(Лист2!I:I,SMALL(IF(C79=Лист2!F$9:F$99,ROW(Лист2!$9:$99)),7)),)&amp;IFERROR(""":"""&amp;INDEX(Лист2!I:I,SMALL(IF(C79=Лист2!F$9:F$99,ROW(Лист2!$9:$99)),8)),)&amp;IFERROR(""":"""&amp;INDEX(Лист2!I:I,SMALL(IF(C79=Лист2!F$9:F$99,ROW(Лист2!$9:$99)),9)),)&amp;"""}"</f>
        <v>#NUM!</v>
      </c>
      <c r="E79" t="str">
        <f t="array" ref="E79">IFERROR(INDEX(Лист2!$I:$I,SMALL(IF($C79=Лист2!$F$9:$F$99,ROW(Лист2!$9:$99)),1)),"")</f>
        <v/>
      </c>
      <c r="F79" t="str">
        <f t="array" ref="F79">IFERROR(INDEX(Лист2!$I:$I,SMALL(IF($C79=Лист2!$F$9:$F$99,ROW(Лист2!$9:$99)),2)),"")</f>
        <v/>
      </c>
      <c r="G79" t="str">
        <f t="array" ref="G79">IFERROR(INDEX(Лист2!$I:$I,SMALL(IF($C79=Лист2!$F$9:$F$99,ROW(Лист2!$9:$99)),3)),"")</f>
        <v/>
      </c>
      <c r="H79" t="str">
        <f t="array" ref="H79">IFERROR(INDEX(Лист2!$I:$I,SMALL(IF($C79=Лист2!$F$9:$F$99,ROW(Лист2!$9:$99)),4)),"")</f>
        <v/>
      </c>
      <c r="I79" t="str">
        <f t="array" ref="I79">IFERROR(INDEX(Лист2!$I:$I,SMALL(IF($C79=Лист2!$F$9:$F$99,ROW(Лист2!$9:$99)),5)),"")</f>
        <v/>
      </c>
      <c r="J79" t="str">
        <f t="array" ref="J79">IFERROR(INDEX(Лист2!$I:$I,SMALL(IF($C79=Лист2!$F$9:$F$99,ROW(Лист2!$9:$99)),6)),"")</f>
        <v/>
      </c>
      <c r="K79" t="str">
        <f t="array" ref="K79">IFERROR(INDEX(Лист2!$I:$I,SMALL(IF($C79=Лист2!$F$9:$F$99,ROW(Лист2!$9:$99)),7)),"")</f>
        <v/>
      </c>
      <c r="L79" t="str">
        <f t="array" ref="L79">IFERROR(INDEX(Лист2!$I:$I,SMALL(IF($C79=Лист2!$F$9:$F$99,ROW(Лист2!$9:$99)),8)),"")</f>
        <v/>
      </c>
      <c r="M79" t="str">
        <f t="array" ref="M79">IFERROR(INDEX(Лист2!$I:$I,SMALL(IF($C79=Лист2!$F$9:$F$99,ROW(Лист2!$9:$99)),9)),"")</f>
        <v/>
      </c>
    </row>
    <row r="80" spans="3:13" x14ac:dyDescent="0.25">
      <c r="C80" s="3" t="s">
        <v>239</v>
      </c>
      <c r="D80" t="e">
        <f t="array" ref="D80">"{"""&amp;INDEX(Лист2!I:I,SMALL(IF(C80=Лист2!F$9:F$99,ROW(Лист2!$9:$99)),1))&amp;IFERROR(""":"""&amp;INDEX(Лист2!I:I,SMALL(IF(C80=Лист2!F$9:F$99,ROW(Лист2!$9:$99)),2)),)&amp;IFERROR(""":"""&amp;INDEX(Лист2!I:I,SMALL(IF(C80=Лист2!F$9:F$99,ROW(Лист2!$9:$99)),3)),)&amp;IFERROR(""":"""&amp;INDEX(Лист2!I:I,SMALL(IF(C80=Лист2!F$9:F$99,ROW(Лист2!$9:$99)),4)),)&amp;IFERROR(""":"""&amp;INDEX(Лист2!I:I,SMALL(IF(C80=Лист2!$F$9:$F$99,ROW(Лист2!$9:$99)),5)),)&amp;IFERROR(""":"""&amp;INDEX(Лист2!I:I,SMALL(IF(C80=Лист2!F$9:F$99,ROW(Лист2!$9:$99)),6)),)&amp;IFERROR(""":"""&amp;INDEX(Лист2!I:I,SMALL(IF(C80=Лист2!F$9:F$99,ROW(Лист2!$9:$99)),7)),)&amp;IFERROR(""":"""&amp;INDEX(Лист2!I:I,SMALL(IF(C80=Лист2!F$9:F$99,ROW(Лист2!$9:$99)),8)),)&amp;IFERROR(""":"""&amp;INDEX(Лист2!I:I,SMALL(IF(C80=Лист2!F$9:F$99,ROW(Лист2!$9:$99)),9)),)&amp;"""}"</f>
        <v>#NUM!</v>
      </c>
      <c r="E80" t="str">
        <f t="array" ref="E80">IFERROR(INDEX(Лист2!$I:$I,SMALL(IF($C80=Лист2!$F$9:$F$99,ROW(Лист2!$9:$99)),1)),"")</f>
        <v/>
      </c>
      <c r="F80" t="str">
        <f t="array" ref="F80">IFERROR(INDEX(Лист2!$I:$I,SMALL(IF($C80=Лист2!$F$9:$F$99,ROW(Лист2!$9:$99)),2)),"")</f>
        <v/>
      </c>
      <c r="G80" t="str">
        <f t="array" ref="G80">IFERROR(INDEX(Лист2!$I:$I,SMALL(IF($C80=Лист2!$F$9:$F$99,ROW(Лист2!$9:$99)),3)),"")</f>
        <v/>
      </c>
      <c r="H80" t="str">
        <f t="array" ref="H80">IFERROR(INDEX(Лист2!$I:$I,SMALL(IF($C80=Лист2!$F$9:$F$99,ROW(Лист2!$9:$99)),4)),"")</f>
        <v/>
      </c>
      <c r="I80" t="str">
        <f t="array" ref="I80">IFERROR(INDEX(Лист2!$I:$I,SMALL(IF($C80=Лист2!$F$9:$F$99,ROW(Лист2!$9:$99)),5)),"")</f>
        <v/>
      </c>
      <c r="J80" t="str">
        <f t="array" ref="J80">IFERROR(INDEX(Лист2!$I:$I,SMALL(IF($C80=Лист2!$F$9:$F$99,ROW(Лист2!$9:$99)),6)),"")</f>
        <v/>
      </c>
      <c r="K80" t="str">
        <f t="array" ref="K80">IFERROR(INDEX(Лист2!$I:$I,SMALL(IF($C80=Лист2!$F$9:$F$99,ROW(Лист2!$9:$99)),7)),"")</f>
        <v/>
      </c>
      <c r="L80" t="str">
        <f t="array" ref="L80">IFERROR(INDEX(Лист2!$I:$I,SMALL(IF($C80=Лист2!$F$9:$F$99,ROW(Лист2!$9:$99)),8)),"")</f>
        <v/>
      </c>
      <c r="M80" t="str">
        <f t="array" ref="M80">IFERROR(INDEX(Лист2!$I:$I,SMALL(IF($C80=Лист2!$F$9:$F$99,ROW(Лист2!$9:$99)),9)),"")</f>
        <v/>
      </c>
    </row>
    <row r="81" spans="3:13" x14ac:dyDescent="0.25">
      <c r="C81" s="4" t="s">
        <v>240</v>
      </c>
      <c r="D81" t="e">
        <f t="array" ref="D81">"{"""&amp;INDEX(Лист2!I:I,SMALL(IF(C81=Лист2!F$9:F$99,ROW(Лист2!$9:$99)),1))&amp;IFERROR(""":"""&amp;INDEX(Лист2!I:I,SMALL(IF(C81=Лист2!F$9:F$99,ROW(Лист2!$9:$99)),2)),)&amp;IFERROR(""":"""&amp;INDEX(Лист2!I:I,SMALL(IF(C81=Лист2!F$9:F$99,ROW(Лист2!$9:$99)),3)),)&amp;IFERROR(""":"""&amp;INDEX(Лист2!I:I,SMALL(IF(C81=Лист2!F$9:F$99,ROW(Лист2!$9:$99)),4)),)&amp;IFERROR(""":"""&amp;INDEX(Лист2!I:I,SMALL(IF(C81=Лист2!$F$9:$F$99,ROW(Лист2!$9:$99)),5)),)&amp;IFERROR(""":"""&amp;INDEX(Лист2!I:I,SMALL(IF(C81=Лист2!F$9:F$99,ROW(Лист2!$9:$99)),6)),)&amp;IFERROR(""":"""&amp;INDEX(Лист2!I:I,SMALL(IF(C81=Лист2!F$9:F$99,ROW(Лист2!$9:$99)),7)),)&amp;IFERROR(""":"""&amp;INDEX(Лист2!I:I,SMALL(IF(C81=Лист2!F$9:F$99,ROW(Лист2!$9:$99)),8)),)&amp;IFERROR(""":"""&amp;INDEX(Лист2!I:I,SMALL(IF(C81=Лист2!F$9:F$99,ROW(Лист2!$9:$99)),9)),)&amp;"""}"</f>
        <v>#NUM!</v>
      </c>
      <c r="E81" t="str">
        <f t="array" ref="E81">IFERROR(INDEX(Лист2!$I:$I,SMALL(IF($C81=Лист2!$F$9:$F$99,ROW(Лист2!$9:$99)),1)),"")</f>
        <v/>
      </c>
      <c r="F81" t="str">
        <f t="array" ref="F81">IFERROR(INDEX(Лист2!$I:$I,SMALL(IF($C81=Лист2!$F$9:$F$99,ROW(Лист2!$9:$99)),2)),"")</f>
        <v/>
      </c>
      <c r="G81" t="str">
        <f t="array" ref="G81">IFERROR(INDEX(Лист2!$I:$I,SMALL(IF($C81=Лист2!$F$9:$F$99,ROW(Лист2!$9:$99)),3)),"")</f>
        <v/>
      </c>
      <c r="H81" t="str">
        <f t="array" ref="H81">IFERROR(INDEX(Лист2!$I:$I,SMALL(IF($C81=Лист2!$F$9:$F$99,ROW(Лист2!$9:$99)),4)),"")</f>
        <v/>
      </c>
      <c r="I81" t="str">
        <f t="array" ref="I81">IFERROR(INDEX(Лист2!$I:$I,SMALL(IF($C81=Лист2!$F$9:$F$99,ROW(Лист2!$9:$99)),5)),"")</f>
        <v/>
      </c>
      <c r="J81" t="str">
        <f t="array" ref="J81">IFERROR(INDEX(Лист2!$I:$I,SMALL(IF($C81=Лист2!$F$9:$F$99,ROW(Лист2!$9:$99)),6)),"")</f>
        <v/>
      </c>
      <c r="K81" t="str">
        <f t="array" ref="K81">IFERROR(INDEX(Лист2!$I:$I,SMALL(IF($C81=Лист2!$F$9:$F$99,ROW(Лист2!$9:$99)),7)),"")</f>
        <v/>
      </c>
      <c r="L81" t="str">
        <f t="array" ref="L81">IFERROR(INDEX(Лист2!$I:$I,SMALL(IF($C81=Лист2!$F$9:$F$99,ROW(Лист2!$9:$99)),8)),"")</f>
        <v/>
      </c>
      <c r="M81" t="str">
        <f t="array" ref="M81">IFERROR(INDEX(Лист2!$I:$I,SMALL(IF($C81=Лист2!$F$9:$F$99,ROW(Лист2!$9:$99)),9)),"")</f>
        <v/>
      </c>
    </row>
    <row r="82" spans="3:13" x14ac:dyDescent="0.25">
      <c r="C82" s="3" t="s">
        <v>241</v>
      </c>
      <c r="D82" t="e">
        <f t="array" ref="D82">"{"""&amp;INDEX(Лист2!I:I,SMALL(IF(C82=Лист2!F$9:F$99,ROW(Лист2!$9:$99)),1))&amp;IFERROR(""":"""&amp;INDEX(Лист2!I:I,SMALL(IF(C82=Лист2!F$9:F$99,ROW(Лист2!$9:$99)),2)),)&amp;IFERROR(""":"""&amp;INDEX(Лист2!I:I,SMALL(IF(C82=Лист2!F$9:F$99,ROW(Лист2!$9:$99)),3)),)&amp;IFERROR(""":"""&amp;INDEX(Лист2!I:I,SMALL(IF(C82=Лист2!F$9:F$99,ROW(Лист2!$9:$99)),4)),)&amp;IFERROR(""":"""&amp;INDEX(Лист2!I:I,SMALL(IF(C82=Лист2!$F$9:$F$99,ROW(Лист2!$9:$99)),5)),)&amp;IFERROR(""":"""&amp;INDEX(Лист2!I:I,SMALL(IF(C82=Лист2!F$9:F$99,ROW(Лист2!$9:$99)),6)),)&amp;IFERROR(""":"""&amp;INDEX(Лист2!I:I,SMALL(IF(C82=Лист2!F$9:F$99,ROW(Лист2!$9:$99)),7)),)&amp;IFERROR(""":"""&amp;INDEX(Лист2!I:I,SMALL(IF(C82=Лист2!F$9:F$99,ROW(Лист2!$9:$99)),8)),)&amp;IFERROR(""":"""&amp;INDEX(Лист2!I:I,SMALL(IF(C82=Лист2!F$9:F$99,ROW(Лист2!$9:$99)),9)),)&amp;"""}"</f>
        <v>#NUM!</v>
      </c>
      <c r="E82" t="str">
        <f t="array" ref="E82">IFERROR(INDEX(Лист2!$I:$I,SMALL(IF($C82=Лист2!$F$9:$F$99,ROW(Лист2!$9:$99)),1)),"")</f>
        <v/>
      </c>
      <c r="F82" t="str">
        <f t="array" ref="F82">IFERROR(INDEX(Лист2!$I:$I,SMALL(IF($C82=Лист2!$F$9:$F$99,ROW(Лист2!$9:$99)),2)),"")</f>
        <v/>
      </c>
      <c r="G82" t="str">
        <f t="array" ref="G82">IFERROR(INDEX(Лист2!$I:$I,SMALL(IF($C82=Лист2!$F$9:$F$99,ROW(Лист2!$9:$99)),3)),"")</f>
        <v/>
      </c>
      <c r="H82" t="str">
        <f t="array" ref="H82">IFERROR(INDEX(Лист2!$I:$I,SMALL(IF($C82=Лист2!$F$9:$F$99,ROW(Лист2!$9:$99)),4)),"")</f>
        <v/>
      </c>
      <c r="I82" t="str">
        <f t="array" ref="I82">IFERROR(INDEX(Лист2!$I:$I,SMALL(IF($C82=Лист2!$F$9:$F$99,ROW(Лист2!$9:$99)),5)),"")</f>
        <v/>
      </c>
      <c r="J82" t="str">
        <f t="array" ref="J82">IFERROR(INDEX(Лист2!$I:$I,SMALL(IF($C82=Лист2!$F$9:$F$99,ROW(Лист2!$9:$99)),6)),"")</f>
        <v/>
      </c>
      <c r="K82" t="str">
        <f t="array" ref="K82">IFERROR(INDEX(Лист2!$I:$I,SMALL(IF($C82=Лист2!$F$9:$F$99,ROW(Лист2!$9:$99)),7)),"")</f>
        <v/>
      </c>
      <c r="L82" t="str">
        <f t="array" ref="L82">IFERROR(INDEX(Лист2!$I:$I,SMALL(IF($C82=Лист2!$F$9:$F$99,ROW(Лист2!$9:$99)),8)),"")</f>
        <v/>
      </c>
      <c r="M82" t="str">
        <f t="array" ref="M82">IFERROR(INDEX(Лист2!$I:$I,SMALL(IF($C82=Лист2!$F$9:$F$99,ROW(Лист2!$9:$99)),9)),"")</f>
        <v/>
      </c>
    </row>
    <row r="83" spans="3:13" x14ac:dyDescent="0.25">
      <c r="C83" s="4" t="s">
        <v>242</v>
      </c>
      <c r="D83" t="e">
        <f t="array" ref="D83">"{"""&amp;INDEX(Лист2!I:I,SMALL(IF(C83=Лист2!F$9:F$99,ROW(Лист2!$9:$99)),1))&amp;IFERROR(""":"""&amp;INDEX(Лист2!I:I,SMALL(IF(C83=Лист2!F$9:F$99,ROW(Лист2!$9:$99)),2)),)&amp;IFERROR(""":"""&amp;INDEX(Лист2!I:I,SMALL(IF(C83=Лист2!F$9:F$99,ROW(Лист2!$9:$99)),3)),)&amp;IFERROR(""":"""&amp;INDEX(Лист2!I:I,SMALL(IF(C83=Лист2!F$9:F$99,ROW(Лист2!$9:$99)),4)),)&amp;IFERROR(""":"""&amp;INDEX(Лист2!I:I,SMALL(IF(C83=Лист2!$F$9:$F$99,ROW(Лист2!$9:$99)),5)),)&amp;IFERROR(""":"""&amp;INDEX(Лист2!I:I,SMALL(IF(C83=Лист2!F$9:F$99,ROW(Лист2!$9:$99)),6)),)&amp;IFERROR(""":"""&amp;INDEX(Лист2!I:I,SMALL(IF(C83=Лист2!F$9:F$99,ROW(Лист2!$9:$99)),7)),)&amp;IFERROR(""":"""&amp;INDEX(Лист2!I:I,SMALL(IF(C83=Лист2!F$9:F$99,ROW(Лист2!$9:$99)),8)),)&amp;IFERROR(""":"""&amp;INDEX(Лист2!I:I,SMALL(IF(C83=Лист2!F$9:F$99,ROW(Лист2!$9:$99)),9)),)&amp;"""}"</f>
        <v>#NUM!</v>
      </c>
      <c r="E83" t="str">
        <f t="array" ref="E83">IFERROR(INDEX(Лист2!$I:$I,SMALL(IF($C83=Лист2!$F$9:$F$99,ROW(Лист2!$9:$99)),1)),"")</f>
        <v/>
      </c>
      <c r="F83" t="str">
        <f t="array" ref="F83">IFERROR(INDEX(Лист2!$I:$I,SMALL(IF($C83=Лист2!$F$9:$F$99,ROW(Лист2!$9:$99)),2)),"")</f>
        <v/>
      </c>
      <c r="G83" t="str">
        <f t="array" ref="G83">IFERROR(INDEX(Лист2!$I:$I,SMALL(IF($C83=Лист2!$F$9:$F$99,ROW(Лист2!$9:$99)),3)),"")</f>
        <v/>
      </c>
      <c r="H83" t="str">
        <f t="array" ref="H83">IFERROR(INDEX(Лист2!$I:$I,SMALL(IF($C83=Лист2!$F$9:$F$99,ROW(Лист2!$9:$99)),4)),"")</f>
        <v/>
      </c>
      <c r="I83" t="str">
        <f t="array" ref="I83">IFERROR(INDEX(Лист2!$I:$I,SMALL(IF($C83=Лист2!$F$9:$F$99,ROW(Лист2!$9:$99)),5)),"")</f>
        <v/>
      </c>
      <c r="J83" t="str">
        <f t="array" ref="J83">IFERROR(INDEX(Лист2!$I:$I,SMALL(IF($C83=Лист2!$F$9:$F$99,ROW(Лист2!$9:$99)),6)),"")</f>
        <v/>
      </c>
      <c r="K83" t="str">
        <f t="array" ref="K83">IFERROR(INDEX(Лист2!$I:$I,SMALL(IF($C83=Лист2!$F$9:$F$99,ROW(Лист2!$9:$99)),7)),"")</f>
        <v/>
      </c>
      <c r="L83" t="str">
        <f t="array" ref="L83">IFERROR(INDEX(Лист2!$I:$I,SMALL(IF($C83=Лист2!$F$9:$F$99,ROW(Лист2!$9:$99)),8)),"")</f>
        <v/>
      </c>
      <c r="M83" t="str">
        <f t="array" ref="M83">IFERROR(INDEX(Лист2!$I:$I,SMALL(IF($C83=Лист2!$F$9:$F$99,ROW(Лист2!$9:$99)),9)),"")</f>
        <v/>
      </c>
    </row>
    <row r="84" spans="3:13" x14ac:dyDescent="0.25">
      <c r="C84" s="3" t="s">
        <v>243</v>
      </c>
      <c r="D84" t="e">
        <f t="array" ref="D84">"{"""&amp;INDEX(Лист2!I:I,SMALL(IF(C84=Лист2!F$9:F$99,ROW(Лист2!$9:$99)),1))&amp;IFERROR(""":"""&amp;INDEX(Лист2!I:I,SMALL(IF(C84=Лист2!F$9:F$99,ROW(Лист2!$9:$99)),2)),)&amp;IFERROR(""":"""&amp;INDEX(Лист2!I:I,SMALL(IF(C84=Лист2!F$9:F$99,ROW(Лист2!$9:$99)),3)),)&amp;IFERROR(""":"""&amp;INDEX(Лист2!I:I,SMALL(IF(C84=Лист2!F$9:F$99,ROW(Лист2!$9:$99)),4)),)&amp;IFERROR(""":"""&amp;INDEX(Лист2!I:I,SMALL(IF(C84=Лист2!$F$9:$F$99,ROW(Лист2!$9:$99)),5)),)&amp;IFERROR(""":"""&amp;INDEX(Лист2!I:I,SMALL(IF(C84=Лист2!F$9:F$99,ROW(Лист2!$9:$99)),6)),)&amp;IFERROR(""":"""&amp;INDEX(Лист2!I:I,SMALL(IF(C84=Лист2!F$9:F$99,ROW(Лист2!$9:$99)),7)),)&amp;IFERROR(""":"""&amp;INDEX(Лист2!I:I,SMALL(IF(C84=Лист2!F$9:F$99,ROW(Лист2!$9:$99)),8)),)&amp;IFERROR(""":"""&amp;INDEX(Лист2!I:I,SMALL(IF(C84=Лист2!F$9:F$99,ROW(Лист2!$9:$99)),9)),)&amp;"""}"</f>
        <v>#NUM!</v>
      </c>
      <c r="E84" t="str">
        <f t="array" ref="E84">IFERROR(INDEX(Лист2!$I:$I,SMALL(IF($C84=Лист2!$F$9:$F$99,ROW(Лист2!$9:$99)),1)),"")</f>
        <v/>
      </c>
      <c r="F84" t="str">
        <f t="array" ref="F84">IFERROR(INDEX(Лист2!$I:$I,SMALL(IF($C84=Лист2!$F$9:$F$99,ROW(Лист2!$9:$99)),2)),"")</f>
        <v/>
      </c>
      <c r="G84" t="str">
        <f t="array" ref="G84">IFERROR(INDEX(Лист2!$I:$I,SMALL(IF($C84=Лист2!$F$9:$F$99,ROW(Лист2!$9:$99)),3)),"")</f>
        <v/>
      </c>
      <c r="H84" t="str">
        <f t="array" ref="H84">IFERROR(INDEX(Лист2!$I:$I,SMALL(IF($C84=Лист2!$F$9:$F$99,ROW(Лист2!$9:$99)),4)),"")</f>
        <v/>
      </c>
      <c r="I84" t="str">
        <f t="array" ref="I84">IFERROR(INDEX(Лист2!$I:$I,SMALL(IF($C84=Лист2!$F$9:$F$99,ROW(Лист2!$9:$99)),5)),"")</f>
        <v/>
      </c>
      <c r="J84" t="str">
        <f t="array" ref="J84">IFERROR(INDEX(Лист2!$I:$I,SMALL(IF($C84=Лист2!$F$9:$F$99,ROW(Лист2!$9:$99)),6)),"")</f>
        <v/>
      </c>
      <c r="K84" t="str">
        <f t="array" ref="K84">IFERROR(INDEX(Лист2!$I:$I,SMALL(IF($C84=Лист2!$F$9:$F$99,ROW(Лист2!$9:$99)),7)),"")</f>
        <v/>
      </c>
      <c r="L84" t="str">
        <f t="array" ref="L84">IFERROR(INDEX(Лист2!$I:$I,SMALL(IF($C84=Лист2!$F$9:$F$99,ROW(Лист2!$9:$99)),8)),"")</f>
        <v/>
      </c>
      <c r="M84" t="str">
        <f t="array" ref="M84">IFERROR(INDEX(Лист2!$I:$I,SMALL(IF($C84=Лист2!$F$9:$F$99,ROW(Лист2!$9:$99)),9)),"")</f>
        <v/>
      </c>
    </row>
    <row r="85" spans="3:13" x14ac:dyDescent="0.25">
      <c r="C85" s="4" t="s">
        <v>244</v>
      </c>
      <c r="D85" t="e">
        <f t="array" ref="D85">"{"""&amp;INDEX(Лист2!I:I,SMALL(IF(C85=Лист2!F$9:F$99,ROW(Лист2!$9:$99)),1))&amp;IFERROR(""":"""&amp;INDEX(Лист2!I:I,SMALL(IF(C85=Лист2!F$9:F$99,ROW(Лист2!$9:$99)),2)),)&amp;IFERROR(""":"""&amp;INDEX(Лист2!I:I,SMALL(IF(C85=Лист2!F$9:F$99,ROW(Лист2!$9:$99)),3)),)&amp;IFERROR(""":"""&amp;INDEX(Лист2!I:I,SMALL(IF(C85=Лист2!F$9:F$99,ROW(Лист2!$9:$99)),4)),)&amp;IFERROR(""":"""&amp;INDEX(Лист2!I:I,SMALL(IF(C85=Лист2!$F$9:$F$99,ROW(Лист2!$9:$99)),5)),)&amp;IFERROR(""":"""&amp;INDEX(Лист2!I:I,SMALL(IF(C85=Лист2!F$9:F$99,ROW(Лист2!$9:$99)),6)),)&amp;IFERROR(""":"""&amp;INDEX(Лист2!I:I,SMALL(IF(C85=Лист2!F$9:F$99,ROW(Лист2!$9:$99)),7)),)&amp;IFERROR(""":"""&amp;INDEX(Лист2!I:I,SMALL(IF(C85=Лист2!F$9:F$99,ROW(Лист2!$9:$99)),8)),)&amp;IFERROR(""":"""&amp;INDEX(Лист2!I:I,SMALL(IF(C85=Лист2!F$9:F$99,ROW(Лист2!$9:$99)),9)),)&amp;"""}"</f>
        <v>#NUM!</v>
      </c>
      <c r="E85" t="str">
        <f t="array" ref="E85">IFERROR(INDEX(Лист2!$I:$I,SMALL(IF($C85=Лист2!$F$9:$F$99,ROW(Лист2!$9:$99)),1)),"")</f>
        <v/>
      </c>
      <c r="F85" t="str">
        <f t="array" ref="F85">IFERROR(INDEX(Лист2!$I:$I,SMALL(IF($C85=Лист2!$F$9:$F$99,ROW(Лист2!$9:$99)),2)),"")</f>
        <v/>
      </c>
      <c r="G85" t="str">
        <f t="array" ref="G85">IFERROR(INDEX(Лист2!$I:$I,SMALL(IF($C85=Лист2!$F$9:$F$99,ROW(Лист2!$9:$99)),3)),"")</f>
        <v/>
      </c>
      <c r="H85" t="str">
        <f t="array" ref="H85">IFERROR(INDEX(Лист2!$I:$I,SMALL(IF($C85=Лист2!$F$9:$F$99,ROW(Лист2!$9:$99)),4)),"")</f>
        <v/>
      </c>
      <c r="I85" t="str">
        <f t="array" ref="I85">IFERROR(INDEX(Лист2!$I:$I,SMALL(IF($C85=Лист2!$F$9:$F$99,ROW(Лист2!$9:$99)),5)),"")</f>
        <v/>
      </c>
      <c r="J85" t="str">
        <f t="array" ref="J85">IFERROR(INDEX(Лист2!$I:$I,SMALL(IF($C85=Лист2!$F$9:$F$99,ROW(Лист2!$9:$99)),6)),"")</f>
        <v/>
      </c>
      <c r="K85" t="str">
        <f t="array" ref="K85">IFERROR(INDEX(Лист2!$I:$I,SMALL(IF($C85=Лист2!$F$9:$F$99,ROW(Лист2!$9:$99)),7)),"")</f>
        <v/>
      </c>
      <c r="L85" t="str">
        <f t="array" ref="L85">IFERROR(INDEX(Лист2!$I:$I,SMALL(IF($C85=Лист2!$F$9:$F$99,ROW(Лист2!$9:$99)),8)),"")</f>
        <v/>
      </c>
      <c r="M85" t="str">
        <f t="array" ref="M85">IFERROR(INDEX(Лист2!$I:$I,SMALL(IF($C85=Лист2!$F$9:$F$99,ROW(Лист2!$9:$99)),9)),"")</f>
        <v/>
      </c>
    </row>
    <row r="86" spans="3:13" x14ac:dyDescent="0.25">
      <c r="C86" s="3" t="s">
        <v>245</v>
      </c>
      <c r="D86" t="e">
        <f t="array" ref="D86">"{"""&amp;INDEX(Лист2!I:I,SMALL(IF(C86=Лист2!F$9:F$99,ROW(Лист2!$9:$99)),1))&amp;IFERROR(""":"""&amp;INDEX(Лист2!I:I,SMALL(IF(C86=Лист2!F$9:F$99,ROW(Лист2!$9:$99)),2)),)&amp;IFERROR(""":"""&amp;INDEX(Лист2!I:I,SMALL(IF(C86=Лист2!F$9:F$99,ROW(Лист2!$9:$99)),3)),)&amp;IFERROR(""":"""&amp;INDEX(Лист2!I:I,SMALL(IF(C86=Лист2!F$9:F$99,ROW(Лист2!$9:$99)),4)),)&amp;IFERROR(""":"""&amp;INDEX(Лист2!I:I,SMALL(IF(C86=Лист2!$F$9:$F$99,ROW(Лист2!$9:$99)),5)),)&amp;IFERROR(""":"""&amp;INDEX(Лист2!I:I,SMALL(IF(C86=Лист2!F$9:F$99,ROW(Лист2!$9:$99)),6)),)&amp;IFERROR(""":"""&amp;INDEX(Лист2!I:I,SMALL(IF(C86=Лист2!F$9:F$99,ROW(Лист2!$9:$99)),7)),)&amp;IFERROR(""":"""&amp;INDEX(Лист2!I:I,SMALL(IF(C86=Лист2!F$9:F$99,ROW(Лист2!$9:$99)),8)),)&amp;IFERROR(""":"""&amp;INDEX(Лист2!I:I,SMALL(IF(C86=Лист2!F$9:F$99,ROW(Лист2!$9:$99)),9)),)&amp;"""}"</f>
        <v>#NUM!</v>
      </c>
      <c r="E86" t="str">
        <f t="array" ref="E86">IFERROR(INDEX(Лист2!$I:$I,SMALL(IF($C86=Лист2!$F$9:$F$99,ROW(Лист2!$9:$99)),1)),"")</f>
        <v/>
      </c>
      <c r="F86" t="str">
        <f t="array" ref="F86">IFERROR(INDEX(Лист2!$I:$I,SMALL(IF($C86=Лист2!$F$9:$F$99,ROW(Лист2!$9:$99)),2)),"")</f>
        <v/>
      </c>
      <c r="G86" t="str">
        <f t="array" ref="G86">IFERROR(INDEX(Лист2!$I:$I,SMALL(IF($C86=Лист2!$F$9:$F$99,ROW(Лист2!$9:$99)),3)),"")</f>
        <v/>
      </c>
      <c r="H86" t="str">
        <f t="array" ref="H86">IFERROR(INDEX(Лист2!$I:$I,SMALL(IF($C86=Лист2!$F$9:$F$99,ROW(Лист2!$9:$99)),4)),"")</f>
        <v/>
      </c>
      <c r="I86" t="str">
        <f t="array" ref="I86">IFERROR(INDEX(Лист2!$I:$I,SMALL(IF($C86=Лист2!$F$9:$F$99,ROW(Лист2!$9:$99)),5)),"")</f>
        <v/>
      </c>
      <c r="J86" t="str">
        <f t="array" ref="J86">IFERROR(INDEX(Лист2!$I:$I,SMALL(IF($C86=Лист2!$F$9:$F$99,ROW(Лист2!$9:$99)),6)),"")</f>
        <v/>
      </c>
      <c r="K86" t="str">
        <f t="array" ref="K86">IFERROR(INDEX(Лист2!$I:$I,SMALL(IF($C86=Лист2!$F$9:$F$99,ROW(Лист2!$9:$99)),7)),"")</f>
        <v/>
      </c>
      <c r="L86" t="str">
        <f t="array" ref="L86">IFERROR(INDEX(Лист2!$I:$I,SMALL(IF($C86=Лист2!$F$9:$F$99,ROW(Лист2!$9:$99)),8)),"")</f>
        <v/>
      </c>
      <c r="M86" t="str">
        <f t="array" ref="M86">IFERROR(INDEX(Лист2!$I:$I,SMALL(IF($C86=Лист2!$F$9:$F$99,ROW(Лист2!$9:$99)),9)),"")</f>
        <v/>
      </c>
    </row>
    <row r="87" spans="3:13" x14ac:dyDescent="0.25">
      <c r="C87" s="4" t="s">
        <v>246</v>
      </c>
      <c r="D87" t="e">
        <f t="array" ref="D87">"{"""&amp;INDEX(Лист2!I:I,SMALL(IF(C87=Лист2!F$9:F$99,ROW(Лист2!$9:$99)),1))&amp;IFERROR(""":"""&amp;INDEX(Лист2!I:I,SMALL(IF(C87=Лист2!F$9:F$99,ROW(Лист2!$9:$99)),2)),)&amp;IFERROR(""":"""&amp;INDEX(Лист2!I:I,SMALL(IF(C87=Лист2!F$9:F$99,ROW(Лист2!$9:$99)),3)),)&amp;IFERROR(""":"""&amp;INDEX(Лист2!I:I,SMALL(IF(C87=Лист2!F$9:F$99,ROW(Лист2!$9:$99)),4)),)&amp;IFERROR(""":"""&amp;INDEX(Лист2!I:I,SMALL(IF(C87=Лист2!$F$9:$F$99,ROW(Лист2!$9:$99)),5)),)&amp;IFERROR(""":"""&amp;INDEX(Лист2!I:I,SMALL(IF(C87=Лист2!F$9:F$99,ROW(Лист2!$9:$99)),6)),)&amp;IFERROR(""":"""&amp;INDEX(Лист2!I:I,SMALL(IF(C87=Лист2!F$9:F$99,ROW(Лист2!$9:$99)),7)),)&amp;IFERROR(""":"""&amp;INDEX(Лист2!I:I,SMALL(IF(C87=Лист2!F$9:F$99,ROW(Лист2!$9:$99)),8)),)&amp;IFERROR(""":"""&amp;INDEX(Лист2!I:I,SMALL(IF(C87=Лист2!F$9:F$99,ROW(Лист2!$9:$99)),9)),)&amp;"""}"</f>
        <v>#NUM!</v>
      </c>
      <c r="E87" t="str">
        <f t="array" ref="E87">IFERROR(INDEX(Лист2!$I:$I,SMALL(IF($C87=Лист2!$F$9:$F$99,ROW(Лист2!$9:$99)),1)),"")</f>
        <v/>
      </c>
      <c r="F87" t="str">
        <f t="array" ref="F87">IFERROR(INDEX(Лист2!$I:$I,SMALL(IF($C87=Лист2!$F$9:$F$99,ROW(Лист2!$9:$99)),2)),"")</f>
        <v/>
      </c>
      <c r="G87" t="str">
        <f t="array" ref="G87">IFERROR(INDEX(Лист2!$I:$I,SMALL(IF($C87=Лист2!$F$9:$F$99,ROW(Лист2!$9:$99)),3)),"")</f>
        <v/>
      </c>
      <c r="H87" t="str">
        <f t="array" ref="H87">IFERROR(INDEX(Лист2!$I:$I,SMALL(IF($C87=Лист2!$F$9:$F$99,ROW(Лист2!$9:$99)),4)),"")</f>
        <v/>
      </c>
      <c r="I87" t="str">
        <f t="array" ref="I87">IFERROR(INDEX(Лист2!$I:$I,SMALL(IF($C87=Лист2!$F$9:$F$99,ROW(Лист2!$9:$99)),5)),"")</f>
        <v/>
      </c>
      <c r="J87" t="str">
        <f t="array" ref="J87">IFERROR(INDEX(Лист2!$I:$I,SMALL(IF($C87=Лист2!$F$9:$F$99,ROW(Лист2!$9:$99)),6)),"")</f>
        <v/>
      </c>
      <c r="K87" t="str">
        <f t="array" ref="K87">IFERROR(INDEX(Лист2!$I:$I,SMALL(IF($C87=Лист2!$F$9:$F$99,ROW(Лист2!$9:$99)),7)),"")</f>
        <v/>
      </c>
      <c r="L87" t="str">
        <f t="array" ref="L87">IFERROR(INDEX(Лист2!$I:$I,SMALL(IF($C87=Лист2!$F$9:$F$99,ROW(Лист2!$9:$99)),8)),"")</f>
        <v/>
      </c>
      <c r="M87" t="str">
        <f t="array" ref="M87">IFERROR(INDEX(Лист2!$I:$I,SMALL(IF($C87=Лист2!$F$9:$F$99,ROW(Лист2!$9:$99)),9)),"")</f>
        <v/>
      </c>
    </row>
    <row r="88" spans="3:13" x14ac:dyDescent="0.25">
      <c r="C88" s="3" t="s">
        <v>247</v>
      </c>
      <c r="D88" t="e">
        <f t="array" ref="D88">"{"""&amp;INDEX(Лист2!I:I,SMALL(IF(C88=Лист2!F$9:F$99,ROW(Лист2!$9:$99)),1))&amp;IFERROR(""":"""&amp;INDEX(Лист2!I:I,SMALL(IF(C88=Лист2!F$9:F$99,ROW(Лист2!$9:$99)),2)),)&amp;IFERROR(""":"""&amp;INDEX(Лист2!I:I,SMALL(IF(C88=Лист2!F$9:F$99,ROW(Лист2!$9:$99)),3)),)&amp;IFERROR(""":"""&amp;INDEX(Лист2!I:I,SMALL(IF(C88=Лист2!F$9:F$99,ROW(Лист2!$9:$99)),4)),)&amp;IFERROR(""":"""&amp;INDEX(Лист2!I:I,SMALL(IF(C88=Лист2!$F$9:$F$99,ROW(Лист2!$9:$99)),5)),)&amp;IFERROR(""":"""&amp;INDEX(Лист2!I:I,SMALL(IF(C88=Лист2!F$9:F$99,ROW(Лист2!$9:$99)),6)),)&amp;IFERROR(""":"""&amp;INDEX(Лист2!I:I,SMALL(IF(C88=Лист2!F$9:F$99,ROW(Лист2!$9:$99)),7)),)&amp;IFERROR(""":"""&amp;INDEX(Лист2!I:I,SMALL(IF(C88=Лист2!F$9:F$99,ROW(Лист2!$9:$99)),8)),)&amp;IFERROR(""":"""&amp;INDEX(Лист2!I:I,SMALL(IF(C88=Лист2!F$9:F$99,ROW(Лист2!$9:$99)),9)),)&amp;"""}"</f>
        <v>#NUM!</v>
      </c>
      <c r="E88" t="str">
        <f t="array" ref="E88">IFERROR(INDEX(Лист2!$I:$I,SMALL(IF($C88=Лист2!$F$9:$F$99,ROW(Лист2!$9:$99)),1)),"")</f>
        <v/>
      </c>
      <c r="F88" t="str">
        <f t="array" ref="F88">IFERROR(INDEX(Лист2!$I:$I,SMALL(IF($C88=Лист2!$F$9:$F$99,ROW(Лист2!$9:$99)),2)),"")</f>
        <v/>
      </c>
      <c r="G88" t="str">
        <f t="array" ref="G88">IFERROR(INDEX(Лист2!$I:$I,SMALL(IF($C88=Лист2!$F$9:$F$99,ROW(Лист2!$9:$99)),3)),"")</f>
        <v/>
      </c>
      <c r="H88" t="str">
        <f t="array" ref="H88">IFERROR(INDEX(Лист2!$I:$I,SMALL(IF($C88=Лист2!$F$9:$F$99,ROW(Лист2!$9:$99)),4)),"")</f>
        <v/>
      </c>
      <c r="I88" t="str">
        <f t="array" ref="I88">IFERROR(INDEX(Лист2!$I:$I,SMALL(IF($C88=Лист2!$F$9:$F$99,ROW(Лист2!$9:$99)),5)),"")</f>
        <v/>
      </c>
      <c r="J88" t="str">
        <f t="array" ref="J88">IFERROR(INDEX(Лист2!$I:$I,SMALL(IF($C88=Лист2!$F$9:$F$99,ROW(Лист2!$9:$99)),6)),"")</f>
        <v/>
      </c>
      <c r="K88" t="str">
        <f t="array" ref="K88">IFERROR(INDEX(Лист2!$I:$I,SMALL(IF($C88=Лист2!$F$9:$F$99,ROW(Лист2!$9:$99)),7)),"")</f>
        <v/>
      </c>
      <c r="L88" t="str">
        <f t="array" ref="L88">IFERROR(INDEX(Лист2!$I:$I,SMALL(IF($C88=Лист2!$F$9:$F$99,ROW(Лист2!$9:$99)),8)),"")</f>
        <v/>
      </c>
      <c r="M88" t="str">
        <f t="array" ref="M88">IFERROR(INDEX(Лист2!$I:$I,SMALL(IF($C88=Лист2!$F$9:$F$99,ROW(Лист2!$9:$99)),9)),"")</f>
        <v/>
      </c>
    </row>
    <row r="89" spans="3:13" x14ac:dyDescent="0.25">
      <c r="C89" s="4" t="s">
        <v>248</v>
      </c>
      <c r="D89" t="e">
        <f t="array" ref="D89">"{"""&amp;INDEX(Лист2!I:I,SMALL(IF(C89=Лист2!F$9:F$99,ROW(Лист2!$9:$99)),1))&amp;IFERROR(""":"""&amp;INDEX(Лист2!I:I,SMALL(IF(C89=Лист2!F$9:F$99,ROW(Лист2!$9:$99)),2)),)&amp;IFERROR(""":"""&amp;INDEX(Лист2!I:I,SMALL(IF(C89=Лист2!F$9:F$99,ROW(Лист2!$9:$99)),3)),)&amp;IFERROR(""":"""&amp;INDEX(Лист2!I:I,SMALL(IF(C89=Лист2!F$9:F$99,ROW(Лист2!$9:$99)),4)),)&amp;IFERROR(""":"""&amp;INDEX(Лист2!I:I,SMALL(IF(C89=Лист2!$F$9:$F$99,ROW(Лист2!$9:$99)),5)),)&amp;IFERROR(""":"""&amp;INDEX(Лист2!I:I,SMALL(IF(C89=Лист2!F$9:F$99,ROW(Лист2!$9:$99)),6)),)&amp;IFERROR(""":"""&amp;INDEX(Лист2!I:I,SMALL(IF(C89=Лист2!F$9:F$99,ROW(Лист2!$9:$99)),7)),)&amp;IFERROR(""":"""&amp;INDEX(Лист2!I:I,SMALL(IF(C89=Лист2!F$9:F$99,ROW(Лист2!$9:$99)),8)),)&amp;IFERROR(""":"""&amp;INDEX(Лист2!I:I,SMALL(IF(C89=Лист2!F$9:F$99,ROW(Лист2!$9:$99)),9)),)&amp;"""}"</f>
        <v>#NUM!</v>
      </c>
      <c r="E89" t="str">
        <f t="array" ref="E89">IFERROR(INDEX(Лист2!$I:$I,SMALL(IF($C89=Лист2!$F$9:$F$99,ROW(Лист2!$9:$99)),1)),"")</f>
        <v/>
      </c>
      <c r="F89" t="str">
        <f t="array" ref="F89">IFERROR(INDEX(Лист2!$I:$I,SMALL(IF($C89=Лист2!$F$9:$F$99,ROW(Лист2!$9:$99)),2)),"")</f>
        <v/>
      </c>
      <c r="G89" t="str">
        <f t="array" ref="G89">IFERROR(INDEX(Лист2!$I:$I,SMALL(IF($C89=Лист2!$F$9:$F$99,ROW(Лист2!$9:$99)),3)),"")</f>
        <v/>
      </c>
      <c r="H89" t="str">
        <f t="array" ref="H89">IFERROR(INDEX(Лист2!$I:$I,SMALL(IF($C89=Лист2!$F$9:$F$99,ROW(Лист2!$9:$99)),4)),"")</f>
        <v/>
      </c>
      <c r="I89" t="str">
        <f t="array" ref="I89">IFERROR(INDEX(Лист2!$I:$I,SMALL(IF($C89=Лист2!$F$9:$F$99,ROW(Лист2!$9:$99)),5)),"")</f>
        <v/>
      </c>
      <c r="J89" t="str">
        <f t="array" ref="J89">IFERROR(INDEX(Лист2!$I:$I,SMALL(IF($C89=Лист2!$F$9:$F$99,ROW(Лист2!$9:$99)),6)),"")</f>
        <v/>
      </c>
      <c r="K89" t="str">
        <f t="array" ref="K89">IFERROR(INDEX(Лист2!$I:$I,SMALL(IF($C89=Лист2!$F$9:$F$99,ROW(Лист2!$9:$99)),7)),"")</f>
        <v/>
      </c>
      <c r="L89" t="str">
        <f t="array" ref="L89">IFERROR(INDEX(Лист2!$I:$I,SMALL(IF($C89=Лист2!$F$9:$F$99,ROW(Лист2!$9:$99)),8)),"")</f>
        <v/>
      </c>
      <c r="M89" t="str">
        <f t="array" ref="M89">IFERROR(INDEX(Лист2!$I:$I,SMALL(IF($C89=Лист2!$F$9:$F$99,ROW(Лист2!$9:$99)),9)),"")</f>
        <v/>
      </c>
    </row>
    <row r="90" spans="3:13" x14ac:dyDescent="0.25">
      <c r="C90" s="3" t="s">
        <v>249</v>
      </c>
      <c r="D90" t="e">
        <f t="array" ref="D90">"{"""&amp;INDEX(Лист2!I:I,SMALL(IF(C90=Лист2!F$9:F$99,ROW(Лист2!$9:$99)),1))&amp;IFERROR(""":"""&amp;INDEX(Лист2!I:I,SMALL(IF(C90=Лист2!F$9:F$99,ROW(Лист2!$9:$99)),2)),)&amp;IFERROR(""":"""&amp;INDEX(Лист2!I:I,SMALL(IF(C90=Лист2!F$9:F$99,ROW(Лист2!$9:$99)),3)),)&amp;IFERROR(""":"""&amp;INDEX(Лист2!I:I,SMALL(IF(C90=Лист2!F$9:F$99,ROW(Лист2!$9:$99)),4)),)&amp;IFERROR(""":"""&amp;INDEX(Лист2!I:I,SMALL(IF(C90=Лист2!$F$9:$F$99,ROW(Лист2!$9:$99)),5)),)&amp;IFERROR(""":"""&amp;INDEX(Лист2!I:I,SMALL(IF(C90=Лист2!F$9:F$99,ROW(Лист2!$9:$99)),6)),)&amp;IFERROR(""":"""&amp;INDEX(Лист2!I:I,SMALL(IF(C90=Лист2!F$9:F$99,ROW(Лист2!$9:$99)),7)),)&amp;IFERROR(""":"""&amp;INDEX(Лист2!I:I,SMALL(IF(C90=Лист2!F$9:F$99,ROW(Лист2!$9:$99)),8)),)&amp;IFERROR(""":"""&amp;INDEX(Лист2!I:I,SMALL(IF(C90=Лист2!F$9:F$99,ROW(Лист2!$9:$99)),9)),)&amp;"""}"</f>
        <v>#NUM!</v>
      </c>
      <c r="E90" t="str">
        <f t="array" ref="E90">IFERROR(INDEX(Лист2!$I:$I,SMALL(IF($C90=Лист2!$F$9:$F$99,ROW(Лист2!$9:$99)),1)),"")</f>
        <v/>
      </c>
      <c r="F90" t="str">
        <f t="array" ref="F90">IFERROR(INDEX(Лист2!$I:$I,SMALL(IF($C90=Лист2!$F$9:$F$99,ROW(Лист2!$9:$99)),2)),"")</f>
        <v/>
      </c>
      <c r="G90" t="str">
        <f t="array" ref="G90">IFERROR(INDEX(Лист2!$I:$I,SMALL(IF($C90=Лист2!$F$9:$F$99,ROW(Лист2!$9:$99)),3)),"")</f>
        <v/>
      </c>
      <c r="H90" t="str">
        <f t="array" ref="H90">IFERROR(INDEX(Лист2!$I:$I,SMALL(IF($C90=Лист2!$F$9:$F$99,ROW(Лист2!$9:$99)),4)),"")</f>
        <v/>
      </c>
      <c r="I90" t="str">
        <f t="array" ref="I90">IFERROR(INDEX(Лист2!$I:$I,SMALL(IF($C90=Лист2!$F$9:$F$99,ROW(Лист2!$9:$99)),5)),"")</f>
        <v/>
      </c>
      <c r="J90" t="str">
        <f t="array" ref="J90">IFERROR(INDEX(Лист2!$I:$I,SMALL(IF($C90=Лист2!$F$9:$F$99,ROW(Лист2!$9:$99)),6)),"")</f>
        <v/>
      </c>
      <c r="K90" t="str">
        <f t="array" ref="K90">IFERROR(INDEX(Лист2!$I:$I,SMALL(IF($C90=Лист2!$F$9:$F$99,ROW(Лист2!$9:$99)),7)),"")</f>
        <v/>
      </c>
      <c r="L90" t="str">
        <f t="array" ref="L90">IFERROR(INDEX(Лист2!$I:$I,SMALL(IF($C90=Лист2!$F$9:$F$99,ROW(Лист2!$9:$99)),8)),"")</f>
        <v/>
      </c>
      <c r="M90" t="str">
        <f t="array" ref="M90">IFERROR(INDEX(Лист2!$I:$I,SMALL(IF($C90=Лист2!$F$9:$F$99,ROW(Лист2!$9:$99)),9)),"")</f>
        <v/>
      </c>
    </row>
    <row r="91" spans="3:13" x14ac:dyDescent="0.25">
      <c r="C91" s="4" t="s">
        <v>250</v>
      </c>
      <c r="D91" t="e">
        <f t="array" ref="D91">"{"""&amp;INDEX(Лист2!I:I,SMALL(IF(C91=Лист2!F$9:F$99,ROW(Лист2!$9:$99)),1))&amp;IFERROR(""":"""&amp;INDEX(Лист2!I:I,SMALL(IF(C91=Лист2!F$9:F$99,ROW(Лист2!$9:$99)),2)),)&amp;IFERROR(""":"""&amp;INDEX(Лист2!I:I,SMALL(IF(C91=Лист2!F$9:F$99,ROW(Лист2!$9:$99)),3)),)&amp;IFERROR(""":"""&amp;INDEX(Лист2!I:I,SMALL(IF(C91=Лист2!F$9:F$99,ROW(Лист2!$9:$99)),4)),)&amp;IFERROR(""":"""&amp;INDEX(Лист2!I:I,SMALL(IF(C91=Лист2!$F$9:$F$99,ROW(Лист2!$9:$99)),5)),)&amp;IFERROR(""":"""&amp;INDEX(Лист2!I:I,SMALL(IF(C91=Лист2!F$9:F$99,ROW(Лист2!$9:$99)),6)),)&amp;IFERROR(""":"""&amp;INDEX(Лист2!I:I,SMALL(IF(C91=Лист2!F$9:F$99,ROW(Лист2!$9:$99)),7)),)&amp;IFERROR(""":"""&amp;INDEX(Лист2!I:I,SMALL(IF(C91=Лист2!F$9:F$99,ROW(Лист2!$9:$99)),8)),)&amp;IFERROR(""":"""&amp;INDEX(Лист2!I:I,SMALL(IF(C91=Лист2!F$9:F$99,ROW(Лист2!$9:$99)),9)),)&amp;"""}"</f>
        <v>#NUM!</v>
      </c>
      <c r="E91" t="str">
        <f t="array" ref="E91">IFERROR(INDEX(Лист2!$I:$I,SMALL(IF($C91=Лист2!$F$9:$F$99,ROW(Лист2!$9:$99)),1)),"")</f>
        <v/>
      </c>
      <c r="F91" t="str">
        <f t="array" ref="F91">IFERROR(INDEX(Лист2!$I:$I,SMALL(IF($C91=Лист2!$F$9:$F$99,ROW(Лист2!$9:$99)),2)),"")</f>
        <v/>
      </c>
      <c r="G91" t="str">
        <f t="array" ref="G91">IFERROR(INDEX(Лист2!$I:$I,SMALL(IF($C91=Лист2!$F$9:$F$99,ROW(Лист2!$9:$99)),3)),"")</f>
        <v/>
      </c>
      <c r="H91" t="str">
        <f t="array" ref="H91">IFERROR(INDEX(Лист2!$I:$I,SMALL(IF($C91=Лист2!$F$9:$F$99,ROW(Лист2!$9:$99)),4)),"")</f>
        <v/>
      </c>
      <c r="I91" t="str">
        <f t="array" ref="I91">IFERROR(INDEX(Лист2!$I:$I,SMALL(IF($C91=Лист2!$F$9:$F$99,ROW(Лист2!$9:$99)),5)),"")</f>
        <v/>
      </c>
      <c r="J91" t="str">
        <f t="array" ref="J91">IFERROR(INDEX(Лист2!$I:$I,SMALL(IF($C91=Лист2!$F$9:$F$99,ROW(Лист2!$9:$99)),6)),"")</f>
        <v/>
      </c>
      <c r="K91" t="str">
        <f t="array" ref="K91">IFERROR(INDEX(Лист2!$I:$I,SMALL(IF($C91=Лист2!$F$9:$F$99,ROW(Лист2!$9:$99)),7)),"")</f>
        <v/>
      </c>
      <c r="L91" t="str">
        <f t="array" ref="L91">IFERROR(INDEX(Лист2!$I:$I,SMALL(IF($C91=Лист2!$F$9:$F$99,ROW(Лист2!$9:$99)),8)),"")</f>
        <v/>
      </c>
      <c r="M91" t="str">
        <f t="array" ref="M91">IFERROR(INDEX(Лист2!$I:$I,SMALL(IF($C91=Лист2!$F$9:$F$99,ROW(Лист2!$9:$99)),9)),"")</f>
        <v/>
      </c>
    </row>
    <row r="92" spans="3:13" x14ac:dyDescent="0.25">
      <c r="C92" s="3" t="s">
        <v>251</v>
      </c>
      <c r="D92" t="e">
        <f t="array" ref="D92">"{"""&amp;INDEX(Лист2!I:I,SMALL(IF(C92=Лист2!F$9:F$99,ROW(Лист2!$9:$99)),1))&amp;IFERROR(""":"""&amp;INDEX(Лист2!I:I,SMALL(IF(C92=Лист2!F$9:F$99,ROW(Лист2!$9:$99)),2)),)&amp;IFERROR(""":"""&amp;INDEX(Лист2!I:I,SMALL(IF(C92=Лист2!F$9:F$99,ROW(Лист2!$9:$99)),3)),)&amp;IFERROR(""":"""&amp;INDEX(Лист2!I:I,SMALL(IF(C92=Лист2!F$9:F$99,ROW(Лист2!$9:$99)),4)),)&amp;IFERROR(""":"""&amp;INDEX(Лист2!I:I,SMALL(IF(C92=Лист2!$F$9:$F$99,ROW(Лист2!$9:$99)),5)),)&amp;IFERROR(""":"""&amp;INDEX(Лист2!I:I,SMALL(IF(C92=Лист2!F$9:F$99,ROW(Лист2!$9:$99)),6)),)&amp;IFERROR(""":"""&amp;INDEX(Лист2!I:I,SMALL(IF(C92=Лист2!F$9:F$99,ROW(Лист2!$9:$99)),7)),)&amp;IFERROR(""":"""&amp;INDEX(Лист2!I:I,SMALL(IF(C92=Лист2!F$9:F$99,ROW(Лист2!$9:$99)),8)),)&amp;IFERROR(""":"""&amp;INDEX(Лист2!I:I,SMALL(IF(C92=Лист2!F$9:F$99,ROW(Лист2!$9:$99)),9)),)&amp;"""}"</f>
        <v>#NUM!</v>
      </c>
      <c r="E92" t="str">
        <f t="array" ref="E92">IFERROR(INDEX(Лист2!$I:$I,SMALL(IF($C92=Лист2!$F$9:$F$99,ROW(Лист2!$9:$99)),1)),"")</f>
        <v/>
      </c>
      <c r="F92" t="str">
        <f t="array" ref="F92">IFERROR(INDEX(Лист2!$I:$I,SMALL(IF($C92=Лист2!$F$9:$F$99,ROW(Лист2!$9:$99)),2)),"")</f>
        <v/>
      </c>
      <c r="G92" t="str">
        <f t="array" ref="G92">IFERROR(INDEX(Лист2!$I:$I,SMALL(IF($C92=Лист2!$F$9:$F$99,ROW(Лист2!$9:$99)),3)),"")</f>
        <v/>
      </c>
      <c r="H92" t="str">
        <f t="array" ref="H92">IFERROR(INDEX(Лист2!$I:$I,SMALL(IF($C92=Лист2!$F$9:$F$99,ROW(Лист2!$9:$99)),4)),"")</f>
        <v/>
      </c>
      <c r="I92" t="str">
        <f t="array" ref="I92">IFERROR(INDEX(Лист2!$I:$I,SMALL(IF($C92=Лист2!$F$9:$F$99,ROW(Лист2!$9:$99)),5)),"")</f>
        <v/>
      </c>
      <c r="J92" t="str">
        <f t="array" ref="J92">IFERROR(INDEX(Лист2!$I:$I,SMALL(IF($C92=Лист2!$F$9:$F$99,ROW(Лист2!$9:$99)),6)),"")</f>
        <v/>
      </c>
      <c r="K92" t="str">
        <f t="array" ref="K92">IFERROR(INDEX(Лист2!$I:$I,SMALL(IF($C92=Лист2!$F$9:$F$99,ROW(Лист2!$9:$99)),7)),"")</f>
        <v/>
      </c>
      <c r="L92" t="str">
        <f t="array" ref="L92">IFERROR(INDEX(Лист2!$I:$I,SMALL(IF($C92=Лист2!$F$9:$F$99,ROW(Лист2!$9:$99)),8)),"")</f>
        <v/>
      </c>
      <c r="M92" t="str">
        <f t="array" ref="M92">IFERROR(INDEX(Лист2!$I:$I,SMALL(IF($C92=Лист2!$F$9:$F$99,ROW(Лист2!$9:$99)),9)),"")</f>
        <v/>
      </c>
    </row>
    <row r="93" spans="3:13" x14ac:dyDescent="0.25">
      <c r="C93" s="4" t="s">
        <v>252</v>
      </c>
      <c r="D93" t="e">
        <f t="array" ref="D93">"{"""&amp;INDEX(Лист2!I:I,SMALL(IF(C93=Лист2!F$9:F$99,ROW(Лист2!$9:$99)),1))&amp;IFERROR(""":"""&amp;INDEX(Лист2!I:I,SMALL(IF(C93=Лист2!F$9:F$99,ROW(Лист2!$9:$99)),2)),)&amp;IFERROR(""":"""&amp;INDEX(Лист2!I:I,SMALL(IF(C93=Лист2!F$9:F$99,ROW(Лист2!$9:$99)),3)),)&amp;IFERROR(""":"""&amp;INDEX(Лист2!I:I,SMALL(IF(C93=Лист2!F$9:F$99,ROW(Лист2!$9:$99)),4)),)&amp;IFERROR(""":"""&amp;INDEX(Лист2!I:I,SMALL(IF(C93=Лист2!$F$9:$F$99,ROW(Лист2!$9:$99)),5)),)&amp;IFERROR(""":"""&amp;INDEX(Лист2!I:I,SMALL(IF(C93=Лист2!F$9:F$99,ROW(Лист2!$9:$99)),6)),)&amp;IFERROR(""":"""&amp;INDEX(Лист2!I:I,SMALL(IF(C93=Лист2!F$9:F$99,ROW(Лист2!$9:$99)),7)),)&amp;IFERROR(""":"""&amp;INDEX(Лист2!I:I,SMALL(IF(C93=Лист2!F$9:F$99,ROW(Лист2!$9:$99)),8)),)&amp;IFERROR(""":"""&amp;INDEX(Лист2!I:I,SMALL(IF(C93=Лист2!F$9:F$99,ROW(Лист2!$9:$99)),9)),)&amp;"""}"</f>
        <v>#NUM!</v>
      </c>
      <c r="E93" t="str">
        <f t="array" ref="E93">IFERROR(INDEX(Лист2!$I:$I,SMALL(IF($C93=Лист2!$F$9:$F$99,ROW(Лист2!$9:$99)),1)),"")</f>
        <v/>
      </c>
      <c r="F93" t="str">
        <f t="array" ref="F93">IFERROR(INDEX(Лист2!$I:$I,SMALL(IF($C93=Лист2!$F$9:$F$99,ROW(Лист2!$9:$99)),2)),"")</f>
        <v/>
      </c>
      <c r="G93" t="str">
        <f t="array" ref="G93">IFERROR(INDEX(Лист2!$I:$I,SMALL(IF($C93=Лист2!$F$9:$F$99,ROW(Лист2!$9:$99)),3)),"")</f>
        <v/>
      </c>
      <c r="H93" t="str">
        <f t="array" ref="H93">IFERROR(INDEX(Лист2!$I:$I,SMALL(IF($C93=Лист2!$F$9:$F$99,ROW(Лист2!$9:$99)),4)),"")</f>
        <v/>
      </c>
      <c r="I93" t="str">
        <f t="array" ref="I93">IFERROR(INDEX(Лист2!$I:$I,SMALL(IF($C93=Лист2!$F$9:$F$99,ROW(Лист2!$9:$99)),5)),"")</f>
        <v/>
      </c>
      <c r="J93" t="str">
        <f t="array" ref="J93">IFERROR(INDEX(Лист2!$I:$I,SMALL(IF($C93=Лист2!$F$9:$F$99,ROW(Лист2!$9:$99)),6)),"")</f>
        <v/>
      </c>
      <c r="K93" t="str">
        <f t="array" ref="K93">IFERROR(INDEX(Лист2!$I:$I,SMALL(IF($C93=Лист2!$F$9:$F$99,ROW(Лист2!$9:$99)),7)),"")</f>
        <v/>
      </c>
      <c r="L93" t="str">
        <f t="array" ref="L93">IFERROR(INDEX(Лист2!$I:$I,SMALL(IF($C93=Лист2!$F$9:$F$99,ROW(Лист2!$9:$99)),8)),"")</f>
        <v/>
      </c>
      <c r="M93" t="str">
        <f t="array" ref="M93">IFERROR(INDEX(Лист2!$I:$I,SMALL(IF($C93=Лист2!$F$9:$F$99,ROW(Лист2!$9:$99)),9)),"")</f>
        <v/>
      </c>
    </row>
    <row r="94" spans="3:13" x14ac:dyDescent="0.25">
      <c r="C94" s="3" t="s">
        <v>253</v>
      </c>
      <c r="D94" t="e">
        <f t="array" ref="D94">"{"""&amp;INDEX(Лист2!I:I,SMALL(IF(C94=Лист2!F$9:F$99,ROW(Лист2!$9:$99)),1))&amp;IFERROR(""":"""&amp;INDEX(Лист2!I:I,SMALL(IF(C94=Лист2!F$9:F$99,ROW(Лист2!$9:$99)),2)),)&amp;IFERROR(""":"""&amp;INDEX(Лист2!I:I,SMALL(IF(C94=Лист2!F$9:F$99,ROW(Лист2!$9:$99)),3)),)&amp;IFERROR(""":"""&amp;INDEX(Лист2!I:I,SMALL(IF(C94=Лист2!F$9:F$99,ROW(Лист2!$9:$99)),4)),)&amp;IFERROR(""":"""&amp;INDEX(Лист2!I:I,SMALL(IF(C94=Лист2!$F$9:$F$99,ROW(Лист2!$9:$99)),5)),)&amp;IFERROR(""":"""&amp;INDEX(Лист2!I:I,SMALL(IF(C94=Лист2!F$9:F$99,ROW(Лист2!$9:$99)),6)),)&amp;IFERROR(""":"""&amp;INDEX(Лист2!I:I,SMALL(IF(C94=Лист2!F$9:F$99,ROW(Лист2!$9:$99)),7)),)&amp;IFERROR(""":"""&amp;INDEX(Лист2!I:I,SMALL(IF(C94=Лист2!F$9:F$99,ROW(Лист2!$9:$99)),8)),)&amp;IFERROR(""":"""&amp;INDEX(Лист2!I:I,SMALL(IF(C94=Лист2!F$9:F$99,ROW(Лист2!$9:$99)),9)),)&amp;"""}"</f>
        <v>#NUM!</v>
      </c>
      <c r="E94" t="str">
        <f t="array" ref="E94">IFERROR(INDEX(Лист2!$I:$I,SMALL(IF($C94=Лист2!$F$9:$F$99,ROW(Лист2!$9:$99)),1)),"")</f>
        <v/>
      </c>
      <c r="F94" t="str">
        <f t="array" ref="F94">IFERROR(INDEX(Лист2!$I:$I,SMALL(IF($C94=Лист2!$F$9:$F$99,ROW(Лист2!$9:$99)),2)),"")</f>
        <v/>
      </c>
      <c r="G94" t="str">
        <f t="array" ref="G94">IFERROR(INDEX(Лист2!$I:$I,SMALL(IF($C94=Лист2!$F$9:$F$99,ROW(Лист2!$9:$99)),3)),"")</f>
        <v/>
      </c>
      <c r="H94" t="str">
        <f t="array" ref="H94">IFERROR(INDEX(Лист2!$I:$I,SMALL(IF($C94=Лист2!$F$9:$F$99,ROW(Лист2!$9:$99)),4)),"")</f>
        <v/>
      </c>
      <c r="I94" t="str">
        <f t="array" ref="I94">IFERROR(INDEX(Лист2!$I:$I,SMALL(IF($C94=Лист2!$F$9:$F$99,ROW(Лист2!$9:$99)),5)),"")</f>
        <v/>
      </c>
      <c r="J94" t="str">
        <f t="array" ref="J94">IFERROR(INDEX(Лист2!$I:$I,SMALL(IF($C94=Лист2!$F$9:$F$99,ROW(Лист2!$9:$99)),6)),"")</f>
        <v/>
      </c>
      <c r="K94" t="str">
        <f t="array" ref="K94">IFERROR(INDEX(Лист2!$I:$I,SMALL(IF($C94=Лист2!$F$9:$F$99,ROW(Лист2!$9:$99)),7)),"")</f>
        <v/>
      </c>
      <c r="L94" t="str">
        <f t="array" ref="L94">IFERROR(INDEX(Лист2!$I:$I,SMALL(IF($C94=Лист2!$F$9:$F$99,ROW(Лист2!$9:$99)),8)),"")</f>
        <v/>
      </c>
      <c r="M94" t="str">
        <f t="array" ref="M94">IFERROR(INDEX(Лист2!$I:$I,SMALL(IF($C94=Лист2!$F$9:$F$99,ROW(Лист2!$9:$99)),9)),"")</f>
        <v/>
      </c>
    </row>
    <row r="95" spans="3:13" x14ac:dyDescent="0.25">
      <c r="C95" s="4" t="s">
        <v>254</v>
      </c>
      <c r="D95" t="e">
        <f t="array" ref="D95">"{"""&amp;INDEX(Лист2!I:I,SMALL(IF(C95=Лист2!F$9:F$99,ROW(Лист2!$9:$99)),1))&amp;IFERROR(""":"""&amp;INDEX(Лист2!I:I,SMALL(IF(C95=Лист2!F$9:F$99,ROW(Лист2!$9:$99)),2)),)&amp;IFERROR(""":"""&amp;INDEX(Лист2!I:I,SMALL(IF(C95=Лист2!F$9:F$99,ROW(Лист2!$9:$99)),3)),)&amp;IFERROR(""":"""&amp;INDEX(Лист2!I:I,SMALL(IF(C95=Лист2!F$9:F$99,ROW(Лист2!$9:$99)),4)),)&amp;IFERROR(""":"""&amp;INDEX(Лист2!I:I,SMALL(IF(C95=Лист2!$F$9:$F$99,ROW(Лист2!$9:$99)),5)),)&amp;IFERROR(""":"""&amp;INDEX(Лист2!I:I,SMALL(IF(C95=Лист2!F$9:F$99,ROW(Лист2!$9:$99)),6)),)&amp;IFERROR(""":"""&amp;INDEX(Лист2!I:I,SMALL(IF(C95=Лист2!F$9:F$99,ROW(Лист2!$9:$99)),7)),)&amp;IFERROR(""":"""&amp;INDEX(Лист2!I:I,SMALL(IF(C95=Лист2!F$9:F$99,ROW(Лист2!$9:$99)),8)),)&amp;IFERROR(""":"""&amp;INDEX(Лист2!I:I,SMALL(IF(C95=Лист2!F$9:F$99,ROW(Лист2!$9:$99)),9)),)&amp;"""}"</f>
        <v>#NUM!</v>
      </c>
      <c r="E95" t="str">
        <f t="array" ref="E95">IFERROR(INDEX(Лист2!$I:$I,SMALL(IF($C95=Лист2!$F$9:$F$99,ROW(Лист2!$9:$99)),1)),"")</f>
        <v/>
      </c>
      <c r="F95" t="str">
        <f t="array" ref="F95">IFERROR(INDEX(Лист2!$I:$I,SMALL(IF($C95=Лист2!$F$9:$F$99,ROW(Лист2!$9:$99)),2)),"")</f>
        <v/>
      </c>
      <c r="G95" t="str">
        <f t="array" ref="G95">IFERROR(INDEX(Лист2!$I:$I,SMALL(IF($C95=Лист2!$F$9:$F$99,ROW(Лист2!$9:$99)),3)),"")</f>
        <v/>
      </c>
      <c r="H95" t="str">
        <f t="array" ref="H95">IFERROR(INDEX(Лист2!$I:$I,SMALL(IF($C95=Лист2!$F$9:$F$99,ROW(Лист2!$9:$99)),4)),"")</f>
        <v/>
      </c>
      <c r="I95" t="str">
        <f t="array" ref="I95">IFERROR(INDEX(Лист2!$I:$I,SMALL(IF($C95=Лист2!$F$9:$F$99,ROW(Лист2!$9:$99)),5)),"")</f>
        <v/>
      </c>
      <c r="J95" t="str">
        <f t="array" ref="J95">IFERROR(INDEX(Лист2!$I:$I,SMALL(IF($C95=Лист2!$F$9:$F$99,ROW(Лист2!$9:$99)),6)),"")</f>
        <v/>
      </c>
      <c r="K95" t="str">
        <f t="array" ref="K95">IFERROR(INDEX(Лист2!$I:$I,SMALL(IF($C95=Лист2!$F$9:$F$99,ROW(Лист2!$9:$99)),7)),"")</f>
        <v/>
      </c>
      <c r="L95" t="str">
        <f t="array" ref="L95">IFERROR(INDEX(Лист2!$I:$I,SMALL(IF($C95=Лист2!$F$9:$F$99,ROW(Лист2!$9:$99)),8)),"")</f>
        <v/>
      </c>
      <c r="M95" t="str">
        <f t="array" ref="M95">IFERROR(INDEX(Лист2!$I:$I,SMALL(IF($C95=Лист2!$F$9:$F$99,ROW(Лист2!$9:$99)),9)),"")</f>
        <v/>
      </c>
    </row>
    <row r="96" spans="3:13" x14ac:dyDescent="0.25">
      <c r="C96" s="3" t="s">
        <v>255</v>
      </c>
      <c r="D96" t="e">
        <f t="array" ref="D96">"{"""&amp;INDEX(Лист2!I:I,SMALL(IF(C96=Лист2!F$9:F$99,ROW(Лист2!$9:$99)),1))&amp;IFERROR(""":"""&amp;INDEX(Лист2!I:I,SMALL(IF(C96=Лист2!F$9:F$99,ROW(Лист2!$9:$99)),2)),)&amp;IFERROR(""":"""&amp;INDEX(Лист2!I:I,SMALL(IF(C96=Лист2!F$9:F$99,ROW(Лист2!$9:$99)),3)),)&amp;IFERROR(""":"""&amp;INDEX(Лист2!I:I,SMALL(IF(C96=Лист2!F$9:F$99,ROW(Лист2!$9:$99)),4)),)&amp;IFERROR(""":"""&amp;INDEX(Лист2!I:I,SMALL(IF(C96=Лист2!$F$9:$F$99,ROW(Лист2!$9:$99)),5)),)&amp;IFERROR(""":"""&amp;INDEX(Лист2!I:I,SMALL(IF(C96=Лист2!F$9:F$99,ROW(Лист2!$9:$99)),6)),)&amp;IFERROR(""":"""&amp;INDEX(Лист2!I:I,SMALL(IF(C96=Лист2!F$9:F$99,ROW(Лист2!$9:$99)),7)),)&amp;IFERROR(""":"""&amp;INDEX(Лист2!I:I,SMALL(IF(C96=Лист2!F$9:F$99,ROW(Лист2!$9:$99)),8)),)&amp;IFERROR(""":"""&amp;INDEX(Лист2!I:I,SMALL(IF(C96=Лист2!F$9:F$99,ROW(Лист2!$9:$99)),9)),)&amp;"""}"</f>
        <v>#NUM!</v>
      </c>
      <c r="E96" t="str">
        <f t="array" ref="E96">IFERROR(INDEX(Лист2!$I:$I,SMALL(IF($C96=Лист2!$F$9:$F$99,ROW(Лист2!$9:$99)),1)),"")</f>
        <v/>
      </c>
      <c r="F96" t="str">
        <f t="array" ref="F96">IFERROR(INDEX(Лист2!$I:$I,SMALL(IF($C96=Лист2!$F$9:$F$99,ROW(Лист2!$9:$99)),2)),"")</f>
        <v/>
      </c>
      <c r="G96" t="str">
        <f t="array" ref="G96">IFERROR(INDEX(Лист2!$I:$I,SMALL(IF($C96=Лист2!$F$9:$F$99,ROW(Лист2!$9:$99)),3)),"")</f>
        <v/>
      </c>
      <c r="H96" t="str">
        <f t="array" ref="H96">IFERROR(INDEX(Лист2!$I:$I,SMALL(IF($C96=Лист2!$F$9:$F$99,ROW(Лист2!$9:$99)),4)),"")</f>
        <v/>
      </c>
      <c r="I96" t="str">
        <f t="array" ref="I96">IFERROR(INDEX(Лист2!$I:$I,SMALL(IF($C96=Лист2!$F$9:$F$99,ROW(Лист2!$9:$99)),5)),"")</f>
        <v/>
      </c>
      <c r="J96" t="str">
        <f t="array" ref="J96">IFERROR(INDEX(Лист2!$I:$I,SMALL(IF($C96=Лист2!$F$9:$F$99,ROW(Лист2!$9:$99)),6)),"")</f>
        <v/>
      </c>
      <c r="K96" t="str">
        <f t="array" ref="K96">IFERROR(INDEX(Лист2!$I:$I,SMALL(IF($C96=Лист2!$F$9:$F$99,ROW(Лист2!$9:$99)),7)),"")</f>
        <v/>
      </c>
      <c r="L96" t="str">
        <f t="array" ref="L96">IFERROR(INDEX(Лист2!$I:$I,SMALL(IF($C96=Лист2!$F$9:$F$99,ROW(Лист2!$9:$99)),8)),"")</f>
        <v/>
      </c>
      <c r="M96" t="str">
        <f t="array" ref="M96">IFERROR(INDEX(Лист2!$I:$I,SMALL(IF($C96=Лист2!$F$9:$F$99,ROW(Лист2!$9:$99)),9)),"")</f>
        <v/>
      </c>
    </row>
    <row r="97" spans="3:13" x14ac:dyDescent="0.25">
      <c r="C97" s="4" t="s">
        <v>256</v>
      </c>
      <c r="D97" t="e">
        <f t="array" ref="D97">"{"""&amp;INDEX(Лист2!I:I,SMALL(IF(C97=Лист2!F$9:F$99,ROW(Лист2!$9:$99)),1))&amp;IFERROR(""":"""&amp;INDEX(Лист2!I:I,SMALL(IF(C97=Лист2!F$9:F$99,ROW(Лист2!$9:$99)),2)),)&amp;IFERROR(""":"""&amp;INDEX(Лист2!I:I,SMALL(IF(C97=Лист2!F$9:F$99,ROW(Лист2!$9:$99)),3)),)&amp;IFERROR(""":"""&amp;INDEX(Лист2!I:I,SMALL(IF(C97=Лист2!F$9:F$99,ROW(Лист2!$9:$99)),4)),)&amp;IFERROR(""":"""&amp;INDEX(Лист2!I:I,SMALL(IF(C97=Лист2!$F$9:$F$99,ROW(Лист2!$9:$99)),5)),)&amp;IFERROR(""":"""&amp;INDEX(Лист2!I:I,SMALL(IF(C97=Лист2!F$9:F$99,ROW(Лист2!$9:$99)),6)),)&amp;IFERROR(""":"""&amp;INDEX(Лист2!I:I,SMALL(IF(C97=Лист2!F$9:F$99,ROW(Лист2!$9:$99)),7)),)&amp;IFERROR(""":"""&amp;INDEX(Лист2!I:I,SMALL(IF(C97=Лист2!F$9:F$99,ROW(Лист2!$9:$99)),8)),)&amp;IFERROR(""":"""&amp;INDEX(Лист2!I:I,SMALL(IF(C97=Лист2!F$9:F$99,ROW(Лист2!$9:$99)),9)),)&amp;"""}"</f>
        <v>#NUM!</v>
      </c>
      <c r="E97" t="str">
        <f t="array" ref="E97">IFERROR(INDEX(Лист2!$I:$I,SMALL(IF($C97=Лист2!$F$9:$F$99,ROW(Лист2!$9:$99)),1)),"")</f>
        <v/>
      </c>
      <c r="F97" t="str">
        <f t="array" ref="F97">IFERROR(INDEX(Лист2!$I:$I,SMALL(IF($C97=Лист2!$F$9:$F$99,ROW(Лист2!$9:$99)),2)),"")</f>
        <v/>
      </c>
      <c r="G97" t="str">
        <f t="array" ref="G97">IFERROR(INDEX(Лист2!$I:$I,SMALL(IF($C97=Лист2!$F$9:$F$99,ROW(Лист2!$9:$99)),3)),"")</f>
        <v/>
      </c>
      <c r="H97" t="str">
        <f t="array" ref="H97">IFERROR(INDEX(Лист2!$I:$I,SMALL(IF($C97=Лист2!$F$9:$F$99,ROW(Лист2!$9:$99)),4)),"")</f>
        <v/>
      </c>
      <c r="I97" t="str">
        <f t="array" ref="I97">IFERROR(INDEX(Лист2!$I:$I,SMALL(IF($C97=Лист2!$F$9:$F$99,ROW(Лист2!$9:$99)),5)),"")</f>
        <v/>
      </c>
      <c r="J97" t="str">
        <f t="array" ref="J97">IFERROR(INDEX(Лист2!$I:$I,SMALL(IF($C97=Лист2!$F$9:$F$99,ROW(Лист2!$9:$99)),6)),"")</f>
        <v/>
      </c>
      <c r="K97" t="str">
        <f t="array" ref="K97">IFERROR(INDEX(Лист2!$I:$I,SMALL(IF($C97=Лист2!$F$9:$F$99,ROW(Лист2!$9:$99)),7)),"")</f>
        <v/>
      </c>
      <c r="L97" t="str">
        <f t="array" ref="L97">IFERROR(INDEX(Лист2!$I:$I,SMALL(IF($C97=Лист2!$F$9:$F$99,ROW(Лист2!$9:$99)),8)),"")</f>
        <v/>
      </c>
      <c r="M97" t="str">
        <f t="array" ref="M97">IFERROR(INDEX(Лист2!$I:$I,SMALL(IF($C97=Лист2!$F$9:$F$99,ROW(Лист2!$9:$99)),9)),"")</f>
        <v/>
      </c>
    </row>
    <row r="98" spans="3:13" x14ac:dyDescent="0.25">
      <c r="C98" s="3" t="s">
        <v>257</v>
      </c>
      <c r="D98" t="e">
        <f t="array" ref="D98">"{"""&amp;INDEX(Лист2!I:I,SMALL(IF(C98=Лист2!F$9:F$99,ROW(Лист2!$9:$99)),1))&amp;IFERROR(""":"""&amp;INDEX(Лист2!I:I,SMALL(IF(C98=Лист2!F$9:F$99,ROW(Лист2!$9:$99)),2)),)&amp;IFERROR(""":"""&amp;INDEX(Лист2!I:I,SMALL(IF(C98=Лист2!F$9:F$99,ROW(Лист2!$9:$99)),3)),)&amp;IFERROR(""":"""&amp;INDEX(Лист2!I:I,SMALL(IF(C98=Лист2!F$9:F$99,ROW(Лист2!$9:$99)),4)),)&amp;IFERROR(""":"""&amp;INDEX(Лист2!I:I,SMALL(IF(C98=Лист2!$F$9:$F$99,ROW(Лист2!$9:$99)),5)),)&amp;IFERROR(""":"""&amp;INDEX(Лист2!I:I,SMALL(IF(C98=Лист2!F$9:F$99,ROW(Лист2!$9:$99)),6)),)&amp;IFERROR(""":"""&amp;INDEX(Лист2!I:I,SMALL(IF(C98=Лист2!F$9:F$99,ROW(Лист2!$9:$99)),7)),)&amp;IFERROR(""":"""&amp;INDEX(Лист2!I:I,SMALL(IF(C98=Лист2!F$9:F$99,ROW(Лист2!$9:$99)),8)),)&amp;IFERROR(""":"""&amp;INDEX(Лист2!I:I,SMALL(IF(C98=Лист2!F$9:F$99,ROW(Лист2!$9:$99)),9)),)&amp;"""}"</f>
        <v>#NUM!</v>
      </c>
      <c r="E98" t="str">
        <f t="array" ref="E98">IFERROR(INDEX(Лист2!$I:$I,SMALL(IF($C98=Лист2!$F$9:$F$99,ROW(Лист2!$9:$99)),1)),"")</f>
        <v/>
      </c>
      <c r="F98" t="str">
        <f t="array" ref="F98">IFERROR(INDEX(Лист2!$I:$I,SMALL(IF($C98=Лист2!$F$9:$F$99,ROW(Лист2!$9:$99)),2)),"")</f>
        <v/>
      </c>
      <c r="G98" t="str">
        <f t="array" ref="G98">IFERROR(INDEX(Лист2!$I:$I,SMALL(IF($C98=Лист2!$F$9:$F$99,ROW(Лист2!$9:$99)),3)),"")</f>
        <v/>
      </c>
      <c r="H98" t="str">
        <f t="array" ref="H98">IFERROR(INDEX(Лист2!$I:$I,SMALL(IF($C98=Лист2!$F$9:$F$99,ROW(Лист2!$9:$99)),4)),"")</f>
        <v/>
      </c>
      <c r="I98" t="str">
        <f t="array" ref="I98">IFERROR(INDEX(Лист2!$I:$I,SMALL(IF($C98=Лист2!$F$9:$F$99,ROW(Лист2!$9:$99)),5)),"")</f>
        <v/>
      </c>
      <c r="J98" t="str">
        <f t="array" ref="J98">IFERROR(INDEX(Лист2!$I:$I,SMALL(IF($C98=Лист2!$F$9:$F$99,ROW(Лист2!$9:$99)),6)),"")</f>
        <v/>
      </c>
      <c r="K98" t="str">
        <f t="array" ref="K98">IFERROR(INDEX(Лист2!$I:$I,SMALL(IF($C98=Лист2!$F$9:$F$99,ROW(Лист2!$9:$99)),7)),"")</f>
        <v/>
      </c>
      <c r="L98" t="str">
        <f t="array" ref="L98">IFERROR(INDEX(Лист2!$I:$I,SMALL(IF($C98=Лист2!$F$9:$F$99,ROW(Лист2!$9:$99)),8)),"")</f>
        <v/>
      </c>
      <c r="M98" t="str">
        <f t="array" ref="M98">IFERROR(INDEX(Лист2!$I:$I,SMALL(IF($C98=Лист2!$F$9:$F$99,ROW(Лист2!$9:$99)),9)),"")</f>
        <v/>
      </c>
    </row>
    <row r="99" spans="3:13" x14ac:dyDescent="0.25">
      <c r="C99" s="4" t="s">
        <v>258</v>
      </c>
      <c r="D99" t="e">
        <f t="array" ref="D99">"{"""&amp;INDEX(Лист2!I:I,SMALL(IF(C99=Лист2!F$9:F$99,ROW(Лист2!$9:$99)),1))&amp;IFERROR(""":"""&amp;INDEX(Лист2!I:I,SMALL(IF(C99=Лист2!F$9:F$99,ROW(Лист2!$9:$99)),2)),)&amp;IFERROR(""":"""&amp;INDEX(Лист2!I:I,SMALL(IF(C99=Лист2!F$9:F$99,ROW(Лист2!$9:$99)),3)),)&amp;IFERROR(""":"""&amp;INDEX(Лист2!I:I,SMALL(IF(C99=Лист2!F$9:F$99,ROW(Лист2!$9:$99)),4)),)&amp;IFERROR(""":"""&amp;INDEX(Лист2!I:I,SMALL(IF(C99=Лист2!$F$9:$F$99,ROW(Лист2!$9:$99)),5)),)&amp;IFERROR(""":"""&amp;INDEX(Лист2!I:I,SMALL(IF(C99=Лист2!F$9:F$99,ROW(Лист2!$9:$99)),6)),)&amp;IFERROR(""":"""&amp;INDEX(Лист2!I:I,SMALL(IF(C99=Лист2!F$9:F$99,ROW(Лист2!$9:$99)),7)),)&amp;IFERROR(""":"""&amp;INDEX(Лист2!I:I,SMALL(IF(C99=Лист2!F$9:F$99,ROW(Лист2!$9:$99)),8)),)&amp;IFERROR(""":"""&amp;INDEX(Лист2!I:I,SMALL(IF(C99=Лист2!F$9:F$99,ROW(Лист2!$9:$99)),9)),)&amp;"""}"</f>
        <v>#NUM!</v>
      </c>
      <c r="E99" t="str">
        <f t="array" ref="E99">IFERROR(INDEX(Лист2!$I:$I,SMALL(IF($C99=Лист2!$F$9:$F$99,ROW(Лист2!$9:$99)),1)),"")</f>
        <v/>
      </c>
      <c r="F99" t="str">
        <f t="array" ref="F99">IFERROR(INDEX(Лист2!$I:$I,SMALL(IF($C99=Лист2!$F$9:$F$99,ROW(Лист2!$9:$99)),2)),"")</f>
        <v/>
      </c>
      <c r="G99" t="str">
        <f t="array" ref="G99">IFERROR(INDEX(Лист2!$I:$I,SMALL(IF($C99=Лист2!$F$9:$F$99,ROW(Лист2!$9:$99)),3)),"")</f>
        <v/>
      </c>
      <c r="H99" t="str">
        <f t="array" ref="H99">IFERROR(INDEX(Лист2!$I:$I,SMALL(IF($C99=Лист2!$F$9:$F$99,ROW(Лист2!$9:$99)),4)),"")</f>
        <v/>
      </c>
      <c r="I99" t="str">
        <f t="array" ref="I99">IFERROR(INDEX(Лист2!$I:$I,SMALL(IF($C99=Лист2!$F$9:$F$99,ROW(Лист2!$9:$99)),5)),"")</f>
        <v/>
      </c>
      <c r="J99" t="str">
        <f t="array" ref="J99">IFERROR(INDEX(Лист2!$I:$I,SMALL(IF($C99=Лист2!$F$9:$F$99,ROW(Лист2!$9:$99)),6)),"")</f>
        <v/>
      </c>
      <c r="K99" t="str">
        <f t="array" ref="K99">IFERROR(INDEX(Лист2!$I:$I,SMALL(IF($C99=Лист2!$F$9:$F$99,ROW(Лист2!$9:$99)),7)),"")</f>
        <v/>
      </c>
      <c r="L99" t="str">
        <f t="array" ref="L99">IFERROR(INDEX(Лист2!$I:$I,SMALL(IF($C99=Лист2!$F$9:$F$99,ROW(Лист2!$9:$99)),8)),"")</f>
        <v/>
      </c>
      <c r="M99" t="str">
        <f t="array" ref="M99">IFERROR(INDEX(Лист2!$I:$I,SMALL(IF($C99=Лист2!$F$9:$F$99,ROW(Лист2!$9:$99)),9)),"")</f>
        <v/>
      </c>
    </row>
    <row r="100" spans="3:13" x14ac:dyDescent="0.25">
      <c r="C100" s="3" t="s">
        <v>259</v>
      </c>
      <c r="D100" t="e">
        <f t="array" ref="D100">"{"""&amp;INDEX(Лист2!I:I,SMALL(IF(C100=Лист2!F$9:F$99,ROW(Лист2!$9:$99)),1))&amp;IFERROR(""":"""&amp;INDEX(Лист2!I:I,SMALL(IF(C100=Лист2!F$9:F$99,ROW(Лист2!$9:$99)),2)),)&amp;IFERROR(""":"""&amp;INDEX(Лист2!I:I,SMALL(IF(C100=Лист2!F$9:F$99,ROW(Лист2!$9:$99)),3)),)&amp;IFERROR(""":"""&amp;INDEX(Лист2!I:I,SMALL(IF(C100=Лист2!F$9:F$99,ROW(Лист2!$9:$99)),4)),)&amp;IFERROR(""":"""&amp;INDEX(Лист2!I:I,SMALL(IF(C100=Лист2!$F$9:$F$99,ROW(Лист2!$9:$99)),5)),)&amp;IFERROR(""":"""&amp;INDEX(Лист2!I:I,SMALL(IF(C100=Лист2!F$9:F$99,ROW(Лист2!$9:$99)),6)),)&amp;IFERROR(""":"""&amp;INDEX(Лист2!I:I,SMALL(IF(C100=Лист2!F$9:F$99,ROW(Лист2!$9:$99)),7)),)&amp;IFERROR(""":"""&amp;INDEX(Лист2!I:I,SMALL(IF(C100=Лист2!F$9:F$99,ROW(Лист2!$9:$99)),8)),)&amp;IFERROR(""":"""&amp;INDEX(Лист2!I:I,SMALL(IF(C100=Лист2!F$9:F$99,ROW(Лист2!$9:$99)),9)),)&amp;"""}"</f>
        <v>#NUM!</v>
      </c>
      <c r="E100" t="str">
        <f t="array" ref="E100">IFERROR(INDEX(Лист2!$I:$I,SMALL(IF($C100=Лист2!$F$9:$F$99,ROW(Лист2!$9:$99)),1)),"")</f>
        <v/>
      </c>
      <c r="F100" t="str">
        <f t="array" ref="F100">IFERROR(INDEX(Лист2!$I:$I,SMALL(IF($C100=Лист2!$F$9:$F$99,ROW(Лист2!$9:$99)),2)),"")</f>
        <v/>
      </c>
      <c r="G100" t="str">
        <f t="array" ref="G100">IFERROR(INDEX(Лист2!$I:$I,SMALL(IF($C100=Лист2!$F$9:$F$99,ROW(Лист2!$9:$99)),3)),"")</f>
        <v/>
      </c>
      <c r="H100" t="str">
        <f t="array" ref="H100">IFERROR(INDEX(Лист2!$I:$I,SMALL(IF($C100=Лист2!$F$9:$F$99,ROW(Лист2!$9:$99)),4)),"")</f>
        <v/>
      </c>
      <c r="I100" t="str">
        <f t="array" ref="I100">IFERROR(INDEX(Лист2!$I:$I,SMALL(IF($C100=Лист2!$F$9:$F$99,ROW(Лист2!$9:$99)),5)),"")</f>
        <v/>
      </c>
      <c r="J100" t="str">
        <f t="array" ref="J100">IFERROR(INDEX(Лист2!$I:$I,SMALL(IF($C100=Лист2!$F$9:$F$99,ROW(Лист2!$9:$99)),6)),"")</f>
        <v/>
      </c>
      <c r="K100" t="str">
        <f t="array" ref="K100">IFERROR(INDEX(Лист2!$I:$I,SMALL(IF($C100=Лист2!$F$9:$F$99,ROW(Лист2!$9:$99)),7)),"")</f>
        <v/>
      </c>
      <c r="L100" t="str">
        <f t="array" ref="L100">IFERROR(INDEX(Лист2!$I:$I,SMALL(IF($C100=Лист2!$F$9:$F$99,ROW(Лист2!$9:$99)),8)),"")</f>
        <v/>
      </c>
      <c r="M100" t="str">
        <f t="array" ref="M100">IFERROR(INDEX(Лист2!$I:$I,SMALL(IF($C100=Лист2!$F$9:$F$99,ROW(Лист2!$9:$99)),9)),"")</f>
        <v/>
      </c>
    </row>
    <row r="101" spans="3:13" x14ac:dyDescent="0.25">
      <c r="C101" s="4" t="s">
        <v>260</v>
      </c>
      <c r="D101" t="e">
        <f t="array" ref="D101">"{"""&amp;INDEX(Лист2!I:I,SMALL(IF(C101=Лист2!F$9:F$99,ROW(Лист2!$9:$99)),1))&amp;IFERROR(""":"""&amp;INDEX(Лист2!I:I,SMALL(IF(C101=Лист2!F$9:F$99,ROW(Лист2!$9:$99)),2)),)&amp;IFERROR(""":"""&amp;INDEX(Лист2!I:I,SMALL(IF(C101=Лист2!F$9:F$99,ROW(Лист2!$9:$99)),3)),)&amp;IFERROR(""":"""&amp;INDEX(Лист2!I:I,SMALL(IF(C101=Лист2!F$9:F$99,ROW(Лист2!$9:$99)),4)),)&amp;IFERROR(""":"""&amp;INDEX(Лист2!I:I,SMALL(IF(C101=Лист2!$F$9:$F$99,ROW(Лист2!$9:$99)),5)),)&amp;IFERROR(""":"""&amp;INDEX(Лист2!I:I,SMALL(IF(C101=Лист2!F$9:F$99,ROW(Лист2!$9:$99)),6)),)&amp;IFERROR(""":"""&amp;INDEX(Лист2!I:I,SMALL(IF(C101=Лист2!F$9:F$99,ROW(Лист2!$9:$99)),7)),)&amp;IFERROR(""":"""&amp;INDEX(Лист2!I:I,SMALL(IF(C101=Лист2!F$9:F$99,ROW(Лист2!$9:$99)),8)),)&amp;IFERROR(""":"""&amp;INDEX(Лист2!I:I,SMALL(IF(C101=Лист2!F$9:F$99,ROW(Лист2!$9:$99)),9)),)&amp;"""}"</f>
        <v>#NUM!</v>
      </c>
      <c r="E101" t="str">
        <f t="array" ref="E101">IFERROR(INDEX(Лист2!$I:$I,SMALL(IF($C101=Лист2!$F$9:$F$99,ROW(Лист2!$9:$99)),1)),"")</f>
        <v/>
      </c>
      <c r="F101" t="str">
        <f t="array" ref="F101">IFERROR(INDEX(Лист2!$I:$I,SMALL(IF($C101=Лист2!$F$9:$F$99,ROW(Лист2!$9:$99)),2)),"")</f>
        <v/>
      </c>
      <c r="G101" t="str">
        <f t="array" ref="G101">IFERROR(INDEX(Лист2!$I:$I,SMALL(IF($C101=Лист2!$F$9:$F$99,ROW(Лист2!$9:$99)),3)),"")</f>
        <v/>
      </c>
      <c r="H101" t="str">
        <f t="array" ref="H101">IFERROR(INDEX(Лист2!$I:$I,SMALL(IF($C101=Лист2!$F$9:$F$99,ROW(Лист2!$9:$99)),4)),"")</f>
        <v/>
      </c>
      <c r="I101" t="str">
        <f t="array" ref="I101">IFERROR(INDEX(Лист2!$I:$I,SMALL(IF($C101=Лист2!$F$9:$F$99,ROW(Лист2!$9:$99)),5)),"")</f>
        <v/>
      </c>
      <c r="J101" t="str">
        <f t="array" ref="J101">IFERROR(INDEX(Лист2!$I:$I,SMALL(IF($C101=Лист2!$F$9:$F$99,ROW(Лист2!$9:$99)),6)),"")</f>
        <v/>
      </c>
      <c r="K101" t="str">
        <f t="array" ref="K101">IFERROR(INDEX(Лист2!$I:$I,SMALL(IF($C101=Лист2!$F$9:$F$99,ROW(Лист2!$9:$99)),7)),"")</f>
        <v/>
      </c>
      <c r="L101" t="str">
        <f t="array" ref="L101">IFERROR(INDEX(Лист2!$I:$I,SMALL(IF($C101=Лист2!$F$9:$F$99,ROW(Лист2!$9:$99)),8)),"")</f>
        <v/>
      </c>
      <c r="M101" t="str">
        <f t="array" ref="M101">IFERROR(INDEX(Лист2!$I:$I,SMALL(IF($C101=Лист2!$F$9:$F$99,ROW(Лист2!$9:$99)),9)),"")</f>
        <v/>
      </c>
    </row>
    <row r="102" spans="3:13" x14ac:dyDescent="0.25">
      <c r="C102" s="3" t="s">
        <v>261</v>
      </c>
      <c r="D102" t="e">
        <f t="array" ref="D102">"{"""&amp;INDEX(Лист2!I:I,SMALL(IF(C102=Лист2!F$9:F$99,ROW(Лист2!$9:$99)),1))&amp;IFERROR(""":"""&amp;INDEX(Лист2!I:I,SMALL(IF(C102=Лист2!F$9:F$99,ROW(Лист2!$9:$99)),2)),)&amp;IFERROR(""":"""&amp;INDEX(Лист2!I:I,SMALL(IF(C102=Лист2!F$9:F$99,ROW(Лист2!$9:$99)),3)),)&amp;IFERROR(""":"""&amp;INDEX(Лист2!I:I,SMALL(IF(C102=Лист2!F$9:F$99,ROW(Лист2!$9:$99)),4)),)&amp;IFERROR(""":"""&amp;INDEX(Лист2!I:I,SMALL(IF(C102=Лист2!$F$9:$F$99,ROW(Лист2!$9:$99)),5)),)&amp;IFERROR(""":"""&amp;INDEX(Лист2!I:I,SMALL(IF(C102=Лист2!F$9:F$99,ROW(Лист2!$9:$99)),6)),)&amp;IFERROR(""":"""&amp;INDEX(Лист2!I:I,SMALL(IF(C102=Лист2!F$9:F$99,ROW(Лист2!$9:$99)),7)),)&amp;IFERROR(""":"""&amp;INDEX(Лист2!I:I,SMALL(IF(C102=Лист2!F$9:F$99,ROW(Лист2!$9:$99)),8)),)&amp;IFERROR(""":"""&amp;INDEX(Лист2!I:I,SMALL(IF(C102=Лист2!F$9:F$99,ROW(Лист2!$9:$99)),9)),)&amp;"""}"</f>
        <v>#NUM!</v>
      </c>
      <c r="E102" t="str">
        <f t="array" ref="E102">IFERROR(INDEX(Лист2!$I:$I,SMALL(IF($C102=Лист2!$F$9:$F$99,ROW(Лист2!$9:$99)),1)),"")</f>
        <v/>
      </c>
      <c r="F102" t="str">
        <f t="array" ref="F102">IFERROR(INDEX(Лист2!$I:$I,SMALL(IF($C102=Лист2!$F$9:$F$99,ROW(Лист2!$9:$99)),2)),"")</f>
        <v/>
      </c>
      <c r="G102" t="str">
        <f t="array" ref="G102">IFERROR(INDEX(Лист2!$I:$I,SMALL(IF($C102=Лист2!$F$9:$F$99,ROW(Лист2!$9:$99)),3)),"")</f>
        <v/>
      </c>
      <c r="H102" t="str">
        <f t="array" ref="H102">IFERROR(INDEX(Лист2!$I:$I,SMALL(IF($C102=Лист2!$F$9:$F$99,ROW(Лист2!$9:$99)),4)),"")</f>
        <v/>
      </c>
      <c r="I102" t="str">
        <f t="array" ref="I102">IFERROR(INDEX(Лист2!$I:$I,SMALL(IF($C102=Лист2!$F$9:$F$99,ROW(Лист2!$9:$99)),5)),"")</f>
        <v/>
      </c>
      <c r="J102" t="str">
        <f t="array" ref="J102">IFERROR(INDEX(Лист2!$I:$I,SMALL(IF($C102=Лист2!$F$9:$F$99,ROW(Лист2!$9:$99)),6)),"")</f>
        <v/>
      </c>
      <c r="K102" t="str">
        <f t="array" ref="K102">IFERROR(INDEX(Лист2!$I:$I,SMALL(IF($C102=Лист2!$F$9:$F$99,ROW(Лист2!$9:$99)),7)),"")</f>
        <v/>
      </c>
      <c r="L102" t="str">
        <f t="array" ref="L102">IFERROR(INDEX(Лист2!$I:$I,SMALL(IF($C102=Лист2!$F$9:$F$99,ROW(Лист2!$9:$99)),8)),"")</f>
        <v/>
      </c>
      <c r="M102" t="str">
        <f t="array" ref="M102">IFERROR(INDEX(Лист2!$I:$I,SMALL(IF($C102=Лист2!$F$9:$F$99,ROW(Лист2!$9:$99)),9)),"")</f>
        <v/>
      </c>
    </row>
    <row r="103" spans="3:13" x14ac:dyDescent="0.25">
      <c r="C103" s="4" t="s">
        <v>262</v>
      </c>
      <c r="D103" t="e">
        <f t="array" ref="D103">"{"""&amp;INDEX(Лист2!I:I,SMALL(IF(C103=Лист2!F$9:F$99,ROW(Лист2!$9:$99)),1))&amp;IFERROR(""":"""&amp;INDEX(Лист2!I:I,SMALL(IF(C103=Лист2!F$9:F$99,ROW(Лист2!$9:$99)),2)),)&amp;IFERROR(""":"""&amp;INDEX(Лист2!I:I,SMALL(IF(C103=Лист2!F$9:F$99,ROW(Лист2!$9:$99)),3)),)&amp;IFERROR(""":"""&amp;INDEX(Лист2!I:I,SMALL(IF(C103=Лист2!F$9:F$99,ROW(Лист2!$9:$99)),4)),)&amp;IFERROR(""":"""&amp;INDEX(Лист2!I:I,SMALL(IF(C103=Лист2!$F$9:$F$99,ROW(Лист2!$9:$99)),5)),)&amp;IFERROR(""":"""&amp;INDEX(Лист2!I:I,SMALL(IF(C103=Лист2!F$9:F$99,ROW(Лист2!$9:$99)),6)),)&amp;IFERROR(""":"""&amp;INDEX(Лист2!I:I,SMALL(IF(C103=Лист2!F$9:F$99,ROW(Лист2!$9:$99)),7)),)&amp;IFERROR(""":"""&amp;INDEX(Лист2!I:I,SMALL(IF(C103=Лист2!F$9:F$99,ROW(Лист2!$9:$99)),8)),)&amp;IFERROR(""":"""&amp;INDEX(Лист2!I:I,SMALL(IF(C103=Лист2!F$9:F$99,ROW(Лист2!$9:$99)),9)),)&amp;"""}"</f>
        <v>#NUM!</v>
      </c>
      <c r="E103" t="str">
        <f t="array" ref="E103">IFERROR(INDEX(Лист2!$I:$I,SMALL(IF($C103=Лист2!$F$9:$F$99,ROW(Лист2!$9:$99)),1)),"")</f>
        <v/>
      </c>
      <c r="F103" t="str">
        <f t="array" ref="F103">IFERROR(INDEX(Лист2!$I:$I,SMALL(IF($C103=Лист2!$F$9:$F$99,ROW(Лист2!$9:$99)),2)),"")</f>
        <v/>
      </c>
      <c r="G103" t="str">
        <f t="array" ref="G103">IFERROR(INDEX(Лист2!$I:$I,SMALL(IF($C103=Лист2!$F$9:$F$99,ROW(Лист2!$9:$99)),3)),"")</f>
        <v/>
      </c>
      <c r="H103" t="str">
        <f t="array" ref="H103">IFERROR(INDEX(Лист2!$I:$I,SMALL(IF($C103=Лист2!$F$9:$F$99,ROW(Лист2!$9:$99)),4)),"")</f>
        <v/>
      </c>
      <c r="I103" t="str">
        <f t="array" ref="I103">IFERROR(INDEX(Лист2!$I:$I,SMALL(IF($C103=Лист2!$F$9:$F$99,ROW(Лист2!$9:$99)),5)),"")</f>
        <v/>
      </c>
      <c r="J103" t="str">
        <f t="array" ref="J103">IFERROR(INDEX(Лист2!$I:$I,SMALL(IF($C103=Лист2!$F$9:$F$99,ROW(Лист2!$9:$99)),6)),"")</f>
        <v/>
      </c>
      <c r="K103" t="str">
        <f t="array" ref="K103">IFERROR(INDEX(Лист2!$I:$I,SMALL(IF($C103=Лист2!$F$9:$F$99,ROW(Лист2!$9:$99)),7)),"")</f>
        <v/>
      </c>
      <c r="L103" t="str">
        <f t="array" ref="L103">IFERROR(INDEX(Лист2!$I:$I,SMALL(IF($C103=Лист2!$F$9:$F$99,ROW(Лист2!$9:$99)),8)),"")</f>
        <v/>
      </c>
      <c r="M103" t="str">
        <f t="array" ref="M103">IFERROR(INDEX(Лист2!$I:$I,SMALL(IF($C103=Лист2!$F$9:$F$99,ROW(Лист2!$9:$99)),9)),"")</f>
        <v/>
      </c>
    </row>
    <row r="104" spans="3:13" x14ac:dyDescent="0.25">
      <c r="C104" s="3" t="s">
        <v>263</v>
      </c>
      <c r="D104" t="e">
        <f t="array" ref="D104">"{"""&amp;INDEX(Лист2!I:I,SMALL(IF(C104=Лист2!F$9:F$99,ROW(Лист2!$9:$99)),1))&amp;IFERROR(""":"""&amp;INDEX(Лист2!I:I,SMALL(IF(C104=Лист2!F$9:F$99,ROW(Лист2!$9:$99)),2)),)&amp;IFERROR(""":"""&amp;INDEX(Лист2!I:I,SMALL(IF(C104=Лист2!F$9:F$99,ROW(Лист2!$9:$99)),3)),)&amp;IFERROR(""":"""&amp;INDEX(Лист2!I:I,SMALL(IF(C104=Лист2!F$9:F$99,ROW(Лист2!$9:$99)),4)),)&amp;IFERROR(""":"""&amp;INDEX(Лист2!I:I,SMALL(IF(C104=Лист2!$F$9:$F$99,ROW(Лист2!$9:$99)),5)),)&amp;IFERROR(""":"""&amp;INDEX(Лист2!I:I,SMALL(IF(C104=Лист2!F$9:F$99,ROW(Лист2!$9:$99)),6)),)&amp;IFERROR(""":"""&amp;INDEX(Лист2!I:I,SMALL(IF(C104=Лист2!F$9:F$99,ROW(Лист2!$9:$99)),7)),)&amp;IFERROR(""":"""&amp;INDEX(Лист2!I:I,SMALL(IF(C104=Лист2!F$9:F$99,ROW(Лист2!$9:$99)),8)),)&amp;IFERROR(""":"""&amp;INDEX(Лист2!I:I,SMALL(IF(C104=Лист2!F$9:F$99,ROW(Лист2!$9:$99)),9)),)&amp;"""}"</f>
        <v>#NUM!</v>
      </c>
      <c r="E104" t="str">
        <f t="array" ref="E104">IFERROR(INDEX(Лист2!$I:$I,SMALL(IF($C104=Лист2!$F$9:$F$99,ROW(Лист2!$9:$99)),1)),"")</f>
        <v/>
      </c>
      <c r="F104" t="str">
        <f t="array" ref="F104">IFERROR(INDEX(Лист2!$I:$I,SMALL(IF($C104=Лист2!$F$9:$F$99,ROW(Лист2!$9:$99)),2)),"")</f>
        <v/>
      </c>
      <c r="G104" t="str">
        <f t="array" ref="G104">IFERROR(INDEX(Лист2!$I:$I,SMALL(IF($C104=Лист2!$F$9:$F$99,ROW(Лист2!$9:$99)),3)),"")</f>
        <v/>
      </c>
      <c r="H104" t="str">
        <f t="array" ref="H104">IFERROR(INDEX(Лист2!$I:$I,SMALL(IF($C104=Лист2!$F$9:$F$99,ROW(Лист2!$9:$99)),4)),"")</f>
        <v/>
      </c>
      <c r="I104" t="str">
        <f t="array" ref="I104">IFERROR(INDEX(Лист2!$I:$I,SMALL(IF($C104=Лист2!$F$9:$F$99,ROW(Лист2!$9:$99)),5)),"")</f>
        <v/>
      </c>
      <c r="J104" t="str">
        <f t="array" ref="J104">IFERROR(INDEX(Лист2!$I:$I,SMALL(IF($C104=Лист2!$F$9:$F$99,ROW(Лист2!$9:$99)),6)),"")</f>
        <v/>
      </c>
      <c r="K104" t="str">
        <f t="array" ref="K104">IFERROR(INDEX(Лист2!$I:$I,SMALL(IF($C104=Лист2!$F$9:$F$99,ROW(Лист2!$9:$99)),7)),"")</f>
        <v/>
      </c>
      <c r="L104" t="str">
        <f t="array" ref="L104">IFERROR(INDEX(Лист2!$I:$I,SMALL(IF($C104=Лист2!$F$9:$F$99,ROW(Лист2!$9:$99)),8)),"")</f>
        <v/>
      </c>
      <c r="M104" t="str">
        <f t="array" ref="M104">IFERROR(INDEX(Лист2!$I:$I,SMALL(IF($C104=Лист2!$F$9:$F$99,ROW(Лист2!$9:$99)),9)),"")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9" sqref="F9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78350-DFAB-4BAA-847B-E990188DA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XA7CL47</cp:lastModifiedBy>
  <dcterms:created xsi:type="dcterms:W3CDTF">2019-01-21T05:35:49Z</dcterms:created>
  <dcterms:modified xsi:type="dcterms:W3CDTF">2019-01-21T14:51:41Z</dcterms:modified>
</cp:coreProperties>
</file>