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ТИ_11.18" sheetId="5" r:id="rId1"/>
  </sheets>
  <definedNames>
    <definedName name="_xlnm._FilterDatabase" localSheetId="0" hidden="1">ТИ_11.18!$A$12:$AK$246</definedName>
    <definedName name="_xlnm.Print_Titles" localSheetId="0">ТИ_11.18!$11:$12</definedName>
    <definedName name="_xlnm.Print_Area" localSheetId="0">ТИ_11.18!$A$1:$AK$260</definedName>
  </definedNames>
  <calcPr calcId="162913"/>
</workbook>
</file>

<file path=xl/calcChain.xml><?xml version="1.0" encoding="utf-8"?>
<calcChain xmlns="http://schemas.openxmlformats.org/spreadsheetml/2006/main">
  <c r="AK31" i="5" l="1"/>
  <c r="A236" i="5" l="1"/>
  <c r="A235" i="5"/>
  <c r="A234" i="5"/>
  <c r="A222" i="5"/>
  <c r="AH221" i="5"/>
  <c r="AG221" i="5"/>
  <c r="AF221" i="5"/>
  <c r="AE221" i="5"/>
  <c r="AD221" i="5"/>
  <c r="AC221" i="5"/>
  <c r="AB221" i="5"/>
  <c r="AA221" i="5"/>
  <c r="Z221" i="5"/>
  <c r="Y221" i="5"/>
  <c r="X221" i="5"/>
  <c r="W221" i="5"/>
  <c r="V221" i="5"/>
  <c r="U221" i="5"/>
  <c r="T221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A221" i="5"/>
  <c r="AH220" i="5"/>
  <c r="AG220" i="5"/>
  <c r="AF220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A220" i="5"/>
  <c r="A208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A207" i="5"/>
  <c r="AH206" i="5"/>
  <c r="AG206" i="5"/>
  <c r="AF206" i="5"/>
  <c r="AE206" i="5"/>
  <c r="AD206" i="5"/>
  <c r="AC206" i="5"/>
  <c r="AB206" i="5"/>
  <c r="AA206" i="5"/>
  <c r="Z206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A206" i="5"/>
  <c r="A194" i="5"/>
  <c r="AH193" i="5"/>
  <c r="AG193" i="5"/>
  <c r="AF193" i="5"/>
  <c r="AE193" i="5"/>
  <c r="AD193" i="5"/>
  <c r="AC193" i="5"/>
  <c r="AB193" i="5"/>
  <c r="AA193" i="5"/>
  <c r="Z193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A193" i="5"/>
  <c r="AH192" i="5"/>
  <c r="AG192" i="5"/>
  <c r="AF192" i="5"/>
  <c r="AE192" i="5"/>
  <c r="AD192" i="5"/>
  <c r="AC192" i="5"/>
  <c r="AB192" i="5"/>
  <c r="AA192" i="5"/>
  <c r="Z192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A192" i="5"/>
  <c r="A180" i="5"/>
  <c r="AH179" i="5"/>
  <c r="AG179" i="5"/>
  <c r="AF179" i="5"/>
  <c r="AE179" i="5"/>
  <c r="AD179" i="5"/>
  <c r="AC179" i="5"/>
  <c r="AB179" i="5"/>
  <c r="AA179" i="5"/>
  <c r="Z179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A179" i="5"/>
  <c r="AH178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A178" i="5"/>
  <c r="A166" i="5"/>
  <c r="AH165" i="5"/>
  <c r="AG165" i="5"/>
  <c r="AF165" i="5"/>
  <c r="AE165" i="5"/>
  <c r="AD165" i="5"/>
  <c r="AC165" i="5"/>
  <c r="AB165" i="5"/>
  <c r="AA165" i="5"/>
  <c r="Z165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A165" i="5"/>
  <c r="AH164" i="5"/>
  <c r="AG164" i="5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A164" i="5"/>
  <c r="A152" i="5"/>
  <c r="AH151" i="5"/>
  <c r="AG151" i="5"/>
  <c r="AF151" i="5"/>
  <c r="AE151" i="5"/>
  <c r="AD151" i="5"/>
  <c r="AC151" i="5"/>
  <c r="AB151" i="5"/>
  <c r="AA151" i="5"/>
  <c r="Z151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A151" i="5"/>
  <c r="AH150" i="5"/>
  <c r="AG150" i="5"/>
  <c r="AF150" i="5"/>
  <c r="AE150" i="5"/>
  <c r="AD150" i="5"/>
  <c r="AC150" i="5"/>
  <c r="AB150" i="5"/>
  <c r="AA150" i="5"/>
  <c r="Z150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A150" i="5"/>
  <c r="A138" i="5"/>
  <c r="AH137" i="5"/>
  <c r="AG137" i="5"/>
  <c r="AF137" i="5"/>
  <c r="AE137" i="5"/>
  <c r="AD137" i="5"/>
  <c r="AC137" i="5"/>
  <c r="AB137" i="5"/>
  <c r="AA137" i="5"/>
  <c r="Z137" i="5"/>
  <c r="Y137" i="5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A137" i="5"/>
  <c r="AH136" i="5"/>
  <c r="AG136" i="5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A136" i="5"/>
  <c r="A124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A123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A122" i="5"/>
  <c r="A110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A109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A108" i="5"/>
  <c r="A96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A95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A94" i="5"/>
  <c r="A82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A81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A80" i="5"/>
  <c r="A68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67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66" i="5"/>
  <c r="A54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53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52" i="5"/>
  <c r="A40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39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38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D25" i="5"/>
  <c r="D24" i="5"/>
  <c r="A26" i="5"/>
  <c r="A25" i="5"/>
  <c r="A24" i="5"/>
  <c r="H234" i="5" l="1"/>
  <c r="P234" i="5"/>
  <c r="T234" i="5"/>
  <c r="AF234" i="5"/>
  <c r="D235" i="5"/>
  <c r="L235" i="5"/>
  <c r="T235" i="5"/>
  <c r="AF235" i="5"/>
  <c r="F235" i="5"/>
  <c r="N235" i="5"/>
  <c r="V235" i="5"/>
  <c r="AD235" i="5"/>
  <c r="M234" i="5"/>
  <c r="AC234" i="5"/>
  <c r="E235" i="5"/>
  <c r="M235" i="5"/>
  <c r="U235" i="5"/>
  <c r="AG235" i="5"/>
  <c r="L234" i="5"/>
  <c r="X234" i="5"/>
  <c r="AB234" i="5"/>
  <c r="H235" i="5"/>
  <c r="P235" i="5"/>
  <c r="X235" i="5"/>
  <c r="AB235" i="5"/>
  <c r="J235" i="5"/>
  <c r="R235" i="5"/>
  <c r="Z235" i="5"/>
  <c r="E234" i="5"/>
  <c r="U234" i="5"/>
  <c r="I235" i="5"/>
  <c r="Q235" i="5"/>
  <c r="Y235" i="5"/>
  <c r="AC235" i="5"/>
  <c r="G235" i="5"/>
  <c r="K235" i="5"/>
  <c r="O235" i="5"/>
  <c r="S235" i="5"/>
  <c r="W235" i="5"/>
  <c r="AA235" i="5"/>
  <c r="AE235" i="5"/>
  <c r="W234" i="5"/>
  <c r="S234" i="5"/>
  <c r="G234" i="5"/>
  <c r="AD234" i="5"/>
  <c r="Z234" i="5"/>
  <c r="V234" i="5"/>
  <c r="R234" i="5"/>
  <c r="N234" i="5"/>
  <c r="J234" i="5"/>
  <c r="F234" i="5"/>
  <c r="AE234" i="5"/>
  <c r="K234" i="5"/>
  <c r="AG234" i="5"/>
  <c r="Y234" i="5"/>
  <c r="Q234" i="5"/>
  <c r="I234" i="5"/>
  <c r="AA234" i="5"/>
  <c r="O234" i="5"/>
  <c r="D234" i="5"/>
  <c r="D230" i="5" l="1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H230" i="5"/>
  <c r="D37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E15" i="5" s="1"/>
  <c r="D21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AH147" i="5"/>
  <c r="AG147" i="5"/>
  <c r="AF147" i="5"/>
  <c r="AE147" i="5"/>
  <c r="AD147" i="5"/>
  <c r="AC147" i="5"/>
  <c r="AB147" i="5"/>
  <c r="AA147" i="5"/>
  <c r="Z147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AH161" i="5"/>
  <c r="AG161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AH175" i="5"/>
  <c r="AG175" i="5"/>
  <c r="AF175" i="5"/>
  <c r="AE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AH189" i="5"/>
  <c r="AG189" i="5"/>
  <c r="AF189" i="5"/>
  <c r="AE189" i="5"/>
  <c r="AD189" i="5"/>
  <c r="AC189" i="5"/>
  <c r="AB189" i="5"/>
  <c r="AA189" i="5"/>
  <c r="Z189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AH203" i="5"/>
  <c r="AG203" i="5"/>
  <c r="AF203" i="5"/>
  <c r="AE203" i="5"/>
  <c r="AD203" i="5"/>
  <c r="AC203" i="5"/>
  <c r="AB203" i="5"/>
  <c r="AA203" i="5"/>
  <c r="Z203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E217" i="5"/>
  <c r="F217" i="5"/>
  <c r="F231" i="5" s="1"/>
  <c r="G217" i="5"/>
  <c r="H217" i="5"/>
  <c r="I217" i="5"/>
  <c r="J217" i="5"/>
  <c r="J231" i="5" s="1"/>
  <c r="K217" i="5"/>
  <c r="L217" i="5"/>
  <c r="M217" i="5"/>
  <c r="N217" i="5"/>
  <c r="N231" i="5" s="1"/>
  <c r="O217" i="5"/>
  <c r="P217" i="5"/>
  <c r="Q217" i="5"/>
  <c r="R217" i="5"/>
  <c r="R231" i="5" s="1"/>
  <c r="S217" i="5"/>
  <c r="T217" i="5"/>
  <c r="U217" i="5"/>
  <c r="V217" i="5"/>
  <c r="V231" i="5" s="1"/>
  <c r="W217" i="5"/>
  <c r="X217" i="5"/>
  <c r="Y217" i="5"/>
  <c r="Z217" i="5"/>
  <c r="Z231" i="5" s="1"/>
  <c r="AA217" i="5"/>
  <c r="AB217" i="5"/>
  <c r="AC217" i="5"/>
  <c r="AD217" i="5"/>
  <c r="AD231" i="5" s="1"/>
  <c r="AE217" i="5"/>
  <c r="AF217" i="5"/>
  <c r="AG217" i="5"/>
  <c r="AH217" i="5"/>
  <c r="D217" i="5"/>
  <c r="AH219" i="5"/>
  <c r="AG219" i="5"/>
  <c r="AF219" i="5"/>
  <c r="AE219" i="5"/>
  <c r="AD219" i="5"/>
  <c r="AC219" i="5"/>
  <c r="AB219" i="5"/>
  <c r="AA219" i="5"/>
  <c r="Z219" i="5"/>
  <c r="Y219" i="5"/>
  <c r="X219" i="5"/>
  <c r="W219" i="5"/>
  <c r="V219" i="5"/>
  <c r="U219" i="5"/>
  <c r="T219" i="5"/>
  <c r="S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A219" i="5"/>
  <c r="AH218" i="5"/>
  <c r="AG218" i="5"/>
  <c r="AF218" i="5"/>
  <c r="AE218" i="5"/>
  <c r="AD218" i="5"/>
  <c r="AC218" i="5"/>
  <c r="AB218" i="5"/>
  <c r="AA218" i="5"/>
  <c r="Z218" i="5"/>
  <c r="Y218" i="5"/>
  <c r="X218" i="5"/>
  <c r="W218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A218" i="5"/>
  <c r="A217" i="5"/>
  <c r="AK216" i="5"/>
  <c r="AI216" i="5"/>
  <c r="AH205" i="5"/>
  <c r="AG205" i="5"/>
  <c r="AF205" i="5"/>
  <c r="AE205" i="5"/>
  <c r="AD205" i="5"/>
  <c r="AC205" i="5"/>
  <c r="AB205" i="5"/>
  <c r="AA205" i="5"/>
  <c r="Z205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A205" i="5"/>
  <c r="AH204" i="5"/>
  <c r="AG204" i="5"/>
  <c r="AF204" i="5"/>
  <c r="AE204" i="5"/>
  <c r="AD204" i="5"/>
  <c r="AC204" i="5"/>
  <c r="AB204" i="5"/>
  <c r="AA204" i="5"/>
  <c r="Z204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A204" i="5"/>
  <c r="A203" i="5"/>
  <c r="AK202" i="5"/>
  <c r="AI202" i="5"/>
  <c r="AH191" i="5"/>
  <c r="AG191" i="5"/>
  <c r="AF191" i="5"/>
  <c r="AE191" i="5"/>
  <c r="AD191" i="5"/>
  <c r="AC191" i="5"/>
  <c r="AB191" i="5"/>
  <c r="AA191" i="5"/>
  <c r="Z191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A191" i="5"/>
  <c r="AH190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A190" i="5"/>
  <c r="A189" i="5"/>
  <c r="AK188" i="5"/>
  <c r="AI188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A177" i="5"/>
  <c r="AH176" i="5"/>
  <c r="AG176" i="5"/>
  <c r="AF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P176" i="5"/>
  <c r="O176" i="5"/>
  <c r="O180" i="5" s="1"/>
  <c r="N176" i="5"/>
  <c r="M176" i="5"/>
  <c r="L176" i="5"/>
  <c r="K176" i="5"/>
  <c r="J176" i="5"/>
  <c r="I176" i="5"/>
  <c r="H176" i="5"/>
  <c r="G176" i="5"/>
  <c r="F176" i="5"/>
  <c r="E176" i="5"/>
  <c r="D176" i="5"/>
  <c r="A176" i="5"/>
  <c r="A175" i="5"/>
  <c r="AK174" i="5"/>
  <c r="AI174" i="5"/>
  <c r="AH163" i="5"/>
  <c r="AG163" i="5"/>
  <c r="AF163" i="5"/>
  <c r="AE163" i="5"/>
  <c r="AD163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A163" i="5"/>
  <c r="AH162" i="5"/>
  <c r="AG162" i="5"/>
  <c r="AF162" i="5"/>
  <c r="AE162" i="5"/>
  <c r="AD162" i="5"/>
  <c r="AC162" i="5"/>
  <c r="AB162" i="5"/>
  <c r="AA162" i="5"/>
  <c r="Z162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L166" i="5" s="1"/>
  <c r="K162" i="5"/>
  <c r="J162" i="5"/>
  <c r="I162" i="5"/>
  <c r="H162" i="5"/>
  <c r="G162" i="5"/>
  <c r="F162" i="5"/>
  <c r="E162" i="5"/>
  <c r="D162" i="5"/>
  <c r="A162" i="5"/>
  <c r="A161" i="5"/>
  <c r="AK160" i="5"/>
  <c r="AI160" i="5"/>
  <c r="AH149" i="5"/>
  <c r="AG149" i="5"/>
  <c r="AF149" i="5"/>
  <c r="AE149" i="5"/>
  <c r="AD149" i="5"/>
  <c r="AC149" i="5"/>
  <c r="AB149" i="5"/>
  <c r="AA149" i="5"/>
  <c r="Z149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A149" i="5"/>
  <c r="AH148" i="5"/>
  <c r="AG148" i="5"/>
  <c r="AF148" i="5"/>
  <c r="AE148" i="5"/>
  <c r="AD148" i="5"/>
  <c r="AC148" i="5"/>
  <c r="AB148" i="5"/>
  <c r="AA148" i="5"/>
  <c r="Z148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A148" i="5"/>
  <c r="A147" i="5"/>
  <c r="AK146" i="5"/>
  <c r="AI146" i="5"/>
  <c r="AH135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A135" i="5"/>
  <c r="AH134" i="5"/>
  <c r="AG134" i="5"/>
  <c r="AF134" i="5"/>
  <c r="AE134" i="5"/>
  <c r="AD134" i="5"/>
  <c r="AC134" i="5"/>
  <c r="AB134" i="5"/>
  <c r="AA134" i="5"/>
  <c r="Z134" i="5"/>
  <c r="Y134" i="5"/>
  <c r="X134" i="5"/>
  <c r="W134" i="5"/>
  <c r="V134" i="5"/>
  <c r="V138" i="5" s="1"/>
  <c r="U134" i="5"/>
  <c r="T134" i="5"/>
  <c r="S134" i="5"/>
  <c r="S138" i="5" s="1"/>
  <c r="R134" i="5"/>
  <c r="R138" i="5" s="1"/>
  <c r="Q134" i="5"/>
  <c r="Q138" i="5" s="1"/>
  <c r="P134" i="5"/>
  <c r="P138" i="5" s="1"/>
  <c r="O134" i="5"/>
  <c r="O138" i="5" s="1"/>
  <c r="N134" i="5"/>
  <c r="M134" i="5"/>
  <c r="L134" i="5"/>
  <c r="K134" i="5"/>
  <c r="J134" i="5"/>
  <c r="I134" i="5"/>
  <c r="H134" i="5"/>
  <c r="G134" i="5"/>
  <c r="F134" i="5"/>
  <c r="E134" i="5"/>
  <c r="E138" i="5" s="1"/>
  <c r="D134" i="5"/>
  <c r="A134" i="5"/>
  <c r="A133" i="5"/>
  <c r="AK132" i="5"/>
  <c r="AI132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A121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V124" i="5" s="1"/>
  <c r="U120" i="5"/>
  <c r="T120" i="5"/>
  <c r="S120" i="5"/>
  <c r="S124" i="5" s="1"/>
  <c r="R120" i="5"/>
  <c r="R124" i="5" s="1"/>
  <c r="Q120" i="5"/>
  <c r="Q124" i="5" s="1"/>
  <c r="P120" i="5"/>
  <c r="P124" i="5" s="1"/>
  <c r="O120" i="5"/>
  <c r="N120" i="5"/>
  <c r="M120" i="5"/>
  <c r="L120" i="5"/>
  <c r="L124" i="5" s="1"/>
  <c r="K120" i="5"/>
  <c r="J120" i="5"/>
  <c r="I120" i="5"/>
  <c r="H120" i="5"/>
  <c r="G120" i="5"/>
  <c r="F120" i="5"/>
  <c r="E120" i="5"/>
  <c r="D120" i="5"/>
  <c r="A120" i="5"/>
  <c r="A119" i="5"/>
  <c r="AK118" i="5"/>
  <c r="AI118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A107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A106" i="5"/>
  <c r="A105" i="5"/>
  <c r="AK104" i="5"/>
  <c r="AI104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A93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P96" i="5" s="1"/>
  <c r="O92" i="5"/>
  <c r="N92" i="5"/>
  <c r="M92" i="5"/>
  <c r="L92" i="5"/>
  <c r="L96" i="5" s="1"/>
  <c r="K92" i="5"/>
  <c r="K96" i="5" s="1"/>
  <c r="J92" i="5"/>
  <c r="I92" i="5"/>
  <c r="H92" i="5"/>
  <c r="G92" i="5"/>
  <c r="F92" i="5"/>
  <c r="E92" i="5"/>
  <c r="D92" i="5"/>
  <c r="A92" i="5"/>
  <c r="A91" i="5"/>
  <c r="AK90" i="5"/>
  <c r="AI90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79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L82" i="5" s="1"/>
  <c r="K78" i="5"/>
  <c r="J78" i="5"/>
  <c r="J82" i="5" s="1"/>
  <c r="I78" i="5"/>
  <c r="I82" i="5" s="1"/>
  <c r="H78" i="5"/>
  <c r="G78" i="5"/>
  <c r="F78" i="5"/>
  <c r="E78" i="5"/>
  <c r="D78" i="5"/>
  <c r="A78" i="5"/>
  <c r="A77" i="5"/>
  <c r="AK76" i="5"/>
  <c r="AI76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65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V68" i="5" s="1"/>
  <c r="U64" i="5"/>
  <c r="T64" i="5"/>
  <c r="S64" i="5"/>
  <c r="S68" i="5" s="1"/>
  <c r="R64" i="5"/>
  <c r="R68" i="5" s="1"/>
  <c r="Q64" i="5"/>
  <c r="Q68" i="5" s="1"/>
  <c r="P64" i="5"/>
  <c r="P68" i="5" s="1"/>
  <c r="O64" i="5"/>
  <c r="O68" i="5" s="1"/>
  <c r="N64" i="5"/>
  <c r="M64" i="5"/>
  <c r="M68" i="5" s="1"/>
  <c r="L64" i="5"/>
  <c r="L68" i="5" s="1"/>
  <c r="K64" i="5"/>
  <c r="K68" i="5" s="1"/>
  <c r="J64" i="5"/>
  <c r="J68" i="5" s="1"/>
  <c r="I64" i="5"/>
  <c r="I68" i="5" s="1"/>
  <c r="H64" i="5"/>
  <c r="G64" i="5"/>
  <c r="F64" i="5"/>
  <c r="F68" i="5" s="1"/>
  <c r="E64" i="5"/>
  <c r="D64" i="5"/>
  <c r="A64" i="5"/>
  <c r="A63" i="5"/>
  <c r="AK62" i="5"/>
  <c r="AI62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A51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V54" i="5" s="1"/>
  <c r="U50" i="5"/>
  <c r="T50" i="5"/>
  <c r="S50" i="5"/>
  <c r="S54" i="5" s="1"/>
  <c r="R50" i="5"/>
  <c r="R54" i="5" s="1"/>
  <c r="Q50" i="5"/>
  <c r="P50" i="5"/>
  <c r="P54" i="5" s="1"/>
  <c r="O50" i="5"/>
  <c r="O54" i="5" s="1"/>
  <c r="N50" i="5"/>
  <c r="M50" i="5"/>
  <c r="L50" i="5"/>
  <c r="K50" i="5"/>
  <c r="K54" i="5" s="1"/>
  <c r="J50" i="5"/>
  <c r="J54" i="5" s="1"/>
  <c r="I50" i="5"/>
  <c r="I54" i="5" s="1"/>
  <c r="H50" i="5"/>
  <c r="G50" i="5"/>
  <c r="F50" i="5"/>
  <c r="E50" i="5"/>
  <c r="E54" i="5" s="1"/>
  <c r="D50" i="5"/>
  <c r="D54" i="5" s="1"/>
  <c r="A50" i="5"/>
  <c r="A49" i="5"/>
  <c r="AK48" i="5"/>
  <c r="AI48" i="5"/>
  <c r="A23" i="5"/>
  <c r="A22" i="5"/>
  <c r="A21" i="5"/>
  <c r="A37" i="5"/>
  <c r="A36" i="5"/>
  <c r="A35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V40" i="5" s="1"/>
  <c r="U36" i="5"/>
  <c r="T36" i="5"/>
  <c r="S36" i="5"/>
  <c r="S40" i="5" s="1"/>
  <c r="R36" i="5"/>
  <c r="R40" i="5" s="1"/>
  <c r="Q36" i="5"/>
  <c r="Q40" i="5" s="1"/>
  <c r="P36" i="5"/>
  <c r="P40" i="5" s="1"/>
  <c r="O36" i="5"/>
  <c r="O40" i="5" s="1"/>
  <c r="N36" i="5"/>
  <c r="M36" i="5"/>
  <c r="L36" i="5"/>
  <c r="K36" i="5"/>
  <c r="K40" i="5" s="1"/>
  <c r="J36" i="5"/>
  <c r="J40" i="5" s="1"/>
  <c r="I36" i="5"/>
  <c r="I40" i="5" s="1"/>
  <c r="H36" i="5"/>
  <c r="G36" i="5"/>
  <c r="F36" i="5"/>
  <c r="E36" i="5"/>
  <c r="E40" i="5" s="1"/>
  <c r="D36" i="5"/>
  <c r="D40" i="5" s="1"/>
  <c r="AK34" i="5"/>
  <c r="AI34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D23" i="5"/>
  <c r="E22" i="5"/>
  <c r="E26" i="5" s="1"/>
  <c r="F22" i="5"/>
  <c r="F26" i="5" s="1"/>
  <c r="G22" i="5"/>
  <c r="G26" i="5" s="1"/>
  <c r="H22" i="5"/>
  <c r="H26" i="5" s="1"/>
  <c r="I22" i="5"/>
  <c r="I26" i="5" s="1"/>
  <c r="J22" i="5"/>
  <c r="J26" i="5" s="1"/>
  <c r="K22" i="5"/>
  <c r="K26" i="5" s="1"/>
  <c r="L22" i="5"/>
  <c r="L26" i="5" s="1"/>
  <c r="M22" i="5"/>
  <c r="M26" i="5" s="1"/>
  <c r="N22" i="5"/>
  <c r="N26" i="5" s="1"/>
  <c r="O22" i="5"/>
  <c r="O26" i="5" s="1"/>
  <c r="P22" i="5"/>
  <c r="P26" i="5" s="1"/>
  <c r="Q22" i="5"/>
  <c r="Q26" i="5" s="1"/>
  <c r="R22" i="5"/>
  <c r="R26" i="5" s="1"/>
  <c r="S22" i="5"/>
  <c r="S26" i="5" s="1"/>
  <c r="T22" i="5"/>
  <c r="T26" i="5" s="1"/>
  <c r="U22" i="5"/>
  <c r="U26" i="5" s="1"/>
  <c r="V22" i="5"/>
  <c r="V26" i="5" s="1"/>
  <c r="W22" i="5"/>
  <c r="W26" i="5" s="1"/>
  <c r="X22" i="5"/>
  <c r="X26" i="5" s="1"/>
  <c r="Y22" i="5"/>
  <c r="Y26" i="5" s="1"/>
  <c r="Z22" i="5"/>
  <c r="Z26" i="5" s="1"/>
  <c r="AA22" i="5"/>
  <c r="AA26" i="5" s="1"/>
  <c r="AB22" i="5"/>
  <c r="AB26" i="5" s="1"/>
  <c r="AC22" i="5"/>
  <c r="AC26" i="5" s="1"/>
  <c r="AD22" i="5"/>
  <c r="AD26" i="5" s="1"/>
  <c r="AE22" i="5"/>
  <c r="AE26" i="5" s="1"/>
  <c r="AF22" i="5"/>
  <c r="AF26" i="5" s="1"/>
  <c r="AG22" i="5"/>
  <c r="AG26" i="5" s="1"/>
  <c r="AH22" i="5"/>
  <c r="D22" i="5"/>
  <c r="AD251" i="5" l="1"/>
  <c r="AD253" i="5"/>
  <c r="R253" i="5"/>
  <c r="R251" i="5"/>
  <c r="J251" i="5"/>
  <c r="J253" i="5"/>
  <c r="AG231" i="5"/>
  <c r="AC231" i="5"/>
  <c r="Y231" i="5"/>
  <c r="U231" i="5"/>
  <c r="Q231" i="5"/>
  <c r="M231" i="5"/>
  <c r="I231" i="5"/>
  <c r="AF231" i="5"/>
  <c r="AB231" i="5"/>
  <c r="X231" i="5"/>
  <c r="T231" i="5"/>
  <c r="P231" i="5"/>
  <c r="L231" i="5"/>
  <c r="H231" i="5"/>
  <c r="Z251" i="5"/>
  <c r="Z253" i="5"/>
  <c r="V253" i="5"/>
  <c r="V251" i="5"/>
  <c r="N251" i="5"/>
  <c r="N252" i="5" s="1"/>
  <c r="N253" i="5"/>
  <c r="F251" i="5"/>
  <c r="F252" i="5" s="1"/>
  <c r="F253" i="5"/>
  <c r="AE231" i="5"/>
  <c r="AA231" i="5"/>
  <c r="W231" i="5"/>
  <c r="S231" i="5"/>
  <c r="O231" i="5"/>
  <c r="K231" i="5"/>
  <c r="G231" i="5"/>
  <c r="AH26" i="5"/>
  <c r="U40" i="5"/>
  <c r="AC40" i="5"/>
  <c r="F54" i="5"/>
  <c r="N54" i="5"/>
  <c r="Z54" i="5"/>
  <c r="AD54" i="5"/>
  <c r="AH54" i="5"/>
  <c r="AA68" i="5"/>
  <c r="D82" i="5"/>
  <c r="H82" i="5"/>
  <c r="P82" i="5"/>
  <c r="T82" i="5"/>
  <c r="AB82" i="5"/>
  <c r="AF82" i="5"/>
  <c r="I96" i="5"/>
  <c r="M96" i="5"/>
  <c r="U96" i="5"/>
  <c r="Y96" i="5"/>
  <c r="AG96" i="5"/>
  <c r="F110" i="5"/>
  <c r="J110" i="5"/>
  <c r="R110" i="5"/>
  <c r="Z110" i="5"/>
  <c r="AD110" i="5"/>
  <c r="AH110" i="5"/>
  <c r="G124" i="5"/>
  <c r="O124" i="5"/>
  <c r="AA124" i="5"/>
  <c r="AE124" i="5"/>
  <c r="H138" i="5"/>
  <c r="L138" i="5"/>
  <c r="T138" i="5"/>
  <c r="X138" i="5"/>
  <c r="AF138" i="5"/>
  <c r="I152" i="5"/>
  <c r="M152" i="5"/>
  <c r="U152" i="5"/>
  <c r="Y152" i="5"/>
  <c r="AG152" i="5"/>
  <c r="F166" i="5"/>
  <c r="J166" i="5"/>
  <c r="R166" i="5"/>
  <c r="V166" i="5"/>
  <c r="AD166" i="5"/>
  <c r="AH166" i="5"/>
  <c r="G180" i="5"/>
  <c r="K180" i="5"/>
  <c r="S180" i="5"/>
  <c r="W180" i="5"/>
  <c r="AE180" i="5"/>
  <c r="D194" i="5"/>
  <c r="L194" i="5"/>
  <c r="P194" i="5"/>
  <c r="X194" i="5"/>
  <c r="AB194" i="5"/>
  <c r="I208" i="5"/>
  <c r="Q208" i="5"/>
  <c r="U208" i="5"/>
  <c r="AC208" i="5"/>
  <c r="F222" i="5"/>
  <c r="N222" i="5"/>
  <c r="R222" i="5"/>
  <c r="Z222" i="5"/>
  <c r="AD222" i="5"/>
  <c r="F40" i="5"/>
  <c r="Z40" i="5"/>
  <c r="AD40" i="5"/>
  <c r="W54" i="5"/>
  <c r="AA54" i="5"/>
  <c r="AE54" i="5"/>
  <c r="D68" i="5"/>
  <c r="H68" i="5"/>
  <c r="T68" i="5"/>
  <c r="AB68" i="5"/>
  <c r="AF68" i="5"/>
  <c r="M82" i="5"/>
  <c r="U82" i="5"/>
  <c r="Y82" i="5"/>
  <c r="AG82" i="5"/>
  <c r="F96" i="5"/>
  <c r="N96" i="5"/>
  <c r="R96" i="5"/>
  <c r="Z96" i="5"/>
  <c r="AD96" i="5"/>
  <c r="K110" i="5"/>
  <c r="O110" i="5"/>
  <c r="W110" i="5"/>
  <c r="AA110" i="5"/>
  <c r="D124" i="5"/>
  <c r="T124" i="5"/>
  <c r="X124" i="5"/>
  <c r="AF124" i="5"/>
  <c r="I138" i="5"/>
  <c r="M138" i="5"/>
  <c r="U138" i="5"/>
  <c r="Y138" i="5"/>
  <c r="AG138" i="5"/>
  <c r="J152" i="5"/>
  <c r="N152" i="5"/>
  <c r="V152" i="5"/>
  <c r="AD152" i="5"/>
  <c r="G166" i="5"/>
  <c r="K166" i="5"/>
  <c r="S166" i="5"/>
  <c r="AA166" i="5"/>
  <c r="AE166" i="5"/>
  <c r="D180" i="5"/>
  <c r="L180" i="5"/>
  <c r="P180" i="5"/>
  <c r="X180" i="5"/>
  <c r="AB180" i="5"/>
  <c r="E194" i="5"/>
  <c r="M194" i="5"/>
  <c r="Q194" i="5"/>
  <c r="Y194" i="5"/>
  <c r="AG194" i="5"/>
  <c r="J208" i="5"/>
  <c r="N208" i="5"/>
  <c r="V208" i="5"/>
  <c r="Z208" i="5"/>
  <c r="AH208" i="5"/>
  <c r="K222" i="5"/>
  <c r="O222" i="5"/>
  <c r="W222" i="5"/>
  <c r="AA222" i="5"/>
  <c r="AA40" i="5"/>
  <c r="L54" i="5"/>
  <c r="U68" i="5"/>
  <c r="V82" i="5"/>
  <c r="AD82" i="5"/>
  <c r="G96" i="5"/>
  <c r="S96" i="5"/>
  <c r="L110" i="5"/>
  <c r="AB110" i="5"/>
  <c r="M124" i="5"/>
  <c r="U124" i="5"/>
  <c r="Y124" i="5"/>
  <c r="AG124" i="5"/>
  <c r="F138" i="5"/>
  <c r="J138" i="5"/>
  <c r="N138" i="5"/>
  <c r="Z138" i="5"/>
  <c r="AD138" i="5"/>
  <c r="AH138" i="5"/>
  <c r="G152" i="5"/>
  <c r="K152" i="5"/>
  <c r="O152" i="5"/>
  <c r="S152" i="5"/>
  <c r="W152" i="5"/>
  <c r="AA152" i="5"/>
  <c r="AE152" i="5"/>
  <c r="D166" i="5"/>
  <c r="H166" i="5"/>
  <c r="P166" i="5"/>
  <c r="T166" i="5"/>
  <c r="X166" i="5"/>
  <c r="AB166" i="5"/>
  <c r="AF166" i="5"/>
  <c r="E180" i="5"/>
  <c r="I180" i="5"/>
  <c r="M180" i="5"/>
  <c r="Q180" i="5"/>
  <c r="U180" i="5"/>
  <c r="Y180" i="5"/>
  <c r="AC180" i="5"/>
  <c r="AG180" i="5"/>
  <c r="F194" i="5"/>
  <c r="J194" i="5"/>
  <c r="N194" i="5"/>
  <c r="R194" i="5"/>
  <c r="V194" i="5"/>
  <c r="Z194" i="5"/>
  <c r="AD194" i="5"/>
  <c r="AH194" i="5"/>
  <c r="G208" i="5"/>
  <c r="K208" i="5"/>
  <c r="O208" i="5"/>
  <c r="S208" i="5"/>
  <c r="W208" i="5"/>
  <c r="AA208" i="5"/>
  <c r="AE208" i="5"/>
  <c r="D222" i="5"/>
  <c r="H222" i="5"/>
  <c r="L222" i="5"/>
  <c r="P222" i="5"/>
  <c r="T222" i="5"/>
  <c r="X222" i="5"/>
  <c r="AB222" i="5"/>
  <c r="AF222" i="5"/>
  <c r="M40" i="5"/>
  <c r="Y40" i="5"/>
  <c r="AG40" i="5"/>
  <c r="G68" i="5"/>
  <c r="W68" i="5"/>
  <c r="AE68" i="5"/>
  <c r="X82" i="5"/>
  <c r="E96" i="5"/>
  <c r="Q96" i="5"/>
  <c r="AC96" i="5"/>
  <c r="N110" i="5"/>
  <c r="V110" i="5"/>
  <c r="K124" i="5"/>
  <c r="W124" i="5"/>
  <c r="D138" i="5"/>
  <c r="AB138" i="5"/>
  <c r="E152" i="5"/>
  <c r="Q152" i="5"/>
  <c r="AC152" i="5"/>
  <c r="N166" i="5"/>
  <c r="Z166" i="5"/>
  <c r="AA180" i="5"/>
  <c r="H194" i="5"/>
  <c r="T194" i="5"/>
  <c r="AF194" i="5"/>
  <c r="E208" i="5"/>
  <c r="M208" i="5"/>
  <c r="Y208" i="5"/>
  <c r="AG208" i="5"/>
  <c r="J222" i="5"/>
  <c r="V222" i="5"/>
  <c r="AH222" i="5"/>
  <c r="N40" i="5"/>
  <c r="AH40" i="5"/>
  <c r="G54" i="5"/>
  <c r="X68" i="5"/>
  <c r="E82" i="5"/>
  <c r="Q82" i="5"/>
  <c r="AC82" i="5"/>
  <c r="J96" i="5"/>
  <c r="V96" i="5"/>
  <c r="AH96" i="5"/>
  <c r="G110" i="5"/>
  <c r="S110" i="5"/>
  <c r="AE110" i="5"/>
  <c r="H124" i="5"/>
  <c r="AB124" i="5"/>
  <c r="AC138" i="5"/>
  <c r="F152" i="5"/>
  <c r="R152" i="5"/>
  <c r="Z152" i="5"/>
  <c r="AH152" i="5"/>
  <c r="O166" i="5"/>
  <c r="W166" i="5"/>
  <c r="H180" i="5"/>
  <c r="T180" i="5"/>
  <c r="AF180" i="5"/>
  <c r="I194" i="5"/>
  <c r="U194" i="5"/>
  <c r="AC194" i="5"/>
  <c r="F208" i="5"/>
  <c r="R208" i="5"/>
  <c r="AD208" i="5"/>
  <c r="G222" i="5"/>
  <c r="S222" i="5"/>
  <c r="AE222" i="5"/>
  <c r="G40" i="5"/>
  <c r="W40" i="5"/>
  <c r="AE40" i="5"/>
  <c r="H54" i="5"/>
  <c r="T54" i="5"/>
  <c r="X54" i="5"/>
  <c r="AB54" i="5"/>
  <c r="AF54" i="5"/>
  <c r="E68" i="5"/>
  <c r="Y68" i="5"/>
  <c r="AC68" i="5"/>
  <c r="AG68" i="5"/>
  <c r="F82" i="5"/>
  <c r="N82" i="5"/>
  <c r="R82" i="5"/>
  <c r="Z82" i="5"/>
  <c r="AH82" i="5"/>
  <c r="O96" i="5"/>
  <c r="W96" i="5"/>
  <c r="AA96" i="5"/>
  <c r="AE96" i="5"/>
  <c r="D110" i="5"/>
  <c r="H110" i="5"/>
  <c r="P110" i="5"/>
  <c r="T110" i="5"/>
  <c r="X110" i="5"/>
  <c r="AF110" i="5"/>
  <c r="E124" i="5"/>
  <c r="I124" i="5"/>
  <c r="AC124" i="5"/>
  <c r="D26" i="5"/>
  <c r="H40" i="5"/>
  <c r="L40" i="5"/>
  <c r="T40" i="5"/>
  <c r="X40" i="5"/>
  <c r="AB40" i="5"/>
  <c r="AF40" i="5"/>
  <c r="M54" i="5"/>
  <c r="Q54" i="5"/>
  <c r="U54" i="5"/>
  <c r="Y54" i="5"/>
  <c r="AC54" i="5"/>
  <c r="AG54" i="5"/>
  <c r="N68" i="5"/>
  <c r="Z68" i="5"/>
  <c r="AD68" i="5"/>
  <c r="AH68" i="5"/>
  <c r="G82" i="5"/>
  <c r="K82" i="5"/>
  <c r="O82" i="5"/>
  <c r="S82" i="5"/>
  <c r="W82" i="5"/>
  <c r="AA82" i="5"/>
  <c r="AE82" i="5"/>
  <c r="D96" i="5"/>
  <c r="H96" i="5"/>
  <c r="T96" i="5"/>
  <c r="X96" i="5"/>
  <c r="AB96" i="5"/>
  <c r="AF96" i="5"/>
  <c r="E110" i="5"/>
  <c r="I110" i="5"/>
  <c r="M110" i="5"/>
  <c r="Q110" i="5"/>
  <c r="U110" i="5"/>
  <c r="Y110" i="5"/>
  <c r="AC110" i="5"/>
  <c r="AG110" i="5"/>
  <c r="F124" i="5"/>
  <c r="J124" i="5"/>
  <c r="N124" i="5"/>
  <c r="Z124" i="5"/>
  <c r="AD124" i="5"/>
  <c r="AH124" i="5"/>
  <c r="G138" i="5"/>
  <c r="K138" i="5"/>
  <c r="W138" i="5"/>
  <c r="AA138" i="5"/>
  <c r="AE138" i="5"/>
  <c r="D152" i="5"/>
  <c r="H152" i="5"/>
  <c r="L152" i="5"/>
  <c r="P152" i="5"/>
  <c r="T152" i="5"/>
  <c r="X152" i="5"/>
  <c r="AB152" i="5"/>
  <c r="AF152" i="5"/>
  <c r="E166" i="5"/>
  <c r="I166" i="5"/>
  <c r="M166" i="5"/>
  <c r="Q166" i="5"/>
  <c r="U166" i="5"/>
  <c r="Y166" i="5"/>
  <c r="AC166" i="5"/>
  <c r="AG166" i="5"/>
  <c r="F180" i="5"/>
  <c r="J180" i="5"/>
  <c r="N180" i="5"/>
  <c r="R180" i="5"/>
  <c r="V180" i="5"/>
  <c r="Z180" i="5"/>
  <c r="AD180" i="5"/>
  <c r="AH180" i="5"/>
  <c r="G194" i="5"/>
  <c r="K194" i="5"/>
  <c r="O194" i="5"/>
  <c r="S194" i="5"/>
  <c r="W194" i="5"/>
  <c r="AA194" i="5"/>
  <c r="AE194" i="5"/>
  <c r="D208" i="5"/>
  <c r="H208" i="5"/>
  <c r="L208" i="5"/>
  <c r="P208" i="5"/>
  <c r="T208" i="5"/>
  <c r="X208" i="5"/>
  <c r="AB208" i="5"/>
  <c r="AF208" i="5"/>
  <c r="E222" i="5"/>
  <c r="I222" i="5"/>
  <c r="M222" i="5"/>
  <c r="Q222" i="5"/>
  <c r="U222" i="5"/>
  <c r="Y222" i="5"/>
  <c r="AC222" i="5"/>
  <c r="AG222" i="5"/>
  <c r="AF211" i="5"/>
  <c r="P211" i="5"/>
  <c r="D197" i="5"/>
  <c r="P197" i="5"/>
  <c r="AB197" i="5"/>
  <c r="I183" i="5"/>
  <c r="U183" i="5"/>
  <c r="AC183" i="5"/>
  <c r="F169" i="5"/>
  <c r="N169" i="5"/>
  <c r="V169" i="5"/>
  <c r="AD169" i="5"/>
  <c r="G155" i="5"/>
  <c r="O155" i="5"/>
  <c r="AA155" i="5"/>
  <c r="H141" i="5"/>
  <c r="T141" i="5"/>
  <c r="M127" i="5"/>
  <c r="N113" i="5"/>
  <c r="G99" i="5"/>
  <c r="O99" i="5"/>
  <c r="AA99" i="5"/>
  <c r="E71" i="5"/>
  <c r="M71" i="5"/>
  <c r="U71" i="5"/>
  <c r="N57" i="5"/>
  <c r="AH57" i="5"/>
  <c r="AB29" i="5"/>
  <c r="I15" i="5"/>
  <c r="Q15" i="5"/>
  <c r="D211" i="5"/>
  <c r="AA211" i="5"/>
  <c r="O211" i="5"/>
  <c r="E197" i="5"/>
  <c r="M197" i="5"/>
  <c r="N183" i="5"/>
  <c r="Z183" i="5"/>
  <c r="W169" i="5"/>
  <c r="AE169" i="5"/>
  <c r="H155" i="5"/>
  <c r="T155" i="5"/>
  <c r="AF155" i="5"/>
  <c r="M141" i="5"/>
  <c r="Y141" i="5"/>
  <c r="F127" i="5"/>
  <c r="G113" i="5"/>
  <c r="H99" i="5"/>
  <c r="T99" i="5"/>
  <c r="F71" i="5"/>
  <c r="N71" i="5"/>
  <c r="G57" i="5"/>
  <c r="L43" i="5"/>
  <c r="X43" i="5"/>
  <c r="AF43" i="5"/>
  <c r="J15" i="5"/>
  <c r="R15" i="5"/>
  <c r="AH211" i="5"/>
  <c r="AD211" i="5"/>
  <c r="Z211" i="5"/>
  <c r="V211" i="5"/>
  <c r="R211" i="5"/>
  <c r="N211" i="5"/>
  <c r="J211" i="5"/>
  <c r="F211" i="5"/>
  <c r="F197" i="5"/>
  <c r="J197" i="5"/>
  <c r="N197" i="5"/>
  <c r="R197" i="5"/>
  <c r="V197" i="5"/>
  <c r="AH197" i="5"/>
  <c r="G183" i="5"/>
  <c r="K183" i="5"/>
  <c r="O183" i="5"/>
  <c r="S183" i="5"/>
  <c r="W183" i="5"/>
  <c r="AA183" i="5"/>
  <c r="AE183" i="5"/>
  <c r="D169" i="5"/>
  <c r="H169" i="5"/>
  <c r="L169" i="5"/>
  <c r="P169" i="5"/>
  <c r="T169" i="5"/>
  <c r="X169" i="5"/>
  <c r="AB169" i="5"/>
  <c r="AF169" i="5"/>
  <c r="E155" i="5"/>
  <c r="I155" i="5"/>
  <c r="M155" i="5"/>
  <c r="Q155" i="5"/>
  <c r="U155" i="5"/>
  <c r="Y155" i="5"/>
  <c r="AC155" i="5"/>
  <c r="AG155" i="5"/>
  <c r="F141" i="5"/>
  <c r="J141" i="5"/>
  <c r="N141" i="5"/>
  <c r="R141" i="5"/>
  <c r="V141" i="5"/>
  <c r="Z141" i="5"/>
  <c r="AD141" i="5"/>
  <c r="AH141" i="5"/>
  <c r="G127" i="5"/>
  <c r="AA127" i="5"/>
  <c r="H113" i="5"/>
  <c r="AB113" i="5"/>
  <c r="I99" i="5"/>
  <c r="M99" i="5"/>
  <c r="Q99" i="5"/>
  <c r="U99" i="5"/>
  <c r="Y99" i="5"/>
  <c r="AC99" i="5"/>
  <c r="AG99" i="5"/>
  <c r="AH85" i="5"/>
  <c r="G71" i="5"/>
  <c r="K71" i="5"/>
  <c r="AA71" i="5"/>
  <c r="H57" i="5"/>
  <c r="T57" i="5"/>
  <c r="AB57" i="5"/>
  <c r="M43" i="5"/>
  <c r="U43" i="5"/>
  <c r="Y43" i="5"/>
  <c r="AC43" i="5"/>
  <c r="AG43" i="5"/>
  <c r="F29" i="5"/>
  <c r="N29" i="5"/>
  <c r="AH29" i="5"/>
  <c r="G15" i="5"/>
  <c r="K15" i="5"/>
  <c r="S15" i="5"/>
  <c r="W15" i="5"/>
  <c r="AE15" i="5"/>
  <c r="AB211" i="5"/>
  <c r="X211" i="5"/>
  <c r="T211" i="5"/>
  <c r="L211" i="5"/>
  <c r="H211" i="5"/>
  <c r="H197" i="5"/>
  <c r="L197" i="5"/>
  <c r="T197" i="5"/>
  <c r="E183" i="5"/>
  <c r="M183" i="5"/>
  <c r="Q183" i="5"/>
  <c r="Y183" i="5"/>
  <c r="AG183" i="5"/>
  <c r="J169" i="5"/>
  <c r="R169" i="5"/>
  <c r="Z169" i="5"/>
  <c r="AH169" i="5"/>
  <c r="K155" i="5"/>
  <c r="S155" i="5"/>
  <c r="W155" i="5"/>
  <c r="AE155" i="5"/>
  <c r="D141" i="5"/>
  <c r="L141" i="5"/>
  <c r="P141" i="5"/>
  <c r="X141" i="5"/>
  <c r="AB141" i="5"/>
  <c r="AF141" i="5"/>
  <c r="U127" i="5"/>
  <c r="AH113" i="5"/>
  <c r="S99" i="5"/>
  <c r="W99" i="5"/>
  <c r="AE99" i="5"/>
  <c r="AB85" i="5"/>
  <c r="G43" i="5"/>
  <c r="AA43" i="5"/>
  <c r="H29" i="5"/>
  <c r="T29" i="5"/>
  <c r="M15" i="5"/>
  <c r="U15" i="5"/>
  <c r="Y15" i="5"/>
  <c r="AE211" i="5"/>
  <c r="W211" i="5"/>
  <c r="S211" i="5"/>
  <c r="K211" i="5"/>
  <c r="G211" i="5"/>
  <c r="I197" i="5"/>
  <c r="Q197" i="5"/>
  <c r="U197" i="5"/>
  <c r="F183" i="5"/>
  <c r="J183" i="5"/>
  <c r="R183" i="5"/>
  <c r="V183" i="5"/>
  <c r="AD183" i="5"/>
  <c r="AH183" i="5"/>
  <c r="G169" i="5"/>
  <c r="S169" i="5"/>
  <c r="AA169" i="5"/>
  <c r="D155" i="5"/>
  <c r="P155" i="5"/>
  <c r="X155" i="5"/>
  <c r="AB155" i="5"/>
  <c r="E141" i="5"/>
  <c r="I141" i="5"/>
  <c r="Q141" i="5"/>
  <c r="U141" i="5"/>
  <c r="AC141" i="5"/>
  <c r="AG141" i="5"/>
  <c r="N127" i="5"/>
  <c r="AH127" i="5"/>
  <c r="D99" i="5"/>
  <c r="P99" i="5"/>
  <c r="AB99" i="5"/>
  <c r="AF99" i="5"/>
  <c r="AH71" i="5"/>
  <c r="AA57" i="5"/>
  <c r="H43" i="5"/>
  <c r="T43" i="5"/>
  <c r="AB43" i="5"/>
  <c r="M29" i="5"/>
  <c r="U29" i="5"/>
  <c r="F15" i="5"/>
  <c r="N15" i="5"/>
  <c r="V15" i="5"/>
  <c r="Z15" i="5"/>
  <c r="AH15" i="5"/>
  <c r="AG211" i="5"/>
  <c r="AC211" i="5"/>
  <c r="Y211" i="5"/>
  <c r="U211" i="5"/>
  <c r="Q211" i="5"/>
  <c r="M211" i="5"/>
  <c r="I211" i="5"/>
  <c r="E211" i="5"/>
  <c r="G197" i="5"/>
  <c r="K197" i="5"/>
  <c r="O197" i="5"/>
  <c r="S197" i="5"/>
  <c r="W197" i="5"/>
  <c r="AA197" i="5"/>
  <c r="D183" i="5"/>
  <c r="H183" i="5"/>
  <c r="L183" i="5"/>
  <c r="P183" i="5"/>
  <c r="T183" i="5"/>
  <c r="X183" i="5"/>
  <c r="AB183" i="5"/>
  <c r="AF183" i="5"/>
  <c r="E169" i="5"/>
  <c r="I169" i="5"/>
  <c r="M169" i="5"/>
  <c r="Q169" i="5"/>
  <c r="U169" i="5"/>
  <c r="Y169" i="5"/>
  <c r="AC169" i="5"/>
  <c r="AG169" i="5"/>
  <c r="F155" i="5"/>
  <c r="J155" i="5"/>
  <c r="N155" i="5"/>
  <c r="R155" i="5"/>
  <c r="V155" i="5"/>
  <c r="Z155" i="5"/>
  <c r="AH155" i="5"/>
  <c r="G141" i="5"/>
  <c r="K141" i="5"/>
  <c r="O141" i="5"/>
  <c r="S141" i="5"/>
  <c r="W141" i="5"/>
  <c r="AA141" i="5"/>
  <c r="AE141" i="5"/>
  <c r="H127" i="5"/>
  <c r="T127" i="5"/>
  <c r="AB127" i="5"/>
  <c r="U113" i="5"/>
  <c r="F99" i="5"/>
  <c r="J99" i="5"/>
  <c r="N99" i="5"/>
  <c r="R99" i="5"/>
  <c r="V99" i="5"/>
  <c r="Z99" i="5"/>
  <c r="AD99" i="5"/>
  <c r="AH99" i="5"/>
  <c r="G85" i="5"/>
  <c r="H71" i="5"/>
  <c r="T71" i="5"/>
  <c r="AB71" i="5"/>
  <c r="E57" i="5"/>
  <c r="U57" i="5"/>
  <c r="F43" i="5"/>
  <c r="N43" i="5"/>
  <c r="Z43" i="5"/>
  <c r="AD43" i="5"/>
  <c r="AH43" i="5"/>
  <c r="G29" i="5"/>
  <c r="AA29" i="5"/>
  <c r="D15" i="5"/>
  <c r="H15" i="5"/>
  <c r="P15" i="5"/>
  <c r="T15" i="5"/>
  <c r="X15" i="5"/>
  <c r="AB15" i="5"/>
  <c r="AF15" i="5"/>
  <c r="AI230" i="5"/>
  <c r="AK230" i="5"/>
  <c r="J233" i="5"/>
  <c r="J255" i="5" s="1"/>
  <c r="N233" i="5"/>
  <c r="N255" i="5" s="1"/>
  <c r="R233" i="5"/>
  <c r="R255" i="5" s="1"/>
  <c r="Z233" i="5"/>
  <c r="Z255" i="5" s="1"/>
  <c r="AD233" i="5"/>
  <c r="AD255" i="5" s="1"/>
  <c r="AH233" i="5"/>
  <c r="AH255" i="5" s="1"/>
  <c r="F233" i="5"/>
  <c r="F255" i="5" s="1"/>
  <c r="V233" i="5"/>
  <c r="V255" i="5" s="1"/>
  <c r="H232" i="5"/>
  <c r="L232" i="5"/>
  <c r="P232" i="5"/>
  <c r="T232" i="5"/>
  <c r="X232" i="5"/>
  <c r="AB232" i="5"/>
  <c r="AF232" i="5"/>
  <c r="D232" i="5"/>
  <c r="D233" i="5"/>
  <c r="D255" i="5" s="1"/>
  <c r="L233" i="5"/>
  <c r="L255" i="5" s="1"/>
  <c r="T233" i="5"/>
  <c r="T255" i="5" s="1"/>
  <c r="X233" i="5"/>
  <c r="X255" i="5" s="1"/>
  <c r="AF233" i="5"/>
  <c r="AF255" i="5" s="1"/>
  <c r="E232" i="5"/>
  <c r="I232" i="5"/>
  <c r="M232" i="5"/>
  <c r="Q232" i="5"/>
  <c r="U232" i="5"/>
  <c r="Y232" i="5"/>
  <c r="AC232" i="5"/>
  <c r="AG232" i="5"/>
  <c r="E233" i="5"/>
  <c r="E255" i="5" s="1"/>
  <c r="I233" i="5"/>
  <c r="I255" i="5" s="1"/>
  <c r="M233" i="5"/>
  <c r="M255" i="5" s="1"/>
  <c r="Q233" i="5"/>
  <c r="Q255" i="5" s="1"/>
  <c r="U233" i="5"/>
  <c r="U255" i="5" s="1"/>
  <c r="Y233" i="5"/>
  <c r="Y255" i="5" s="1"/>
  <c r="AC233" i="5"/>
  <c r="AC255" i="5" s="1"/>
  <c r="AG233" i="5"/>
  <c r="AG255" i="5" s="1"/>
  <c r="H233" i="5"/>
  <c r="H255" i="5" s="1"/>
  <c r="P233" i="5"/>
  <c r="P255" i="5" s="1"/>
  <c r="F232" i="5"/>
  <c r="J232" i="5"/>
  <c r="N232" i="5"/>
  <c r="R232" i="5"/>
  <c r="V232" i="5"/>
  <c r="Z232" i="5"/>
  <c r="AD232" i="5"/>
  <c r="AH232" i="5"/>
  <c r="AB233" i="5"/>
  <c r="AB255" i="5" s="1"/>
  <c r="G232" i="5"/>
  <c r="K232" i="5"/>
  <c r="O232" i="5"/>
  <c r="S232" i="5"/>
  <c r="W232" i="5"/>
  <c r="AA232" i="5"/>
  <c r="AE232" i="5"/>
  <c r="G233" i="5"/>
  <c r="G255" i="5" s="1"/>
  <c r="K233" i="5"/>
  <c r="K255" i="5" s="1"/>
  <c r="O233" i="5"/>
  <c r="O255" i="5" s="1"/>
  <c r="S233" i="5"/>
  <c r="S255" i="5" s="1"/>
  <c r="W233" i="5"/>
  <c r="W255" i="5" s="1"/>
  <c r="AA233" i="5"/>
  <c r="AA255" i="5" s="1"/>
  <c r="AE233" i="5"/>
  <c r="AE255" i="5" s="1"/>
  <c r="AJ62" i="5"/>
  <c r="AJ90" i="5"/>
  <c r="AJ216" i="5"/>
  <c r="AJ202" i="5"/>
  <c r="AJ188" i="5"/>
  <c r="AJ174" i="5"/>
  <c r="AJ160" i="5"/>
  <c r="AJ146" i="5"/>
  <c r="AJ132" i="5"/>
  <c r="AJ118" i="5"/>
  <c r="AJ104" i="5"/>
  <c r="AJ76" i="5"/>
  <c r="AJ48" i="5"/>
  <c r="AJ34" i="5"/>
  <c r="AE253" i="5" l="1"/>
  <c r="AE251" i="5"/>
  <c r="S253" i="5"/>
  <c r="S251" i="5"/>
  <c r="K253" i="5"/>
  <c r="K251" i="5"/>
  <c r="AA253" i="5"/>
  <c r="AA251" i="5"/>
  <c r="L253" i="5"/>
  <c r="L251" i="5"/>
  <c r="AB253" i="5"/>
  <c r="AB251" i="5"/>
  <c r="AB252" i="5" s="1"/>
  <c r="Q251" i="5"/>
  <c r="Q253" i="5"/>
  <c r="AG251" i="5"/>
  <c r="AG253" i="5"/>
  <c r="P253" i="5"/>
  <c r="P251" i="5"/>
  <c r="AF253" i="5"/>
  <c r="AF251" i="5"/>
  <c r="U251" i="5"/>
  <c r="U253" i="5"/>
  <c r="T251" i="5"/>
  <c r="T252" i="5" s="1"/>
  <c r="T253" i="5"/>
  <c r="I251" i="5"/>
  <c r="I253" i="5"/>
  <c r="Y251" i="5"/>
  <c r="Y253" i="5"/>
  <c r="O253" i="5"/>
  <c r="O251" i="5"/>
  <c r="G253" i="5"/>
  <c r="G251" i="5"/>
  <c r="G252" i="5" s="1"/>
  <c r="W253" i="5"/>
  <c r="W251" i="5"/>
  <c r="H251" i="5"/>
  <c r="H252" i="5" s="1"/>
  <c r="H253" i="5"/>
  <c r="X253" i="5"/>
  <c r="X251" i="5"/>
  <c r="M251" i="5"/>
  <c r="M252" i="5" s="1"/>
  <c r="M253" i="5"/>
  <c r="AC251" i="5"/>
  <c r="AC252" i="5" s="1"/>
  <c r="AC253" i="5"/>
  <c r="AC236" i="5"/>
  <c r="AC258" i="5" s="1"/>
  <c r="U236" i="5"/>
  <c r="U258" i="5" s="1"/>
  <c r="M236" i="5"/>
  <c r="M258" i="5" s="1"/>
  <c r="E236" i="5"/>
  <c r="E258" i="5" s="1"/>
  <c r="V236" i="5"/>
  <c r="V258" i="5" s="1"/>
  <c r="S236" i="5"/>
  <c r="S258" i="5" s="1"/>
  <c r="T236" i="5"/>
  <c r="T258" i="5" s="1"/>
  <c r="L236" i="5"/>
  <c r="L258" i="5" s="1"/>
  <c r="W236" i="5"/>
  <c r="W258" i="5" s="1"/>
  <c r="F236" i="5"/>
  <c r="F258" i="5" s="1"/>
  <c r="AB236" i="5"/>
  <c r="AB258" i="5" s="1"/>
  <c r="D236" i="5"/>
  <c r="D258" i="5" s="1"/>
  <c r="K236" i="5"/>
  <c r="K258" i="5" s="1"/>
  <c r="AD236" i="5"/>
  <c r="AD258" i="5" s="1"/>
  <c r="R236" i="5"/>
  <c r="R258" i="5" s="1"/>
  <c r="AG236" i="5"/>
  <c r="AG258" i="5" s="1"/>
  <c r="Y236" i="5"/>
  <c r="Y258" i="5" s="1"/>
  <c r="Q236" i="5"/>
  <c r="Q258" i="5" s="1"/>
  <c r="I236" i="5"/>
  <c r="I258" i="5" s="1"/>
  <c r="AE236" i="5"/>
  <c r="AE258" i="5" s="1"/>
  <c r="G236" i="5"/>
  <c r="G258" i="5" s="1"/>
  <c r="J236" i="5"/>
  <c r="J258" i="5" s="1"/>
  <c r="AF236" i="5"/>
  <c r="AF258" i="5" s="1"/>
  <c r="X236" i="5"/>
  <c r="X258" i="5" s="1"/>
  <c r="P236" i="5"/>
  <c r="P258" i="5" s="1"/>
  <c r="H236" i="5"/>
  <c r="H258" i="5" s="1"/>
  <c r="AA236" i="5"/>
  <c r="AA258" i="5" s="1"/>
  <c r="O236" i="5"/>
  <c r="O258" i="5" s="1"/>
  <c r="Z236" i="5"/>
  <c r="Z258" i="5" s="1"/>
  <c r="N236" i="5"/>
  <c r="N258" i="5" s="1"/>
  <c r="W254" i="5"/>
  <c r="Z254" i="5"/>
  <c r="F254" i="5"/>
  <c r="AC254" i="5"/>
  <c r="AE254" i="5"/>
  <c r="O254" i="5"/>
  <c r="AH254" i="5"/>
  <c r="AH236" i="5"/>
  <c r="R254" i="5"/>
  <c r="Y254" i="5"/>
  <c r="I254" i="5"/>
  <c r="AF254" i="5"/>
  <c r="P254" i="5"/>
  <c r="G254" i="5"/>
  <c r="J254" i="5"/>
  <c r="AG254" i="5"/>
  <c r="Q254" i="5"/>
  <c r="X254" i="5"/>
  <c r="H254" i="5"/>
  <c r="S254" i="5"/>
  <c r="V254" i="5"/>
  <c r="M254" i="5"/>
  <c r="D254" i="5"/>
  <c r="T254" i="5"/>
  <c r="AA254" i="5"/>
  <c r="K254" i="5"/>
  <c r="AD254" i="5"/>
  <c r="N254" i="5"/>
  <c r="U254" i="5"/>
  <c r="E254" i="5"/>
  <c r="AB254" i="5"/>
  <c r="L254" i="5"/>
  <c r="AJ230" i="5"/>
  <c r="AI20" i="5"/>
  <c r="AL230" i="5" s="1"/>
  <c r="AK20" i="5"/>
  <c r="AN230" i="5" s="1"/>
  <c r="AA252" i="5" l="1"/>
  <c r="AA85" i="5"/>
  <c r="AA15" i="5"/>
  <c r="AA113" i="5"/>
  <c r="AJ20" i="5"/>
  <c r="AM230" i="5" s="1"/>
  <c r="D224" i="5"/>
  <c r="D257" i="5" s="1"/>
  <c r="E224" i="5"/>
  <c r="E257" i="5" s="1"/>
  <c r="F224" i="5"/>
  <c r="F257" i="5" s="1"/>
  <c r="G224" i="5"/>
  <c r="G257" i="5" s="1"/>
  <c r="H224" i="5"/>
  <c r="H257" i="5" s="1"/>
  <c r="I224" i="5"/>
  <c r="I257" i="5" s="1"/>
  <c r="J224" i="5"/>
  <c r="J257" i="5" s="1"/>
  <c r="K224" i="5"/>
  <c r="K257" i="5" s="1"/>
  <c r="L224" i="5"/>
  <c r="L257" i="5" s="1"/>
  <c r="M224" i="5"/>
  <c r="M257" i="5" s="1"/>
  <c r="N224" i="5"/>
  <c r="N257" i="5" s="1"/>
  <c r="O224" i="5"/>
  <c r="O257" i="5" s="1"/>
  <c r="P224" i="5"/>
  <c r="P257" i="5" s="1"/>
  <c r="Q224" i="5"/>
  <c r="Q257" i="5" s="1"/>
  <c r="R224" i="5"/>
  <c r="R257" i="5" s="1"/>
  <c r="S224" i="5"/>
  <c r="S257" i="5" s="1"/>
  <c r="T224" i="5"/>
  <c r="T257" i="5" s="1"/>
  <c r="U224" i="5"/>
  <c r="U257" i="5" s="1"/>
  <c r="V224" i="5"/>
  <c r="V257" i="5" s="1"/>
  <c r="W224" i="5"/>
  <c r="W257" i="5" s="1"/>
  <c r="X224" i="5"/>
  <c r="X257" i="5" s="1"/>
  <c r="Y224" i="5"/>
  <c r="Y257" i="5" s="1"/>
  <c r="Z224" i="5"/>
  <c r="Z257" i="5" s="1"/>
  <c r="AA224" i="5"/>
  <c r="AA257" i="5" s="1"/>
  <c r="AB224" i="5"/>
  <c r="AB257" i="5" s="1"/>
  <c r="AC224" i="5"/>
  <c r="AC257" i="5" s="1"/>
  <c r="AD224" i="5"/>
  <c r="AD257" i="5" s="1"/>
  <c r="AE224" i="5"/>
  <c r="AE257" i="5" s="1"/>
  <c r="AF224" i="5"/>
  <c r="AF257" i="5" s="1"/>
  <c r="AG224" i="5"/>
  <c r="AG257" i="5" s="1"/>
  <c r="AH224" i="5"/>
  <c r="AH235" i="5" s="1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E228" i="5"/>
  <c r="E256" i="5" s="1"/>
  <c r="F228" i="5"/>
  <c r="F256" i="5" s="1"/>
  <c r="G228" i="5"/>
  <c r="G256" i="5" s="1"/>
  <c r="H228" i="5"/>
  <c r="H256" i="5" s="1"/>
  <c r="I228" i="5"/>
  <c r="I256" i="5" s="1"/>
  <c r="J228" i="5"/>
  <c r="J256" i="5" s="1"/>
  <c r="K228" i="5"/>
  <c r="K256" i="5" s="1"/>
  <c r="L228" i="5"/>
  <c r="L256" i="5" s="1"/>
  <c r="M228" i="5"/>
  <c r="M256" i="5" s="1"/>
  <c r="N228" i="5"/>
  <c r="N256" i="5" s="1"/>
  <c r="O228" i="5"/>
  <c r="O256" i="5" s="1"/>
  <c r="P228" i="5"/>
  <c r="P256" i="5" s="1"/>
  <c r="Q228" i="5"/>
  <c r="Q256" i="5" s="1"/>
  <c r="R228" i="5"/>
  <c r="R256" i="5" s="1"/>
  <c r="S228" i="5"/>
  <c r="S256" i="5" s="1"/>
  <c r="T228" i="5"/>
  <c r="T256" i="5" s="1"/>
  <c r="U228" i="5"/>
  <c r="U256" i="5" s="1"/>
  <c r="V228" i="5"/>
  <c r="V256" i="5" s="1"/>
  <c r="W228" i="5"/>
  <c r="W256" i="5" s="1"/>
  <c r="X228" i="5"/>
  <c r="X256" i="5" s="1"/>
  <c r="Y228" i="5"/>
  <c r="Y256" i="5" s="1"/>
  <c r="Z228" i="5"/>
  <c r="Z256" i="5" s="1"/>
  <c r="AA228" i="5"/>
  <c r="AA256" i="5" s="1"/>
  <c r="AB228" i="5"/>
  <c r="AB256" i="5" s="1"/>
  <c r="AC228" i="5"/>
  <c r="AC256" i="5" s="1"/>
  <c r="AD228" i="5"/>
  <c r="AD256" i="5" s="1"/>
  <c r="AE228" i="5"/>
  <c r="AE256" i="5" s="1"/>
  <c r="AF228" i="5"/>
  <c r="AF256" i="5" s="1"/>
  <c r="AG228" i="5"/>
  <c r="AG256" i="5" s="1"/>
  <c r="AH228" i="5"/>
  <c r="AH234" i="5" s="1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D226" i="5"/>
  <c r="D227" i="5"/>
  <c r="D228" i="5"/>
  <c r="D256" i="5" s="1"/>
  <c r="D229" i="5"/>
  <c r="AK215" i="5" l="1"/>
  <c r="AI215" i="5"/>
  <c r="AK214" i="5"/>
  <c r="AI214" i="5"/>
  <c r="AK213" i="5"/>
  <c r="AI213" i="5"/>
  <c r="AK212" i="5"/>
  <c r="AI212" i="5"/>
  <c r="AK210" i="5"/>
  <c r="AI210" i="5"/>
  <c r="AK201" i="5"/>
  <c r="AI201" i="5"/>
  <c r="AK200" i="5"/>
  <c r="AI200" i="5"/>
  <c r="AK199" i="5"/>
  <c r="AI199" i="5"/>
  <c r="AK198" i="5"/>
  <c r="AI198" i="5"/>
  <c r="AK196" i="5"/>
  <c r="AI196" i="5"/>
  <c r="AK187" i="5"/>
  <c r="AI187" i="5"/>
  <c r="AK186" i="5"/>
  <c r="AI186" i="5"/>
  <c r="AK185" i="5"/>
  <c r="AI185" i="5"/>
  <c r="AK184" i="5"/>
  <c r="AI184" i="5"/>
  <c r="AK183" i="5"/>
  <c r="AI183" i="5"/>
  <c r="AK182" i="5"/>
  <c r="AI182" i="5"/>
  <c r="AK173" i="5"/>
  <c r="AI173" i="5"/>
  <c r="AK172" i="5"/>
  <c r="AI172" i="5"/>
  <c r="AK171" i="5"/>
  <c r="AI171" i="5"/>
  <c r="AK170" i="5"/>
  <c r="AI170" i="5"/>
  <c r="AK168" i="5"/>
  <c r="AI168" i="5"/>
  <c r="AK159" i="5"/>
  <c r="AI159" i="5"/>
  <c r="AK158" i="5"/>
  <c r="AI158" i="5"/>
  <c r="AK157" i="5"/>
  <c r="AI157" i="5"/>
  <c r="AK156" i="5"/>
  <c r="AI156" i="5"/>
  <c r="AK154" i="5"/>
  <c r="AI154" i="5"/>
  <c r="AK145" i="5"/>
  <c r="AI145" i="5"/>
  <c r="AK144" i="5"/>
  <c r="AI144" i="5"/>
  <c r="AK143" i="5"/>
  <c r="AI143" i="5"/>
  <c r="AK142" i="5"/>
  <c r="AI142" i="5"/>
  <c r="AK141" i="5"/>
  <c r="AI141" i="5"/>
  <c r="AK140" i="5"/>
  <c r="AI140" i="5"/>
  <c r="AK131" i="5"/>
  <c r="AI131" i="5"/>
  <c r="AI130" i="5"/>
  <c r="AK129" i="5"/>
  <c r="AI129" i="5"/>
  <c r="AK128" i="5"/>
  <c r="AI128" i="5"/>
  <c r="AK126" i="5"/>
  <c r="AI126" i="5"/>
  <c r="AK117" i="5"/>
  <c r="AI117" i="5"/>
  <c r="AK116" i="5"/>
  <c r="AI116" i="5"/>
  <c r="AK115" i="5"/>
  <c r="AI115" i="5"/>
  <c r="AK114" i="5"/>
  <c r="AI114" i="5"/>
  <c r="AK112" i="5"/>
  <c r="AI112" i="5"/>
  <c r="AK103" i="5"/>
  <c r="AI103" i="5"/>
  <c r="AK102" i="5"/>
  <c r="AI102" i="5"/>
  <c r="AK101" i="5"/>
  <c r="AI101" i="5"/>
  <c r="AK100" i="5"/>
  <c r="AI100" i="5"/>
  <c r="AK98" i="5"/>
  <c r="AI98" i="5"/>
  <c r="AK89" i="5"/>
  <c r="AI89" i="5"/>
  <c r="AK88" i="5"/>
  <c r="AI88" i="5"/>
  <c r="AK87" i="5"/>
  <c r="AI87" i="5"/>
  <c r="AK86" i="5"/>
  <c r="AI86" i="5"/>
  <c r="AK84" i="5"/>
  <c r="AI84" i="5"/>
  <c r="AK75" i="5"/>
  <c r="AI75" i="5"/>
  <c r="AK74" i="5"/>
  <c r="AI74" i="5"/>
  <c r="AK73" i="5"/>
  <c r="AI73" i="5"/>
  <c r="AK72" i="5"/>
  <c r="AI72" i="5"/>
  <c r="AI70" i="5"/>
  <c r="AK61" i="5"/>
  <c r="AI61" i="5"/>
  <c r="AK60" i="5"/>
  <c r="AI60" i="5"/>
  <c r="AK59" i="5"/>
  <c r="AI59" i="5"/>
  <c r="AI58" i="5"/>
  <c r="AI56" i="5"/>
  <c r="AK47" i="5"/>
  <c r="AI47" i="5"/>
  <c r="AK46" i="5"/>
  <c r="AI46" i="5"/>
  <c r="AK45" i="5"/>
  <c r="AI45" i="5"/>
  <c r="AK44" i="5"/>
  <c r="AI44" i="5"/>
  <c r="AK42" i="5"/>
  <c r="AI42" i="5"/>
  <c r="AK33" i="5"/>
  <c r="AI33" i="5"/>
  <c r="AK32" i="5"/>
  <c r="AI32" i="5"/>
  <c r="AI31" i="5"/>
  <c r="AK30" i="5"/>
  <c r="AI30" i="5"/>
  <c r="AK28" i="5"/>
  <c r="AI28" i="5"/>
  <c r="AK19" i="5"/>
  <c r="AI19" i="5"/>
  <c r="AI181" i="5" l="1"/>
  <c r="AI139" i="5"/>
  <c r="AL229" i="5"/>
  <c r="AN229" i="5"/>
  <c r="AK139" i="5"/>
  <c r="AK181" i="5"/>
  <c r="AJ74" i="5"/>
  <c r="AJ98" i="5"/>
  <c r="AJ116" i="5"/>
  <c r="AJ84" i="5"/>
  <c r="AJ88" i="5"/>
  <c r="AJ31" i="5"/>
  <c r="AJ33" i="5"/>
  <c r="AJ45" i="5"/>
  <c r="AJ59" i="5"/>
  <c r="AJ73" i="5"/>
  <c r="AJ129" i="5"/>
  <c r="AJ172" i="5"/>
  <c r="AJ210" i="5"/>
  <c r="AJ131" i="5"/>
  <c r="AJ141" i="5"/>
  <c r="AJ143" i="5"/>
  <c r="AJ157" i="5"/>
  <c r="AJ213" i="5"/>
  <c r="AJ130" i="5"/>
  <c r="AJ168" i="5"/>
  <c r="AJ182" i="5"/>
  <c r="AJ32" i="5"/>
  <c r="AK227" i="5"/>
  <c r="AK228" i="5"/>
  <c r="AJ42" i="5"/>
  <c r="AJ60" i="5"/>
  <c r="AJ70" i="5"/>
  <c r="AJ86" i="5"/>
  <c r="AJ171" i="5"/>
  <c r="AJ173" i="5"/>
  <c r="AJ183" i="5"/>
  <c r="AJ185" i="5"/>
  <c r="AI224" i="5"/>
  <c r="AK229" i="5"/>
  <c r="AK224" i="5"/>
  <c r="AI228" i="5"/>
  <c r="AI226" i="5"/>
  <c r="AJ28" i="5"/>
  <c r="AJ75" i="5"/>
  <c r="AJ87" i="5"/>
  <c r="AJ89" i="5"/>
  <c r="AJ101" i="5"/>
  <c r="AJ115" i="5"/>
  <c r="AJ158" i="5"/>
  <c r="AJ196" i="5"/>
  <c r="AJ198" i="5"/>
  <c r="AJ30" i="5"/>
  <c r="AJ46" i="5"/>
  <c r="AJ56" i="5"/>
  <c r="AJ102" i="5"/>
  <c r="AJ112" i="5"/>
  <c r="AJ144" i="5"/>
  <c r="AJ154" i="5"/>
  <c r="AJ186" i="5"/>
  <c r="AJ200" i="5"/>
  <c r="AJ215" i="5"/>
  <c r="AI227" i="5"/>
  <c r="AJ47" i="5"/>
  <c r="AJ103" i="5"/>
  <c r="AJ126" i="5"/>
  <c r="AJ140" i="5"/>
  <c r="AJ145" i="5"/>
  <c r="AJ187" i="5"/>
  <c r="AI229" i="5"/>
  <c r="AK226" i="5"/>
  <c r="AJ44" i="5"/>
  <c r="AJ61" i="5"/>
  <c r="AJ117" i="5"/>
  <c r="AJ142" i="5"/>
  <c r="AJ159" i="5"/>
  <c r="AJ199" i="5"/>
  <c r="AJ201" i="5"/>
  <c r="AJ214" i="5"/>
  <c r="AJ212" i="5"/>
  <c r="AJ184" i="5"/>
  <c r="AJ170" i="5"/>
  <c r="AJ156" i="5"/>
  <c r="AJ128" i="5"/>
  <c r="AJ114" i="5"/>
  <c r="AJ100" i="5"/>
  <c r="AJ72" i="5"/>
  <c r="AJ58" i="5"/>
  <c r="AJ19" i="5"/>
  <c r="AM229" i="5" l="1"/>
  <c r="AJ139" i="5"/>
  <c r="AJ181" i="5"/>
  <c r="AJ229" i="5"/>
  <c r="AJ227" i="5"/>
  <c r="AJ226" i="5"/>
  <c r="AJ224" i="5"/>
  <c r="AJ228" i="5"/>
  <c r="AK18" i="5"/>
  <c r="AN228" i="5" s="1"/>
  <c r="AI18" i="5"/>
  <c r="AL228" i="5" s="1"/>
  <c r="AK17" i="5"/>
  <c r="AN227" i="5" s="1"/>
  <c r="AI17" i="5"/>
  <c r="AL227" i="5" s="1"/>
  <c r="AK16" i="5"/>
  <c r="AN226" i="5" s="1"/>
  <c r="AI16" i="5"/>
  <c r="AL226" i="5" s="1"/>
  <c r="AK14" i="5"/>
  <c r="AN224" i="5" s="1"/>
  <c r="AI14" i="5"/>
  <c r="AL224" i="5" s="1"/>
  <c r="AJ16" i="5" l="1"/>
  <c r="AM226" i="5" s="1"/>
  <c r="AJ17" i="5"/>
  <c r="AM227" i="5" s="1"/>
  <c r="AJ18" i="5"/>
  <c r="AM228" i="5" s="1"/>
  <c r="AJ14" i="5"/>
  <c r="AM224" i="5" s="1"/>
  <c r="B9" i="5" l="1"/>
  <c r="D11" i="5" l="1"/>
  <c r="E12" i="5" l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K211" i="5" l="1"/>
  <c r="AI211" i="5"/>
  <c r="AI209" i="5" l="1"/>
  <c r="AK209" i="5"/>
  <c r="AJ211" i="5"/>
  <c r="G225" i="5"/>
  <c r="AB225" i="5"/>
  <c r="AH231" i="5"/>
  <c r="AH253" i="5" s="1"/>
  <c r="AH225" i="5"/>
  <c r="E231" i="5"/>
  <c r="E251" i="5" s="1"/>
  <c r="AA225" i="5"/>
  <c r="U252" i="5"/>
  <c r="D231" i="5"/>
  <c r="D251" i="5" s="1"/>
  <c r="AH251" i="5" l="1"/>
  <c r="AJ209" i="5"/>
  <c r="I252" i="5"/>
  <c r="AG15" i="5"/>
  <c r="E253" i="5"/>
  <c r="J252" i="5"/>
  <c r="R252" i="5"/>
  <c r="D253" i="5"/>
  <c r="AC15" i="5"/>
  <c r="X113" i="5"/>
  <c r="AH252" i="5"/>
  <c r="P252" i="5"/>
  <c r="AE43" i="5"/>
  <c r="S252" i="5"/>
  <c r="K252" i="5"/>
  <c r="Q252" i="5"/>
  <c r="L29" i="5"/>
  <c r="R85" i="5"/>
  <c r="H85" i="5"/>
  <c r="H225" i="5" s="1"/>
  <c r="T113" i="5"/>
  <c r="F85" i="5"/>
  <c r="F113" i="5"/>
  <c r="F57" i="5"/>
  <c r="M57" i="5"/>
  <c r="N85" i="5"/>
  <c r="N225" i="5" s="1"/>
  <c r="AD15" i="5" l="1"/>
  <c r="AD155" i="5"/>
  <c r="AF57" i="5"/>
  <c r="AF71" i="5"/>
  <c r="AD57" i="5"/>
  <c r="AD71" i="5"/>
  <c r="AE57" i="5"/>
  <c r="AE71" i="5"/>
  <c r="AG57" i="5"/>
  <c r="AG71" i="5"/>
  <c r="AC57" i="5"/>
  <c r="AC71" i="5"/>
  <c r="Z57" i="5"/>
  <c r="Z71" i="5"/>
  <c r="AF29" i="5"/>
  <c r="AF197" i="5"/>
  <c r="AD29" i="5"/>
  <c r="AD197" i="5"/>
  <c r="AE29" i="5"/>
  <c r="AE197" i="5"/>
  <c r="AG29" i="5"/>
  <c r="AG197" i="5"/>
  <c r="AC29" i="5"/>
  <c r="AC197" i="5"/>
  <c r="Z29" i="5"/>
  <c r="Z197" i="5"/>
  <c r="AG113" i="5"/>
  <c r="AG85" i="5"/>
  <c r="AF113" i="5"/>
  <c r="AF85" i="5"/>
  <c r="AE113" i="5"/>
  <c r="AE85" i="5"/>
  <c r="AD113" i="5"/>
  <c r="AD85" i="5"/>
  <c r="Z113" i="5"/>
  <c r="Z85" i="5"/>
  <c r="AC127" i="5"/>
  <c r="AC113" i="5"/>
  <c r="AG252" i="5"/>
  <c r="AG127" i="5"/>
  <c r="AF252" i="5"/>
  <c r="AF127" i="5"/>
  <c r="AE252" i="5"/>
  <c r="AE127" i="5"/>
  <c r="AD252" i="5"/>
  <c r="AD127" i="5"/>
  <c r="Z252" i="5"/>
  <c r="Z127" i="5"/>
  <c r="Y29" i="5"/>
  <c r="Y113" i="5"/>
  <c r="Y127" i="5"/>
  <c r="Y197" i="5"/>
  <c r="Y71" i="5"/>
  <c r="Y85" i="5"/>
  <c r="Y252" i="5"/>
  <c r="Y57" i="5"/>
  <c r="X29" i="5"/>
  <c r="X99" i="5"/>
  <c r="X127" i="5"/>
  <c r="X197" i="5"/>
  <c r="X71" i="5"/>
  <c r="X85" i="5"/>
  <c r="X252" i="5"/>
  <c r="X57" i="5"/>
  <c r="W71" i="5"/>
  <c r="W43" i="5"/>
  <c r="W113" i="5"/>
  <c r="W127" i="5"/>
  <c r="W57" i="5"/>
  <c r="W85" i="5"/>
  <c r="W252" i="5"/>
  <c r="W29" i="5"/>
  <c r="AC85" i="5"/>
  <c r="K113" i="5"/>
  <c r="K169" i="5"/>
  <c r="V113" i="5"/>
  <c r="V29" i="5"/>
  <c r="V127" i="5"/>
  <c r="V43" i="5"/>
  <c r="V71" i="5"/>
  <c r="V85" i="5"/>
  <c r="V252" i="5"/>
  <c r="V57" i="5"/>
  <c r="U85" i="5"/>
  <c r="U225" i="5" s="1"/>
  <c r="K127" i="5"/>
  <c r="K43" i="5"/>
  <c r="O252" i="5"/>
  <c r="O15" i="5"/>
  <c r="D29" i="5"/>
  <c r="D71" i="5"/>
  <c r="E252" i="5"/>
  <c r="K57" i="5"/>
  <c r="K99" i="5"/>
  <c r="K29" i="5"/>
  <c r="K85" i="5"/>
  <c r="E113" i="5"/>
  <c r="E85" i="5"/>
  <c r="D85" i="5"/>
  <c r="R71" i="5"/>
  <c r="E99" i="5"/>
  <c r="D43" i="5"/>
  <c r="E29" i="5"/>
  <c r="E43" i="5"/>
  <c r="E127" i="5"/>
  <c r="P29" i="5"/>
  <c r="P85" i="5"/>
  <c r="O169" i="5"/>
  <c r="J71" i="5"/>
  <c r="S85" i="5"/>
  <c r="I127" i="5"/>
  <c r="P71" i="5"/>
  <c r="O43" i="5"/>
  <c r="S127" i="5"/>
  <c r="Q113" i="5"/>
  <c r="I29" i="5"/>
  <c r="O29" i="5"/>
  <c r="S57" i="5"/>
  <c r="I43" i="5"/>
  <c r="P57" i="5"/>
  <c r="O113" i="5"/>
  <c r="S43" i="5"/>
  <c r="Q29" i="5"/>
  <c r="J85" i="5"/>
  <c r="I57" i="5"/>
  <c r="J113" i="5"/>
  <c r="O71" i="5"/>
  <c r="S71" i="5"/>
  <c r="I113" i="5"/>
  <c r="P43" i="5"/>
  <c r="O85" i="5"/>
  <c r="I71" i="5"/>
  <c r="I85" i="5"/>
  <c r="P127" i="5"/>
  <c r="P113" i="5"/>
  <c r="O57" i="5"/>
  <c r="O127" i="5"/>
  <c r="S113" i="5"/>
  <c r="S29" i="5"/>
  <c r="L252" i="5"/>
  <c r="L15" i="5"/>
  <c r="L127" i="5"/>
  <c r="L99" i="5"/>
  <c r="L155" i="5"/>
  <c r="J127" i="5"/>
  <c r="J29" i="5"/>
  <c r="M85" i="5"/>
  <c r="Q71" i="5"/>
  <c r="Q57" i="5"/>
  <c r="T85" i="5"/>
  <c r="T225" i="5" s="1"/>
  <c r="R127" i="5"/>
  <c r="R113" i="5"/>
  <c r="D127" i="5"/>
  <c r="D57" i="5"/>
  <c r="L113" i="5"/>
  <c r="J43" i="5"/>
  <c r="M113" i="5"/>
  <c r="Q85" i="5"/>
  <c r="Q43" i="5"/>
  <c r="R43" i="5"/>
  <c r="R29" i="5"/>
  <c r="D113" i="5"/>
  <c r="D252" i="5"/>
  <c r="L71" i="5"/>
  <c r="L85" i="5"/>
  <c r="L57" i="5"/>
  <c r="J57" i="5"/>
  <c r="Q127" i="5"/>
  <c r="R57" i="5"/>
  <c r="F225" i="5"/>
  <c r="AC225" i="5" l="1"/>
  <c r="AI155" i="5"/>
  <c r="AI153" i="5" s="1"/>
  <c r="AD225" i="5"/>
  <c r="Z225" i="5"/>
  <c r="AF225" i="5"/>
  <c r="AG225" i="5"/>
  <c r="AE225" i="5"/>
  <c r="Y225" i="5"/>
  <c r="X225" i="5"/>
  <c r="AK197" i="5"/>
  <c r="AK195" i="5" s="1"/>
  <c r="AI197" i="5"/>
  <c r="W225" i="5"/>
  <c r="AI169" i="5"/>
  <c r="AI167" i="5" s="1"/>
  <c r="AK99" i="5"/>
  <c r="AK97" i="5" s="1"/>
  <c r="V225" i="5"/>
  <c r="K225" i="5"/>
  <c r="AK169" i="5"/>
  <c r="AK167" i="5" s="1"/>
  <c r="E225" i="5"/>
  <c r="O225" i="5"/>
  <c r="AK155" i="5"/>
  <c r="AK153" i="5" s="1"/>
  <c r="I225" i="5"/>
  <c r="AI29" i="5"/>
  <c r="AI27" i="5" s="1"/>
  <c r="S225" i="5"/>
  <c r="P225" i="5"/>
  <c r="AI43" i="5"/>
  <c r="AI41" i="5" s="1"/>
  <c r="AK85" i="5"/>
  <c r="AK83" i="5" s="1"/>
  <c r="AI99" i="5"/>
  <c r="AI97" i="5" s="1"/>
  <c r="AK15" i="5"/>
  <c r="AK13" i="5" s="1"/>
  <c r="AI15" i="5"/>
  <c r="AI13" i="5" s="1"/>
  <c r="AK57" i="5"/>
  <c r="AK55" i="5" s="1"/>
  <c r="AK113" i="5"/>
  <c r="AK111" i="5" s="1"/>
  <c r="M225" i="5"/>
  <c r="AK29" i="5"/>
  <c r="AK27" i="5" s="1"/>
  <c r="AK127" i="5"/>
  <c r="AK125" i="5" s="1"/>
  <c r="J225" i="5"/>
  <c r="AI57" i="5"/>
  <c r="AI55" i="5" s="1"/>
  <c r="L225" i="5"/>
  <c r="R225" i="5"/>
  <c r="AI85" i="5"/>
  <c r="AI83" i="5" s="1"/>
  <c r="AI113" i="5"/>
  <c r="AI111" i="5" s="1"/>
  <c r="AK43" i="5"/>
  <c r="AK41" i="5" s="1"/>
  <c r="D225" i="5"/>
  <c r="AI71" i="5"/>
  <c r="AI69" i="5" s="1"/>
  <c r="AI127" i="5"/>
  <c r="AI125" i="5" s="1"/>
  <c r="AK71" i="5"/>
  <c r="AK69" i="5" s="1"/>
  <c r="Q225" i="5"/>
  <c r="AJ197" i="5" l="1"/>
  <c r="AJ195" i="5" s="1"/>
  <c r="AI195" i="5"/>
  <c r="AJ169" i="5"/>
  <c r="AJ167" i="5" s="1"/>
  <c r="AJ99" i="5"/>
  <c r="AJ97" i="5" s="1"/>
  <c r="AJ155" i="5"/>
  <c r="AJ153" i="5" s="1"/>
  <c r="AL225" i="5"/>
  <c r="AN225" i="5"/>
  <c r="AJ15" i="5"/>
  <c r="AJ13" i="5" s="1"/>
  <c r="AJ57" i="5"/>
  <c r="AJ55" i="5" s="1"/>
  <c r="AK225" i="5"/>
  <c r="AK223" i="5" s="1"/>
  <c r="AJ85" i="5"/>
  <c r="AJ83" i="5" s="1"/>
  <c r="AI225" i="5"/>
  <c r="AI223" i="5" s="1"/>
  <c r="AJ113" i="5"/>
  <c r="AJ111" i="5" s="1"/>
  <c r="AJ29" i="5"/>
  <c r="AJ27" i="5" s="1"/>
  <c r="AJ127" i="5"/>
  <c r="AJ43" i="5"/>
  <c r="AJ41" i="5" s="1"/>
  <c r="AJ71" i="5"/>
  <c r="AJ69" i="5" s="1"/>
  <c r="AJ125" i="5" l="1"/>
  <c r="AM225" i="5"/>
  <c r="AJ225" i="5"/>
  <c r="AJ223" i="5" s="1"/>
</calcChain>
</file>

<file path=xl/sharedStrings.xml><?xml version="1.0" encoding="utf-8"?>
<sst xmlns="http://schemas.openxmlformats.org/spreadsheetml/2006/main" count="506" uniqueCount="195">
  <si>
    <t>№№</t>
  </si>
  <si>
    <t>Дата / Date</t>
  </si>
  <si>
    <t>ТАБЕЛЬ УЧЕТА ВРЕМЕНИ ОКАЗАНИЯ УСЛУГ</t>
  </si>
  <si>
    <t>КОМПАНИЯ / COMPANY:</t>
  </si>
  <si>
    <t>ФИО
Name</t>
  </si>
  <si>
    <t>Позиция
Position</t>
  </si>
  <si>
    <t>Участок оказания услуг / Area where services were provided</t>
  </si>
  <si>
    <t>1.1</t>
  </si>
  <si>
    <t>2.1</t>
  </si>
  <si>
    <t>АО "КТК-Р"/CPC-R</t>
  </si>
  <si>
    <t>Департамент-инициатор Заявки /Department-Request initiator:</t>
  </si>
  <si>
    <t xml:space="preserve">ИСПОЛНИТЕЛЬ / CONTRACTOR: </t>
  </si>
  <si>
    <t>under Services Contract no. / dated в рамках оказания услуг по Договору №R-PD-17-0028 от 31.08.2017г.</t>
  </si>
  <si>
    <t>АО "Интертек Рус"/JSC "IntertekRus"</t>
  </si>
  <si>
    <t>Инспектор СК</t>
  </si>
  <si>
    <t>2.2</t>
  </si>
  <si>
    <t>2.3</t>
  </si>
  <si>
    <t>1.2</t>
  </si>
  <si>
    <t>1.3</t>
  </si>
  <si>
    <t>3.1</t>
  </si>
  <si>
    <t>3.2</t>
  </si>
  <si>
    <t>3.3</t>
  </si>
  <si>
    <t>4.1</t>
  </si>
  <si>
    <t>4.2</t>
  </si>
  <si>
    <t>4.3</t>
  </si>
  <si>
    <t>5</t>
  </si>
  <si>
    <t>5.1</t>
  </si>
  <si>
    <t>5.2</t>
  </si>
  <si>
    <t>5.3</t>
  </si>
  <si>
    <t>6</t>
  </si>
  <si>
    <t>6.1</t>
  </si>
  <si>
    <t>6.2</t>
  </si>
  <si>
    <t>6.3</t>
  </si>
  <si>
    <t>7.1</t>
  </si>
  <si>
    <t>7.2</t>
  </si>
  <si>
    <t>7.3</t>
  </si>
  <si>
    <t>8</t>
  </si>
  <si>
    <t>8.1</t>
  </si>
  <si>
    <t>8.2</t>
  </si>
  <si>
    <t>8.3</t>
  </si>
  <si>
    <t>9.1</t>
  </si>
  <si>
    <t>9.2</t>
  </si>
  <si>
    <t>9.3</t>
  </si>
  <si>
    <t>10</t>
  </si>
  <si>
    <t>10.1</t>
  </si>
  <si>
    <t>10.2</t>
  </si>
  <si>
    <t>10.3</t>
  </si>
  <si>
    <t>11</t>
  </si>
  <si>
    <t>11.1</t>
  </si>
  <si>
    <t>11.2</t>
  </si>
  <si>
    <t>11.3</t>
  </si>
  <si>
    <t>1.4</t>
  </si>
  <si>
    <t>11.4</t>
  </si>
  <si>
    <t>10.4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</si>
  <si>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</si>
  <si>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</si>
  <si>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</si>
  <si>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</si>
  <si>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</si>
  <si>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</si>
  <si>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</si>
  <si>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</si>
  <si>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</si>
  <si>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</si>
  <si>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3.4</t>
  </si>
  <si>
    <t>2.4</t>
  </si>
  <si>
    <t>1</t>
  </si>
  <si>
    <t>8.4</t>
  </si>
  <si>
    <t>7.4</t>
  </si>
  <si>
    <t>6.4</t>
  </si>
  <si>
    <t>5.4</t>
  </si>
  <si>
    <t>4.4</t>
  </si>
  <si>
    <t>9.4</t>
  </si>
  <si>
    <t>2</t>
  </si>
  <si>
    <t>3</t>
  </si>
  <si>
    <t>4</t>
  </si>
  <si>
    <t>МТ в рамках  ДПиП</t>
  </si>
  <si>
    <t>ИСПОЛНИТЕЛЬ / CONTRACTOR</t>
  </si>
  <si>
    <t>КОМПАНИЯ / COMPANY</t>
  </si>
  <si>
    <t>Уполномоченный Представитель Исполнителя</t>
  </si>
  <si>
    <t>Виза Ответственного Специалиста Компании по СМР</t>
  </si>
  <si>
    <t>Уполномоченный Представитель Компании</t>
  </si>
  <si>
    <t>Authorized Contractor Representative</t>
  </si>
  <si>
    <t>по региону / объекту</t>
  </si>
  <si>
    <t>Authorized Company Representative</t>
  </si>
  <si>
    <t>Sign-off by Company Region/Facility CIW Responsible Specialist</t>
  </si>
  <si>
    <t>Подпись / Signature:</t>
  </si>
  <si>
    <t>Подпись / Signature</t>
  </si>
  <si>
    <t xml:space="preserve">ФИО / Name: Баранов Л.В. </t>
  </si>
  <si>
    <t>ФИО / Name</t>
  </si>
  <si>
    <t>Должность / Title</t>
  </si>
  <si>
    <t>ФИО / Name    Немков А.А.</t>
  </si>
  <si>
    <t>Должность / Title: Директор направления «Промышленное  строительство» АО «Интертек Рус»</t>
  </si>
  <si>
    <t>Должность / Title  Руководитель группы по координации проектов</t>
  </si>
  <si>
    <t>13.5</t>
  </si>
  <si>
    <t>12.5</t>
  </si>
  <si>
    <t>11.5</t>
  </si>
  <si>
    <t>10.5</t>
  </si>
  <si>
    <t>9.5</t>
  </si>
  <si>
    <t>8.5</t>
  </si>
  <si>
    <t>7.5</t>
  </si>
  <si>
    <t>6.5</t>
  </si>
  <si>
    <t>5.5</t>
  </si>
  <si>
    <t>4.5</t>
  </si>
  <si>
    <t>3.5</t>
  </si>
  <si>
    <t>2.5</t>
  </si>
  <si>
    <t>1.5</t>
  </si>
  <si>
    <t>14</t>
  </si>
  <si>
    <t>14.1</t>
  </si>
  <si>
    <t>14.2</t>
  </si>
  <si>
    <t>14.3</t>
  </si>
  <si>
    <t>14.4</t>
  </si>
  <si>
    <t>14.5</t>
  </si>
  <si>
    <t>15</t>
  </si>
  <si>
    <t>15.1</t>
  </si>
  <si>
    <t>15.2</t>
  </si>
  <si>
    <t>15.3</t>
  </si>
  <si>
    <t>15.4</t>
  </si>
  <si>
    <t>15.5</t>
  </si>
  <si>
    <t xml:space="preserve">Сверхурочные работы, чел-час
</t>
  </si>
  <si>
    <t xml:space="preserve">Всего часов отработано </t>
  </si>
  <si>
    <t xml:space="preserve">В том числе </t>
  </si>
  <si>
    <t xml:space="preserve">Трудозатраты в рамках 8-часового рабочего дня, чел-час </t>
  </si>
  <si>
    <t>Трудозатраты в рамках 8-часового рабочего дня, чел-час</t>
  </si>
  <si>
    <t>Наименование услуг / Nature of services: строительный контроль / construction supervision</t>
  </si>
  <si>
    <t>Расположение / Location:  Объекты КТК, МТ  (в рамках ДПиП)</t>
  </si>
  <si>
    <t>Общие трудозатраты за отчетный период</t>
  </si>
  <si>
    <t>Руководитель СК</t>
  </si>
  <si>
    <t xml:space="preserve">                  </t>
  </si>
  <si>
    <t>Техническое перевооружение существующего пожарного поста на резервуарном парке. Код месторасположения: 650, Код департамента: 320, 
РОР 15320-034-000-01-650; проект №R-PD-14-0009-2857-41,УИ1652; ППР нет; наименование контракта: R-PD-17-0052 от 30.11.2017, ППР: нет</t>
  </si>
  <si>
    <t>Техническое перевооружение блоков контроля качества нефти СОУ МТ «Новороссийск».
Код месторасположения: 650, Код департамента: 310, РОР 04-024-0/640; проект №05-670-41, УИ 180, ППР: нет, наименование контракта: R-PD-16-0050 от 11.11.2016.</t>
  </si>
  <si>
    <t>Капитальный ремонт системы бесперебойного питания. Замена источников бесперебойного питания 41-UPS-03A/B, 41-UPS-07A/B и 42-UPS-03A/B.
Код месторасположения: 650/660, Код департамента: 320, РОР 15320-007, проект №0189.00-41, УИ 1627, ППР: нет, наименование контракта: R-PD-18-0010 от 23.01.2018.</t>
  </si>
  <si>
    <t>Техническое перевооружение систем гидроразмыва донных отложений на резервуарах РВСПК-10000 м3 на МТ КТК (41-ТК-В005).
 Код месторасположения: 650, Код департамента: 320, РОР 16320-030-000-04-650, РД №R-PD-14-0009-2863, УИ-887, ППР: нет, наименование контракта: нет.</t>
  </si>
  <si>
    <t>Келлер А.В.</t>
  </si>
  <si>
    <t>Кочетков М.В.</t>
  </si>
  <si>
    <t>Мишустин Д.А.</t>
  </si>
  <si>
    <t>Неволин А.И.</t>
  </si>
  <si>
    <t>Пугач И.М.</t>
  </si>
  <si>
    <t>Типовое решение по усилению узла крепления ливневых стоков, замене жестких опор патрубков ливнесбросных трубопроводов, замене затвора плавующей крыши на РВСПК 41-ТК-В003/005 РП МТ. Код месторасположения: 650, Код департамента: 320, РОР 7320-031-000-04-650, РД №R-PD-14-0009-2859, УИ-1834, 1802, 1870, ППР: нет, наименование контракта: нет.</t>
  </si>
  <si>
    <t>Техническое перевооружение пруда-отстойника воды пожаротушения объемом 35 000 м3 на РП МТ. Код месторасположения: 650, Код департамента: 320, РОР 5320-033-000-01-650, РД №R-PD-17-0017 от 07.07.2017, наименование контракта: R-PD-14-0009-2858-41, УИ-1551, ППР-011 от 10.07.2017</t>
  </si>
  <si>
    <t>Техническое перевооружение системы управления РП на МТ.
Код месторасположения: 650, Код департамента: 320, РОР 17320-003; проект № REXP150020/28-41, УИ 2023, ППР №б/н от 20.02.2018, наименование контракта: № R-PD-17-0050 от 15.11.2017г.</t>
  </si>
  <si>
    <t>Восстановление системы снабжения вспомогательных судов дизельным топливом МТ. Код месторасположения: 660, Код департамента: 320,
РОР 09270-051; проект № R-PD-16-0045, УИ 997, ППР нет, контракта R-PD-18-0067 от 23.05.2018.</t>
  </si>
  <si>
    <t>Капитальный ремонт систем  инженерно-технического обеспечения КПП-2 БС МТ с заменой противотаранногоустройства (блокиратора транспортных средств).
Код месторасположения: 660, Код департамента: 320, РОР 16320-036-000-03-680; проект №R-PD-14-0009-2940-4, УИ 1895, ППР: нет, наименование контракта: нет.</t>
  </si>
  <si>
    <t>Устранение недостатков высотных сооружений МТ, Код месторасположения 650, Код департамента 320, Код РОР: 16320-023-000-02-000
проект № R-PD-14-0009-2907, УИ 1839, наименование контракта: нет</t>
  </si>
  <si>
    <t>Техническое перевооружение системы хранения и распределения дизельного топлива БС. Демонтаж неиспользуемого оборудования системы дизельного топлива БС .
Код месторасположения: 660, Код департамента: 320, РОР 16320-003-000-05-660; проект № R-PD-15-0035, УИ 1631,
 ППР УИ 1631 от 15.06.2018, наименование контракта R-PD-18-0067 от 23.05.2018.</t>
  </si>
  <si>
    <t>1.6</t>
  </si>
  <si>
    <t>Гаврилов В.А.</t>
  </si>
  <si>
    <t>Система дренирования для неучтенной нефти на БС МТ. 
Код месторасположения: 660, Код департамента: 320, РОР 13250-005-000-01-660; проект № R-PD-14-0010-52-42, УИ 1380</t>
  </si>
  <si>
    <t>2.6</t>
  </si>
  <si>
    <t>3.6</t>
  </si>
  <si>
    <t>4.6</t>
  </si>
  <si>
    <t>5.6</t>
  </si>
  <si>
    <t>6.6</t>
  </si>
  <si>
    <t>7.6</t>
  </si>
  <si>
    <t>8.6</t>
  </si>
  <si>
    <t>9.6</t>
  </si>
  <si>
    <t>10.6</t>
  </si>
  <si>
    <t>11.6</t>
  </si>
  <si>
    <t>12.6</t>
  </si>
  <si>
    <t>13.6</t>
  </si>
  <si>
    <t>14.6</t>
  </si>
  <si>
    <t>15.6</t>
  </si>
  <si>
    <t>Заявка / Request № 17 от 19.10.2018.</t>
  </si>
  <si>
    <t>Техническое перевооружение Парка резервуарного Морского терминала КТК-Р с заменой ДЭС на современный аналог.  Код месторасположения: 650, Код департамента: 270, РОР 12270-021-000-04-000/ проект №, РД №0185.00-41, УИ-1316, ППР-ПЭ-2017-066 от 30.05.2017, наименование контракта СМР: № R-PD-17-0011 от 15.05.2017.</t>
  </si>
  <si>
    <t>Техническое перевооружение Площадки сливо-наливного терминала КТК-Р с заменой ДЭС на современный аналог. Код месторасположения: 660, Код департамента: 270, РОР 12270-021-000-04-000/ проект №, РД №0185.00-42, УИ-1316, ППР-ПЭ-2017-066 от 30.05.2017, наименование контракта СМР: № R-PD-17-0011 от 15.05.2017., наименование контракта СМР: № R-PD-17-0011 от 15.05.2017.</t>
  </si>
  <si>
    <t>Техническое перевооружение систем гидроразмыва донных отложений на резервуарах РВСПК-100000м3 на МТ КТК(41-ТК-В003). Код месторасположения: 650, Код департамента: 320, РОР 15320-039-000-04-650,  проект №, РД №R-PD-14-0009-2863, УИ-887,ППР  нет., наименование контракта СМР: нет.</t>
  </si>
  <si>
    <t>Пилюзин Е.С.</t>
  </si>
  <si>
    <t>1.7</t>
  </si>
  <si>
    <t>Аутлендер</t>
  </si>
  <si>
    <t>Дастер</t>
  </si>
  <si>
    <t>Кайрон</t>
  </si>
  <si>
    <t>2.7</t>
  </si>
  <si>
    <t>3.7</t>
  </si>
  <si>
    <t>4.7</t>
  </si>
  <si>
    <t>5.7</t>
  </si>
  <si>
    <t>6.7</t>
  </si>
  <si>
    <t>7.7</t>
  </si>
  <si>
    <t>8.7</t>
  </si>
  <si>
    <t>9.7</t>
  </si>
  <si>
    <t>10.7</t>
  </si>
  <si>
    <t>11.7</t>
  </si>
  <si>
    <t>12.7</t>
  </si>
  <si>
    <t>13.7</t>
  </si>
  <si>
    <t>14.7</t>
  </si>
  <si>
    <t>15.7</t>
  </si>
  <si>
    <t>7</t>
  </si>
  <si>
    <t>часы Кочетков М.В.</t>
  </si>
  <si>
    <t>итого часов Кочетков</t>
  </si>
  <si>
    <t>часы Аутлендер</t>
  </si>
  <si>
    <t>часы Дастер</t>
  </si>
  <si>
    <t>часы Кайрон</t>
  </si>
  <si>
    <t>Комплект: Сварочно-монтажные работы</t>
  </si>
  <si>
    <t>Комплект: Общестроительные работы</t>
  </si>
  <si>
    <t>Комплект: Электромонтажные работы,</t>
  </si>
  <si>
    <t>Чтобы удалить выходные дни необходимо поставить 0 в итоговую красную строку (0)Аутлендер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</si>
</sst>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"/>
  </numFmts>
  <fonts count="9">
    <font>
      <sz val="10"/>
      <name val="Arial Cyr"/>
      <charset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FFFFFF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NumberFormat="1"/>
    <xf numFmtId="0" fontId="2" fillId="0" borderId="0" xfId="0" applyNumberFormat="1" applyFont="1" applyFill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2" fillId="0" borderId="0" xfId="0" applyNumberFormat="1" applyFont="1" applyFill="1" applyBorder="1"/>
    <xf numFmtId="14" fontId="1" fillId="0" borderId="0" xfId="0" applyNumberFormat="1" applyFont="1" applyFill="1"/>
    <xf numFmtId="0" fontId="1" fillId="0" borderId="0" xfId="0" applyNumberFormat="1" applyFont="1" applyFill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1" fillId="0" borderId="9" xfId="0" applyNumberFormat="1" applyFont="1" applyFill="1" applyBorder="1"/>
    <xf numFmtId="0" fontId="1" fillId="0" borderId="7" xfId="0" applyNumberFormat="1" applyFont="1" applyFill="1" applyBorder="1"/>
    <xf numFmtId="0" fontId="1" fillId="0" borderId="6" xfId="0" applyNumberFormat="1" applyFont="1" applyFill="1" applyBorder="1"/>
    <xf numFmtId="0" fontId="1" fillId="0" borderId="4" xfId="0" applyNumberFormat="1" applyFont="1" applyFill="1" applyBorder="1"/>
    <xf numFmtId="0" fontId="1" fillId="0" borderId="2" xfId="0" applyNumberFormat="1" applyFont="1" applyFill="1" applyBorder="1"/>
    <xf numFmtId="0" fontId="1" fillId="0" borderId="1" xfId="0" applyNumberFormat="1" applyFont="1" applyFill="1" applyBorder="1"/>
    <xf numFmtId="0" fontId="1" fillId="0" borderId="3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49" fontId="1" fillId="0" borderId="0" xfId="0" applyNumberFormat="1" applyFont="1" applyFill="1"/>
    <xf numFmtId="49" fontId="2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/>
    <xf numFmtId="49" fontId="1" fillId="0" borderId="7" xfId="0" applyNumberFormat="1" applyFont="1" applyFill="1" applyBorder="1"/>
    <xf numFmtId="49" fontId="1" fillId="0" borderId="2" xfId="0" applyNumberFormat="1" applyFont="1" applyFill="1" applyBorder="1"/>
    <xf numFmtId="0" fontId="1" fillId="2" borderId="0" xfId="0" applyNumberFormat="1" applyFont="1" applyFill="1"/>
    <xf numFmtId="49" fontId="4" fillId="0" borderId="0" xfId="0" applyNumberFormat="1" applyFont="1" applyFill="1" applyAlignment="1"/>
    <xf numFmtId="14" fontId="6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/>
    <xf numFmtId="49" fontId="2" fillId="0" borderId="0" xfId="0" applyNumberFormat="1" applyFont="1" applyFill="1" applyAlignment="1"/>
    <xf numFmtId="0" fontId="4" fillId="0" borderId="0" xfId="0" applyNumberFormat="1" applyFont="1" applyFill="1" applyBorder="1"/>
    <xf numFmtId="1" fontId="3" fillId="2" borderId="19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 applyProtection="1">
      <alignment horizontal="left" vertical="center" wrapText="1"/>
      <protection locked="0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/>
    <xf numFmtId="165" fontId="1" fillId="0" borderId="0" xfId="0" applyNumberFormat="1" applyFont="1" applyFill="1"/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left"/>
    </xf>
    <xf numFmtId="165" fontId="3" fillId="0" borderId="16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/>
    <xf numFmtId="165" fontId="1" fillId="0" borderId="6" xfId="0" applyNumberFormat="1" applyFont="1" applyFill="1" applyBorder="1"/>
    <xf numFmtId="165" fontId="1" fillId="0" borderId="3" xfId="0" applyNumberFormat="1" applyFont="1" applyFill="1" applyBorder="1"/>
    <xf numFmtId="165" fontId="3" fillId="0" borderId="11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Fill="1" applyBorder="1"/>
    <xf numFmtId="165" fontId="1" fillId="0" borderId="0" xfId="0" applyNumberFormat="1" applyFont="1" applyFill="1" applyBorder="1"/>
    <xf numFmtId="165" fontId="1" fillId="0" borderId="1" xfId="0" applyNumberFormat="1" applyFont="1" applyFill="1" applyBorder="1"/>
    <xf numFmtId="165" fontId="3" fillId="0" borderId="18" xfId="0" applyNumberFormat="1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/>
    <xf numFmtId="2" fontId="1" fillId="0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Protection="1"/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/>
    <xf numFmtId="0" fontId="2" fillId="0" borderId="0" xfId="0" applyNumberFormat="1" applyFont="1" applyFill="1" applyBorder="1" applyAlignment="1">
      <alignment horizontal="left"/>
    </xf>
    <xf numFmtId="2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 applyProtection="1">
      <alignment horizontal="left" vertical="center" wrapText="1"/>
    </xf>
    <xf numFmtId="2" fontId="2" fillId="4" borderId="11" xfId="0" applyNumberFormat="1" applyFont="1" applyFill="1" applyBorder="1" applyAlignment="1" applyProtection="1">
      <alignment horizontal="center" vertical="center" wrapText="1"/>
    </xf>
    <xf numFmtId="2" fontId="2" fillId="4" borderId="1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1" xfId="0" applyNumberFormat="1" applyFont="1" applyFill="1" applyBorder="1" applyAlignment="1" applyProtection="1">
      <alignment horizontal="left" vertical="center" wrapText="1"/>
    </xf>
    <xf numFmtId="2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11" xfId="0" applyNumberFormat="1" applyFont="1" applyFill="1" applyBorder="1" applyAlignment="1" applyProtection="1">
      <alignment horizontal="center" vertical="center"/>
    </xf>
    <xf numFmtId="2" fontId="7" fillId="3" borderId="16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2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AN263"/>
  <sheetViews>
    <sheetView tabSelected="1" view="pageBreakPreview" topLeftCell="A4" zoomScale="90" zoomScaleNormal="90" zoomScaleSheetLayoutView="90" workbookViewId="0">
      <selection activeCell="D15" sqref="D15"/>
    </sheetView>
  </sheetViews>
  <sheetFormatPr defaultColWidth="9.140625" defaultRowHeight="12.75"/>
  <cols>
    <col min="1" max="1" width="8.42578125" style="17" customWidth="1"/>
    <col min="2" max="2" width="20.28515625" style="2" customWidth="1"/>
    <col min="3" max="3" width="17" style="2" customWidth="1"/>
    <col min="4" max="5" width="4.28515625" style="2" customWidth="1"/>
    <col min="6" max="8" width="4.28515625" style="23" customWidth="1"/>
    <col min="9" max="12" width="4.28515625" style="2" customWidth="1"/>
    <col min="13" max="14" width="4.28515625" style="23" customWidth="1"/>
    <col min="15" max="19" width="4.28515625" style="2" customWidth="1"/>
    <col min="20" max="21" width="4.28515625" style="23" customWidth="1"/>
    <col min="22" max="26" width="4.28515625" style="2" customWidth="1"/>
    <col min="27" max="28" width="4.28515625" style="23" customWidth="1"/>
    <col min="29" max="30" width="4.28515625" style="2" customWidth="1"/>
    <col min="31" max="31" width="4.7109375" style="2" customWidth="1"/>
    <col min="32" max="33" width="4.28515625" style="2" customWidth="1"/>
    <col min="34" max="34" width="4.28515625" style="2" hidden="1" customWidth="1"/>
    <col min="35" max="35" width="11.7109375" style="38" customWidth="1"/>
    <col min="36" max="36" width="10.42578125" style="38" customWidth="1"/>
    <col min="37" max="37" width="9.85546875" style="38" customWidth="1"/>
    <col min="38" max="40" width="9.140625" style="59"/>
    <col min="41" max="16384" width="9.140625" style="2"/>
  </cols>
  <sheetData>
    <row r="1" spans="1:40">
      <c r="A1" s="24"/>
      <c r="B1" s="25">
        <v>43434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37"/>
      <c r="AJ1" s="37"/>
      <c r="AK1" s="37"/>
    </row>
    <row r="2" spans="1:40">
      <c r="A2" s="90" t="s">
        <v>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40">
      <c r="A3" s="91" t="s">
        <v>12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40">
      <c r="F4" s="2"/>
      <c r="G4" s="2"/>
      <c r="H4" s="2"/>
      <c r="M4" s="2"/>
      <c r="N4" s="2"/>
      <c r="T4" s="2"/>
      <c r="U4" s="2"/>
      <c r="AA4" s="2"/>
      <c r="AB4" s="2"/>
    </row>
    <row r="5" spans="1:40">
      <c r="A5" s="27"/>
      <c r="B5" s="3" t="s">
        <v>3</v>
      </c>
      <c r="C5" s="1" t="s">
        <v>9</v>
      </c>
      <c r="D5" s="1"/>
      <c r="E5" s="1"/>
      <c r="F5" s="1"/>
      <c r="G5" s="1"/>
      <c r="H5" s="1"/>
      <c r="I5" s="1"/>
      <c r="J5" s="1"/>
      <c r="K5" s="1"/>
      <c r="L5" s="92" t="s">
        <v>6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</row>
    <row r="6" spans="1:40">
      <c r="A6" s="27"/>
      <c r="B6" s="3" t="s">
        <v>11</v>
      </c>
      <c r="C6" s="4" t="s">
        <v>13</v>
      </c>
      <c r="D6" s="1"/>
      <c r="E6" s="1"/>
      <c r="F6" s="1"/>
      <c r="G6" s="1"/>
      <c r="H6" s="1"/>
      <c r="I6" s="1"/>
      <c r="J6" s="1"/>
      <c r="K6" s="1"/>
      <c r="L6" s="4" t="s">
        <v>124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39"/>
      <c r="AJ6" s="39"/>
      <c r="AK6" s="39"/>
    </row>
    <row r="7" spans="1:40">
      <c r="A7" s="27"/>
      <c r="B7" s="93" t="s">
        <v>162</v>
      </c>
      <c r="C7" s="93"/>
      <c r="D7" s="1"/>
      <c r="E7" s="1"/>
      <c r="F7" s="1"/>
      <c r="G7" s="1"/>
      <c r="H7" s="1"/>
      <c r="I7" s="1"/>
      <c r="J7" s="1"/>
      <c r="K7" s="1"/>
      <c r="L7" s="94" t="s">
        <v>125</v>
      </c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40">
      <c r="A8" s="27"/>
      <c r="B8" s="51" t="s">
        <v>10</v>
      </c>
      <c r="C8" s="4"/>
      <c r="D8" s="1"/>
      <c r="E8" s="1" t="s">
        <v>76</v>
      </c>
      <c r="F8" s="1"/>
      <c r="G8" s="1"/>
      <c r="H8" s="1"/>
      <c r="I8" s="1"/>
      <c r="J8" s="1"/>
      <c r="K8" s="1"/>
      <c r="L8" s="52"/>
      <c r="M8" s="52"/>
      <c r="N8" s="52"/>
      <c r="O8" s="65"/>
      <c r="P8" s="65"/>
      <c r="Q8" s="65"/>
      <c r="R8" s="65"/>
      <c r="S8" s="52"/>
      <c r="T8" s="52"/>
      <c r="U8" s="52"/>
      <c r="V8" s="65"/>
      <c r="W8" s="65"/>
      <c r="X8" s="65"/>
      <c r="Y8" s="65"/>
      <c r="Z8" s="52"/>
      <c r="AA8" s="52"/>
      <c r="AB8" s="52"/>
      <c r="AC8" s="65"/>
      <c r="AD8" s="65"/>
      <c r="AE8" s="65"/>
      <c r="AF8" s="65"/>
      <c r="AG8" s="52"/>
      <c r="AH8" s="52"/>
      <c r="AI8" s="40"/>
      <c r="AJ8" s="40"/>
      <c r="AK8" s="40"/>
    </row>
    <row r="9" spans="1:40">
      <c r="A9" s="16" t="s">
        <v>128</v>
      </c>
      <c r="B9" s="5" t="str">
        <f>CONCATENATE("Период оказания услуг / Services period: ","01",TEXT($B$1,".ММ.ГГГГ-"),TEXT($B$1,"ДД.ММ.ГГГГ")," года")</f>
        <v>Период оказания услуг / Services period: 01.11.2018-30.11.2018 года</v>
      </c>
      <c r="C9" s="51"/>
      <c r="E9" s="51"/>
      <c r="F9" s="51"/>
      <c r="G9" s="1"/>
      <c r="H9" s="1"/>
      <c r="K9" s="1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</row>
    <row r="10" spans="1:40" ht="9" customHeight="1" thickBot="1">
      <c r="F10" s="2"/>
      <c r="G10" s="2"/>
      <c r="H10" s="2"/>
      <c r="M10" s="2"/>
      <c r="N10" s="2"/>
      <c r="T10" s="2"/>
      <c r="U10" s="2"/>
      <c r="AA10" s="2"/>
      <c r="AB10" s="2"/>
    </row>
    <row r="11" spans="1:40" s="6" customFormat="1" ht="24" customHeight="1">
      <c r="A11" s="96" t="s">
        <v>0</v>
      </c>
      <c r="B11" s="98" t="s">
        <v>4</v>
      </c>
      <c r="C11" s="100" t="s">
        <v>5</v>
      </c>
      <c r="D11" s="101">
        <f>B1</f>
        <v>43434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I11" s="49" t="s">
        <v>120</v>
      </c>
      <c r="AJ11" s="98" t="s">
        <v>121</v>
      </c>
      <c r="AK11" s="104"/>
      <c r="AL11" s="59"/>
      <c r="AM11" s="59"/>
      <c r="AN11" s="59"/>
    </row>
    <row r="12" spans="1:40" ht="93.75" customHeight="1">
      <c r="A12" s="97"/>
      <c r="B12" s="99"/>
      <c r="C12" s="99"/>
      <c r="D12" s="7">
        <v>1</v>
      </c>
      <c r="E12" s="31">
        <f t="shared" ref="E12:AB12" si="0">D12+1</f>
        <v>2</v>
      </c>
      <c r="F12" s="50">
        <f t="shared" si="0"/>
        <v>3</v>
      </c>
      <c r="G12" s="29">
        <f t="shared" si="0"/>
        <v>4</v>
      </c>
      <c r="H12" s="29">
        <f t="shared" si="0"/>
        <v>5</v>
      </c>
      <c r="I12" s="7">
        <f t="shared" si="0"/>
        <v>6</v>
      </c>
      <c r="J12" s="7">
        <f t="shared" si="0"/>
        <v>7</v>
      </c>
      <c r="K12" s="7">
        <f t="shared" si="0"/>
        <v>8</v>
      </c>
      <c r="L12" s="7">
        <f t="shared" si="0"/>
        <v>9</v>
      </c>
      <c r="M12" s="29">
        <f t="shared" si="0"/>
        <v>10</v>
      </c>
      <c r="N12" s="29">
        <f t="shared" si="0"/>
        <v>11</v>
      </c>
      <c r="O12" s="7">
        <f t="shared" si="0"/>
        <v>12</v>
      </c>
      <c r="P12" s="7">
        <f t="shared" si="0"/>
        <v>13</v>
      </c>
      <c r="Q12" s="7">
        <f t="shared" si="0"/>
        <v>14</v>
      </c>
      <c r="R12" s="7">
        <f t="shared" si="0"/>
        <v>15</v>
      </c>
      <c r="S12" s="7">
        <f t="shared" si="0"/>
        <v>16</v>
      </c>
      <c r="T12" s="29">
        <f t="shared" si="0"/>
        <v>17</v>
      </c>
      <c r="U12" s="29">
        <f t="shared" si="0"/>
        <v>18</v>
      </c>
      <c r="V12" s="7">
        <f t="shared" si="0"/>
        <v>19</v>
      </c>
      <c r="W12" s="7">
        <f t="shared" si="0"/>
        <v>20</v>
      </c>
      <c r="X12" s="7">
        <f t="shared" si="0"/>
        <v>21</v>
      </c>
      <c r="Y12" s="7">
        <f t="shared" si="0"/>
        <v>22</v>
      </c>
      <c r="Z12" s="7">
        <f t="shared" si="0"/>
        <v>23</v>
      </c>
      <c r="AA12" s="29">
        <f t="shared" si="0"/>
        <v>24</v>
      </c>
      <c r="AB12" s="29">
        <f t="shared" si="0"/>
        <v>25</v>
      </c>
      <c r="AC12" s="7">
        <v>26</v>
      </c>
      <c r="AD12" s="7">
        <v>27</v>
      </c>
      <c r="AE12" s="7">
        <v>28</v>
      </c>
      <c r="AF12" s="7">
        <v>29</v>
      </c>
      <c r="AG12" s="7">
        <v>30</v>
      </c>
      <c r="AH12" s="7">
        <v>31</v>
      </c>
      <c r="AI12" s="45" t="s">
        <v>123</v>
      </c>
      <c r="AJ12" s="45" t="s">
        <v>122</v>
      </c>
      <c r="AK12" s="41" t="s">
        <v>119</v>
      </c>
    </row>
    <row r="13" spans="1:40" ht="27" hidden="1" customHeight="1">
      <c r="A13" s="72">
        <v>1</v>
      </c>
      <c r="B13" s="89" t="s">
        <v>163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69">
        <f>SUM(AI14:AI20)</f>
        <v>19.200000000000003</v>
      </c>
      <c r="AJ13" s="69">
        <f>SUM(AJ14:AJ20)</f>
        <v>19.200000000000003</v>
      </c>
      <c r="AK13" s="33">
        <f>SUM(AK14:AK20)</f>
        <v>0</v>
      </c>
    </row>
    <row r="14" spans="1:40" hidden="1">
      <c r="A14" s="18" t="s">
        <v>7</v>
      </c>
      <c r="B14" s="32" t="s">
        <v>133</v>
      </c>
      <c r="C14" s="33" t="s">
        <v>14</v>
      </c>
      <c r="D14" s="34">
        <v>0</v>
      </c>
      <c r="E14" s="34">
        <v>0</v>
      </c>
      <c r="F14" s="35">
        <v>0</v>
      </c>
      <c r="G14" s="35">
        <v>0</v>
      </c>
      <c r="H14" s="35">
        <v>0</v>
      </c>
      <c r="I14" s="34">
        <v>0</v>
      </c>
      <c r="J14" s="34">
        <v>0</v>
      </c>
      <c r="K14" s="34">
        <v>0</v>
      </c>
      <c r="L14" s="34">
        <v>0</v>
      </c>
      <c r="M14" s="35">
        <v>0</v>
      </c>
      <c r="N14" s="35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5">
        <v>0</v>
      </c>
      <c r="U14" s="35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5">
        <v>0</v>
      </c>
      <c r="AB14" s="35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69">
        <f t="shared" ref="AI14:AI18" si="1">SUM(D14:AH14)</f>
        <v>0</v>
      </c>
      <c r="AJ14" s="69">
        <f t="shared" ref="AJ14:AJ18" si="2">AI14-AK14</f>
        <v>0</v>
      </c>
      <c r="AK14" s="66">
        <f t="shared" ref="AK14:AK18" si="3">SUMIF(D14:AH14,"&gt;8",D14:AH14)-COUNTIF(D14:AH14,"&gt;8")*8</f>
        <v>0</v>
      </c>
    </row>
    <row r="15" spans="1:40" s="58" customFormat="1">
      <c r="A15" s="56" t="s">
        <v>17</v>
      </c>
      <c r="B15" s="73" t="s">
        <v>134</v>
      </c>
      <c r="C15" s="74" t="s">
        <v>127</v>
      </c>
      <c r="D15" s="75">
        <f>IF(D21&gt;0,D$251,0)</f>
        <v>0</v>
      </c>
      <c r="E15" s="75">
        <f t="shared" ref="E15:AH15" si="4">IF(E21&gt;0,E$251,0)</f>
        <v>0</v>
      </c>
      <c r="F15" s="75">
        <f t="shared" si="4"/>
        <v>0</v>
      </c>
      <c r="G15" s="75">
        <f t="shared" si="4"/>
        <v>0</v>
      </c>
      <c r="H15" s="75">
        <f t="shared" si="4"/>
        <v>0</v>
      </c>
      <c r="I15" s="75">
        <f t="shared" si="4"/>
        <v>0</v>
      </c>
      <c r="J15" s="75">
        <f t="shared" si="4"/>
        <v>0</v>
      </c>
      <c r="K15" s="75">
        <f t="shared" si="4"/>
        <v>0</v>
      </c>
      <c r="L15" s="75">
        <f t="shared" si="4"/>
        <v>0</v>
      </c>
      <c r="M15" s="75">
        <f t="shared" si="4"/>
        <v>0</v>
      </c>
      <c r="N15" s="75">
        <f t="shared" si="4"/>
        <v>0</v>
      </c>
      <c r="O15" s="75">
        <f t="shared" si="4"/>
        <v>0</v>
      </c>
      <c r="P15" s="75">
        <f t="shared" si="4"/>
        <v>0</v>
      </c>
      <c r="Q15" s="75">
        <f t="shared" si="4"/>
        <v>0</v>
      </c>
      <c r="R15" s="75">
        <f t="shared" si="4"/>
        <v>0</v>
      </c>
      <c r="S15" s="75">
        <f t="shared" si="4"/>
        <v>0</v>
      </c>
      <c r="T15" s="75">
        <f t="shared" si="4"/>
        <v>0</v>
      </c>
      <c r="U15" s="75">
        <f t="shared" si="4"/>
        <v>0</v>
      </c>
      <c r="V15" s="75">
        <f t="shared" si="4"/>
        <v>0</v>
      </c>
      <c r="W15" s="75">
        <f t="shared" si="4"/>
        <v>0</v>
      </c>
      <c r="X15" s="75">
        <f t="shared" si="4"/>
        <v>0</v>
      </c>
      <c r="Y15" s="75">
        <f t="shared" si="4"/>
        <v>0</v>
      </c>
      <c r="Z15" s="75">
        <f t="shared" si="4"/>
        <v>0</v>
      </c>
      <c r="AA15" s="75">
        <f t="shared" si="4"/>
        <v>2.7</v>
      </c>
      <c r="AB15" s="75">
        <f t="shared" si="4"/>
        <v>0</v>
      </c>
      <c r="AC15" s="75">
        <f t="shared" si="4"/>
        <v>1</v>
      </c>
      <c r="AD15" s="75">
        <f t="shared" si="4"/>
        <v>0.9</v>
      </c>
      <c r="AE15" s="75">
        <f t="shared" si="4"/>
        <v>0</v>
      </c>
      <c r="AF15" s="75">
        <f t="shared" si="4"/>
        <v>0</v>
      </c>
      <c r="AG15" s="75">
        <f t="shared" si="4"/>
        <v>1</v>
      </c>
      <c r="AH15" s="57">
        <f t="shared" si="4"/>
        <v>0</v>
      </c>
      <c r="AI15" s="74">
        <f t="shared" si="1"/>
        <v>5.6000000000000005</v>
      </c>
      <c r="AJ15" s="74">
        <f t="shared" si="2"/>
        <v>5.6000000000000005</v>
      </c>
      <c r="AK15" s="76">
        <f t="shared" si="3"/>
        <v>0</v>
      </c>
      <c r="AL15" s="60"/>
      <c r="AM15" s="60"/>
      <c r="AN15" s="60"/>
    </row>
    <row r="16" spans="1:40" hidden="1">
      <c r="A16" s="18" t="s">
        <v>18</v>
      </c>
      <c r="B16" s="32" t="s">
        <v>135</v>
      </c>
      <c r="C16" s="33" t="s">
        <v>14</v>
      </c>
      <c r="D16" s="34">
        <v>0</v>
      </c>
      <c r="E16" s="34">
        <v>0</v>
      </c>
      <c r="F16" s="35">
        <v>0</v>
      </c>
      <c r="G16" s="35">
        <v>0</v>
      </c>
      <c r="H16" s="35">
        <v>0</v>
      </c>
      <c r="I16" s="34">
        <v>0</v>
      </c>
      <c r="J16" s="34">
        <v>0</v>
      </c>
      <c r="K16" s="34">
        <v>0</v>
      </c>
      <c r="L16" s="34">
        <v>0</v>
      </c>
      <c r="M16" s="35">
        <v>0</v>
      </c>
      <c r="N16" s="35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5">
        <v>0</v>
      </c>
      <c r="U16" s="35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5">
        <v>8</v>
      </c>
      <c r="AB16" s="35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69">
        <f t="shared" si="1"/>
        <v>8</v>
      </c>
      <c r="AJ16" s="69">
        <f t="shared" si="2"/>
        <v>8</v>
      </c>
      <c r="AK16" s="66">
        <f t="shared" si="3"/>
        <v>0</v>
      </c>
    </row>
    <row r="17" spans="1:40" hidden="1">
      <c r="A17" s="18" t="s">
        <v>51</v>
      </c>
      <c r="B17" s="32" t="s">
        <v>136</v>
      </c>
      <c r="C17" s="33" t="s">
        <v>14</v>
      </c>
      <c r="D17" s="34">
        <v>0</v>
      </c>
      <c r="E17" s="34">
        <v>0</v>
      </c>
      <c r="F17" s="35">
        <v>0</v>
      </c>
      <c r="G17" s="35">
        <v>0</v>
      </c>
      <c r="H17" s="35">
        <v>0</v>
      </c>
      <c r="I17" s="34">
        <v>0</v>
      </c>
      <c r="J17" s="34">
        <v>0</v>
      </c>
      <c r="K17" s="34">
        <v>0</v>
      </c>
      <c r="L17" s="34">
        <v>0</v>
      </c>
      <c r="M17" s="35">
        <v>0</v>
      </c>
      <c r="N17" s="35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5">
        <v>0</v>
      </c>
      <c r="U17" s="35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5">
        <v>0</v>
      </c>
      <c r="AB17" s="35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69">
        <f t="shared" si="1"/>
        <v>0</v>
      </c>
      <c r="AJ17" s="69">
        <f t="shared" si="2"/>
        <v>0</v>
      </c>
      <c r="AK17" s="66">
        <f t="shared" si="3"/>
        <v>0</v>
      </c>
    </row>
    <row r="18" spans="1:40" hidden="1">
      <c r="A18" s="18" t="s">
        <v>106</v>
      </c>
      <c r="B18" s="32" t="s">
        <v>137</v>
      </c>
      <c r="C18" s="33" t="s">
        <v>14</v>
      </c>
      <c r="D18" s="34">
        <v>0</v>
      </c>
      <c r="E18" s="34">
        <v>0</v>
      </c>
      <c r="F18" s="35">
        <v>0</v>
      </c>
      <c r="G18" s="35">
        <v>0</v>
      </c>
      <c r="H18" s="35">
        <v>0</v>
      </c>
      <c r="I18" s="34">
        <v>0</v>
      </c>
      <c r="J18" s="34">
        <v>0</v>
      </c>
      <c r="K18" s="34">
        <v>0</v>
      </c>
      <c r="L18" s="34">
        <v>0</v>
      </c>
      <c r="M18" s="35">
        <v>0</v>
      </c>
      <c r="N18" s="35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5">
        <v>0</v>
      </c>
      <c r="U18" s="35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5">
        <v>0</v>
      </c>
      <c r="AB18" s="35">
        <v>0</v>
      </c>
      <c r="AC18" s="34">
        <v>1.6</v>
      </c>
      <c r="AD18" s="34">
        <v>2</v>
      </c>
      <c r="AE18" s="34">
        <v>0</v>
      </c>
      <c r="AF18" s="34">
        <v>0</v>
      </c>
      <c r="AG18" s="34">
        <v>2</v>
      </c>
      <c r="AH18" s="34">
        <v>0</v>
      </c>
      <c r="AI18" s="69">
        <f t="shared" si="1"/>
        <v>5.6</v>
      </c>
      <c r="AJ18" s="69">
        <f t="shared" si="2"/>
        <v>5.6</v>
      </c>
      <c r="AK18" s="66">
        <f t="shared" si="3"/>
        <v>0</v>
      </c>
    </row>
    <row r="19" spans="1:40" hidden="1">
      <c r="A19" s="18" t="s">
        <v>145</v>
      </c>
      <c r="B19" s="32" t="s">
        <v>146</v>
      </c>
      <c r="C19" s="33" t="s">
        <v>14</v>
      </c>
      <c r="D19" s="34">
        <v>0</v>
      </c>
      <c r="E19" s="34">
        <v>0</v>
      </c>
      <c r="F19" s="35">
        <v>0</v>
      </c>
      <c r="G19" s="35">
        <v>0</v>
      </c>
      <c r="H19" s="35">
        <v>0</v>
      </c>
      <c r="I19" s="34">
        <v>0</v>
      </c>
      <c r="J19" s="34">
        <v>0</v>
      </c>
      <c r="K19" s="34">
        <v>0</v>
      </c>
      <c r="L19" s="34">
        <v>0</v>
      </c>
      <c r="M19" s="35">
        <v>0</v>
      </c>
      <c r="N19" s="35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5">
        <v>0</v>
      </c>
      <c r="U19" s="35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5">
        <v>0</v>
      </c>
      <c r="AB19" s="35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69">
        <f t="shared" ref="AI19" si="5">SUM(D19:AH19)</f>
        <v>0</v>
      </c>
      <c r="AJ19" s="69">
        <f t="shared" ref="AJ19" si="6">AI19-AK19</f>
        <v>0</v>
      </c>
      <c r="AK19" s="66">
        <f t="shared" ref="AK19" si="7">SUMIF(D19:AH19,"&gt;8",D19:AH19)-COUNTIF(D19:AH19,"&gt;8")*8</f>
        <v>0</v>
      </c>
    </row>
    <row r="20" spans="1:40" hidden="1">
      <c r="A20" s="18" t="s">
        <v>167</v>
      </c>
      <c r="B20" s="32" t="s">
        <v>166</v>
      </c>
      <c r="C20" s="33" t="s">
        <v>14</v>
      </c>
      <c r="D20" s="34">
        <v>0</v>
      </c>
      <c r="E20" s="34">
        <v>0</v>
      </c>
      <c r="F20" s="35">
        <v>0</v>
      </c>
      <c r="G20" s="35">
        <v>0</v>
      </c>
      <c r="H20" s="35">
        <v>0</v>
      </c>
      <c r="I20" s="34">
        <v>0</v>
      </c>
      <c r="J20" s="34">
        <v>0</v>
      </c>
      <c r="K20" s="34">
        <v>0</v>
      </c>
      <c r="L20" s="34">
        <v>0</v>
      </c>
      <c r="M20" s="35">
        <v>0</v>
      </c>
      <c r="N20" s="35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5">
        <v>0</v>
      </c>
      <c r="U20" s="35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5">
        <v>0</v>
      </c>
      <c r="AB20" s="35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0">
        <f t="shared" ref="AI20" si="8">SUM(D20:AH20)</f>
        <v>0</v>
      </c>
      <c r="AJ20" s="30">
        <f t="shared" ref="AJ20" si="9">AI20-AK20</f>
        <v>0</v>
      </c>
      <c r="AK20" s="36">
        <f t="shared" ref="AK20" si="10">SUMIF(D20:AH20,"&gt;8",D20:AH20)-COUNTIF(D20:AH20,"&gt;8")*8</f>
        <v>0</v>
      </c>
    </row>
    <row r="21" spans="1:40" hidden="1">
      <c r="A21" s="81">
        <f>A13</f>
        <v>1</v>
      </c>
      <c r="B21" s="32" t="s">
        <v>168</v>
      </c>
      <c r="C21" s="33"/>
      <c r="D21" s="34">
        <f>IF(SUM(D20,D19,D18,D17,D16,D14)&gt;0,1,0)</f>
        <v>0</v>
      </c>
      <c r="E21" s="34">
        <f t="shared" ref="E21" si="11">IF(SUM(E20,E19,E18,E17,E16,E14)&gt;0,1,0)</f>
        <v>0</v>
      </c>
      <c r="F21" s="35">
        <f t="shared" ref="F21" si="12">IF(SUM(F20,F19,F18,F17,F16,F14)&gt;0,1,0)</f>
        <v>0</v>
      </c>
      <c r="G21" s="35">
        <f t="shared" ref="G21" si="13">IF(SUM(G20,G19,G18,G17,G16,G14)&gt;0,1,0)</f>
        <v>0</v>
      </c>
      <c r="H21" s="35">
        <f t="shared" ref="H21" si="14">IF(SUM(H20,H19,H18,H17,H16,H14)&gt;0,1,0)</f>
        <v>0</v>
      </c>
      <c r="I21" s="34">
        <f t="shared" ref="I21" si="15">IF(SUM(I20,I19,I18,I17,I16,I14)&gt;0,1,0)</f>
        <v>0</v>
      </c>
      <c r="J21" s="34">
        <f t="shared" ref="J21" si="16">IF(SUM(J20,J19,J18,J17,J16,J14)&gt;0,1,0)</f>
        <v>0</v>
      </c>
      <c r="K21" s="34">
        <f t="shared" ref="K21" si="17">IF(SUM(K20,K19,K18,K17,K16,K14)&gt;0,1,0)</f>
        <v>0</v>
      </c>
      <c r="L21" s="34">
        <f t="shared" ref="L21" si="18">IF(SUM(L20,L19,L18,L17,L16,L14)&gt;0,1,0)</f>
        <v>0</v>
      </c>
      <c r="M21" s="35">
        <f t="shared" ref="M21" si="19">IF(SUM(M20,M19,M18,M17,M16,M14)&gt;0,1,0)</f>
        <v>0</v>
      </c>
      <c r="N21" s="35">
        <f t="shared" ref="N21" si="20">IF(SUM(N20,N19,N18,N17,N16,N14)&gt;0,1,0)</f>
        <v>0</v>
      </c>
      <c r="O21" s="34">
        <f t="shared" ref="O21" si="21">IF(SUM(O20,O19,O18,O17,O16,O14)&gt;0,1,0)</f>
        <v>0</v>
      </c>
      <c r="P21" s="34">
        <f t="shared" ref="P21" si="22">IF(SUM(P20,P19,P18,P17,P16,P14)&gt;0,1,0)</f>
        <v>0</v>
      </c>
      <c r="Q21" s="34">
        <f t="shared" ref="Q21" si="23">IF(SUM(Q20,Q19,Q18,Q17,Q16,Q14)&gt;0,1,0)</f>
        <v>0</v>
      </c>
      <c r="R21" s="34">
        <f t="shared" ref="R21" si="24">IF(SUM(R20,R19,R18,R17,R16,R14)&gt;0,1,0)</f>
        <v>0</v>
      </c>
      <c r="S21" s="34">
        <f t="shared" ref="S21" si="25">IF(SUM(S20,S19,S18,S17,S16,S14)&gt;0,1,0)</f>
        <v>0</v>
      </c>
      <c r="T21" s="35">
        <f t="shared" ref="T21" si="26">IF(SUM(T20,T19,T18,T17,T16,T14)&gt;0,1,0)</f>
        <v>0</v>
      </c>
      <c r="U21" s="35">
        <f t="shared" ref="U21" si="27">IF(SUM(U20,U19,U18,U17,U16,U14)&gt;0,1,0)</f>
        <v>0</v>
      </c>
      <c r="V21" s="34">
        <f t="shared" ref="V21" si="28">IF(SUM(V20,V19,V18,V17,V16,V14)&gt;0,1,0)</f>
        <v>0</v>
      </c>
      <c r="W21" s="34">
        <f t="shared" ref="W21" si="29">IF(SUM(W20,W19,W18,W17,W16,W14)&gt;0,1,0)</f>
        <v>0</v>
      </c>
      <c r="X21" s="34">
        <f t="shared" ref="X21" si="30">IF(SUM(X20,X19,X18,X17,X16,X14)&gt;0,1,0)</f>
        <v>0</v>
      </c>
      <c r="Y21" s="34">
        <f t="shared" ref="Y21" si="31">IF(SUM(Y20,Y19,Y18,Y17,Y16,Y14)&gt;0,1,0)</f>
        <v>0</v>
      </c>
      <c r="Z21" s="34">
        <f t="shared" ref="Z21" si="32">IF(SUM(Z20,Z19,Z18,Z17,Z16,Z14)&gt;0,1,0)</f>
        <v>0</v>
      </c>
      <c r="AA21" s="35">
        <f t="shared" ref="AA21" si="33">IF(SUM(AA20,AA19,AA18,AA17,AA16,AA14)&gt;0,1,0)</f>
        <v>1</v>
      </c>
      <c r="AB21" s="35">
        <f t="shared" ref="AB21" si="34">IF(SUM(AB20,AB19,AB18,AB17,AB16,AB14)&gt;0,1,0)</f>
        <v>0</v>
      </c>
      <c r="AC21" s="34">
        <f t="shared" ref="AC21" si="35">IF(SUM(AC20,AC19,AC18,AC17,AC16,AC14)&gt;0,1,0)</f>
        <v>1</v>
      </c>
      <c r="AD21" s="34">
        <f t="shared" ref="AD21" si="36">IF(SUM(AD20,AD19,AD18,AD17,AD16,AD14)&gt;0,1,0)</f>
        <v>1</v>
      </c>
      <c r="AE21" s="34">
        <f t="shared" ref="AE21" si="37">IF(SUM(AE20,AE19,AE18,AE17,AE16,AE14)&gt;0,1,0)</f>
        <v>0</v>
      </c>
      <c r="AF21" s="34">
        <f t="shared" ref="AF21" si="38">IF(SUM(AF20,AF19,AF18,AF17,AF16,AF14)&gt;0,1,0)</f>
        <v>0</v>
      </c>
      <c r="AG21" s="34">
        <f t="shared" ref="AG21" si="39">IF(SUM(AG20,AG19,AG18,AG17,AG16,AG14)&gt;0,1,0)</f>
        <v>1</v>
      </c>
      <c r="AH21" s="34">
        <f t="shared" ref="AH21" si="40">IF(SUM(AH20,AH19,AH18,AH17,AH16,AH14)&gt;0,1,0)</f>
        <v>0</v>
      </c>
      <c r="AI21" s="30"/>
      <c r="AJ21" s="30"/>
      <c r="AK21" s="36"/>
    </row>
    <row r="22" spans="1:40" hidden="1">
      <c r="A22" s="81">
        <f>A13</f>
        <v>1</v>
      </c>
      <c r="B22" s="32" t="s">
        <v>169</v>
      </c>
      <c r="C22" s="33"/>
      <c r="D22" s="34">
        <f>IF(SUM(D16,D17,D19)&gt;0,1,0)</f>
        <v>0</v>
      </c>
      <c r="E22" s="34">
        <f t="shared" ref="E22:AH22" si="41">IF(SUM(E16,E17,E19)&gt;0,1,0)</f>
        <v>0</v>
      </c>
      <c r="F22" s="35">
        <f t="shared" si="41"/>
        <v>0</v>
      </c>
      <c r="G22" s="35">
        <f t="shared" si="41"/>
        <v>0</v>
      </c>
      <c r="H22" s="35">
        <f t="shared" si="41"/>
        <v>0</v>
      </c>
      <c r="I22" s="34">
        <f t="shared" si="41"/>
        <v>0</v>
      </c>
      <c r="J22" s="34">
        <f t="shared" si="41"/>
        <v>0</v>
      </c>
      <c r="K22" s="34">
        <f t="shared" si="41"/>
        <v>0</v>
      </c>
      <c r="L22" s="34">
        <f t="shared" si="41"/>
        <v>0</v>
      </c>
      <c r="M22" s="35">
        <f t="shared" si="41"/>
        <v>0</v>
      </c>
      <c r="N22" s="35">
        <f t="shared" si="41"/>
        <v>0</v>
      </c>
      <c r="O22" s="34">
        <f t="shared" si="41"/>
        <v>0</v>
      </c>
      <c r="P22" s="34">
        <f t="shared" si="41"/>
        <v>0</v>
      </c>
      <c r="Q22" s="34">
        <f t="shared" si="41"/>
        <v>0</v>
      </c>
      <c r="R22" s="34">
        <f t="shared" si="41"/>
        <v>0</v>
      </c>
      <c r="S22" s="34">
        <f t="shared" si="41"/>
        <v>0</v>
      </c>
      <c r="T22" s="35">
        <f t="shared" si="41"/>
        <v>0</v>
      </c>
      <c r="U22" s="35">
        <f t="shared" si="41"/>
        <v>0</v>
      </c>
      <c r="V22" s="34">
        <f t="shared" si="41"/>
        <v>0</v>
      </c>
      <c r="W22" s="34">
        <f t="shared" si="41"/>
        <v>0</v>
      </c>
      <c r="X22" s="34">
        <f t="shared" si="41"/>
        <v>0</v>
      </c>
      <c r="Y22" s="34">
        <f t="shared" si="41"/>
        <v>0</v>
      </c>
      <c r="Z22" s="34">
        <f t="shared" si="41"/>
        <v>0</v>
      </c>
      <c r="AA22" s="35">
        <f t="shared" si="41"/>
        <v>1</v>
      </c>
      <c r="AB22" s="35">
        <f t="shared" si="41"/>
        <v>0</v>
      </c>
      <c r="AC22" s="34">
        <f t="shared" si="41"/>
        <v>0</v>
      </c>
      <c r="AD22" s="34">
        <f t="shared" si="41"/>
        <v>0</v>
      </c>
      <c r="AE22" s="34">
        <f t="shared" si="41"/>
        <v>0</v>
      </c>
      <c r="AF22" s="34">
        <f t="shared" si="41"/>
        <v>0</v>
      </c>
      <c r="AG22" s="34">
        <f t="shared" si="41"/>
        <v>0</v>
      </c>
      <c r="AH22" s="34">
        <f t="shared" si="41"/>
        <v>0</v>
      </c>
      <c r="AI22" s="30"/>
      <c r="AJ22" s="30"/>
      <c r="AK22" s="36"/>
    </row>
    <row r="23" spans="1:40" hidden="1">
      <c r="A23" s="81">
        <f>A13</f>
        <v>1</v>
      </c>
      <c r="B23" s="32" t="s">
        <v>170</v>
      </c>
      <c r="C23" s="33"/>
      <c r="D23" s="34">
        <f>IF(SUM(D14,D18,D20)&gt;0,1,0)</f>
        <v>0</v>
      </c>
      <c r="E23" s="34">
        <f t="shared" ref="E23:AH23" si="42">IF(SUM(E14,E18,E20)&gt;0,1,0)</f>
        <v>0</v>
      </c>
      <c r="F23" s="35">
        <f t="shared" si="42"/>
        <v>0</v>
      </c>
      <c r="G23" s="35">
        <f t="shared" si="42"/>
        <v>0</v>
      </c>
      <c r="H23" s="35">
        <f t="shared" si="42"/>
        <v>0</v>
      </c>
      <c r="I23" s="34">
        <f t="shared" si="42"/>
        <v>0</v>
      </c>
      <c r="J23" s="34">
        <f t="shared" si="42"/>
        <v>0</v>
      </c>
      <c r="K23" s="34">
        <f t="shared" si="42"/>
        <v>0</v>
      </c>
      <c r="L23" s="34">
        <f t="shared" si="42"/>
        <v>0</v>
      </c>
      <c r="M23" s="35">
        <f t="shared" si="42"/>
        <v>0</v>
      </c>
      <c r="N23" s="35">
        <f t="shared" si="42"/>
        <v>0</v>
      </c>
      <c r="O23" s="34">
        <f t="shared" si="42"/>
        <v>0</v>
      </c>
      <c r="P23" s="34">
        <f t="shared" si="42"/>
        <v>0</v>
      </c>
      <c r="Q23" s="34">
        <f t="shared" si="42"/>
        <v>0</v>
      </c>
      <c r="R23" s="34">
        <f t="shared" si="42"/>
        <v>0</v>
      </c>
      <c r="S23" s="34">
        <f t="shared" si="42"/>
        <v>0</v>
      </c>
      <c r="T23" s="35">
        <f t="shared" si="42"/>
        <v>0</v>
      </c>
      <c r="U23" s="35">
        <f t="shared" si="42"/>
        <v>0</v>
      </c>
      <c r="V23" s="34">
        <f t="shared" si="42"/>
        <v>0</v>
      </c>
      <c r="W23" s="34">
        <f t="shared" si="42"/>
        <v>0</v>
      </c>
      <c r="X23" s="34">
        <f t="shared" si="42"/>
        <v>0</v>
      </c>
      <c r="Y23" s="34">
        <f t="shared" si="42"/>
        <v>0</v>
      </c>
      <c r="Z23" s="34">
        <f t="shared" si="42"/>
        <v>0</v>
      </c>
      <c r="AA23" s="35">
        <f t="shared" si="42"/>
        <v>0</v>
      </c>
      <c r="AB23" s="35">
        <f t="shared" si="42"/>
        <v>0</v>
      </c>
      <c r="AC23" s="34">
        <f t="shared" si="42"/>
        <v>1</v>
      </c>
      <c r="AD23" s="34">
        <f t="shared" si="42"/>
        <v>1</v>
      </c>
      <c r="AE23" s="34">
        <f t="shared" si="42"/>
        <v>0</v>
      </c>
      <c r="AF23" s="34">
        <f t="shared" si="42"/>
        <v>0</v>
      </c>
      <c r="AG23" s="34">
        <f t="shared" si="42"/>
        <v>1</v>
      </c>
      <c r="AH23" s="34">
        <f t="shared" si="42"/>
        <v>0</v>
      </c>
      <c r="AI23" s="30"/>
      <c r="AJ23" s="30"/>
      <c r="AK23" s="36"/>
    </row>
    <row r="24" spans="1:40" hidden="1">
      <c r="A24" s="81">
        <f>A13</f>
        <v>1</v>
      </c>
      <c r="B24" s="63" t="s">
        <v>192</v>
      </c>
      <c r="C24" s="33"/>
      <c r="D24" s="34">
        <f>IF(D18&gt;0,1,0)</f>
        <v>0</v>
      </c>
      <c r="E24" s="34">
        <f t="shared" ref="E24:AH24" si="43">IF(E18&gt;0,1,0)</f>
        <v>0</v>
      </c>
      <c r="F24" s="35">
        <f t="shared" si="43"/>
        <v>0</v>
      </c>
      <c r="G24" s="35">
        <f t="shared" si="43"/>
        <v>0</v>
      </c>
      <c r="H24" s="35">
        <f t="shared" si="43"/>
        <v>0</v>
      </c>
      <c r="I24" s="34">
        <f t="shared" si="43"/>
        <v>0</v>
      </c>
      <c r="J24" s="34">
        <f t="shared" si="43"/>
        <v>0</v>
      </c>
      <c r="K24" s="34">
        <f t="shared" si="43"/>
        <v>0</v>
      </c>
      <c r="L24" s="34">
        <f t="shared" si="43"/>
        <v>0</v>
      </c>
      <c r="M24" s="35">
        <f t="shared" si="43"/>
        <v>0</v>
      </c>
      <c r="N24" s="35">
        <f t="shared" si="43"/>
        <v>0</v>
      </c>
      <c r="O24" s="34">
        <f t="shared" si="43"/>
        <v>0</v>
      </c>
      <c r="P24" s="34">
        <f t="shared" si="43"/>
        <v>0</v>
      </c>
      <c r="Q24" s="34">
        <f t="shared" si="43"/>
        <v>0</v>
      </c>
      <c r="R24" s="34">
        <f t="shared" si="43"/>
        <v>0</v>
      </c>
      <c r="S24" s="34">
        <f t="shared" si="43"/>
        <v>0</v>
      </c>
      <c r="T24" s="35">
        <f t="shared" si="43"/>
        <v>0</v>
      </c>
      <c r="U24" s="35">
        <f t="shared" si="43"/>
        <v>0</v>
      </c>
      <c r="V24" s="34">
        <f t="shared" si="43"/>
        <v>0</v>
      </c>
      <c r="W24" s="34">
        <f t="shared" si="43"/>
        <v>0</v>
      </c>
      <c r="X24" s="34">
        <f t="shared" si="43"/>
        <v>0</v>
      </c>
      <c r="Y24" s="34">
        <f t="shared" si="43"/>
        <v>0</v>
      </c>
      <c r="Z24" s="34">
        <f t="shared" si="43"/>
        <v>0</v>
      </c>
      <c r="AA24" s="35">
        <f t="shared" si="43"/>
        <v>0</v>
      </c>
      <c r="AB24" s="35">
        <f t="shared" si="43"/>
        <v>0</v>
      </c>
      <c r="AC24" s="34">
        <f t="shared" si="43"/>
        <v>1</v>
      </c>
      <c r="AD24" s="34">
        <f t="shared" si="43"/>
        <v>1</v>
      </c>
      <c r="AE24" s="34">
        <f t="shared" si="43"/>
        <v>0</v>
      </c>
      <c r="AF24" s="34">
        <f t="shared" si="43"/>
        <v>0</v>
      </c>
      <c r="AG24" s="34">
        <f t="shared" si="43"/>
        <v>1</v>
      </c>
      <c r="AH24" s="34">
        <f t="shared" si="43"/>
        <v>0</v>
      </c>
      <c r="AI24" s="30"/>
      <c r="AJ24" s="30"/>
      <c r="AK24" s="36"/>
    </row>
    <row r="25" spans="1:40" hidden="1">
      <c r="A25" s="81">
        <f>A13</f>
        <v>1</v>
      </c>
      <c r="B25" s="63" t="s">
        <v>191</v>
      </c>
      <c r="C25" s="33"/>
      <c r="D25" s="34">
        <f>IF(SUM(D14,D20)&gt;0,1,0)</f>
        <v>0</v>
      </c>
      <c r="E25" s="34">
        <f t="shared" ref="E25:AH25" si="44">IF(SUM(E14,E20)&gt;0,1,0)</f>
        <v>0</v>
      </c>
      <c r="F25" s="35">
        <f t="shared" si="44"/>
        <v>0</v>
      </c>
      <c r="G25" s="35">
        <f t="shared" si="44"/>
        <v>0</v>
      </c>
      <c r="H25" s="35">
        <f t="shared" si="44"/>
        <v>0</v>
      </c>
      <c r="I25" s="34">
        <f t="shared" si="44"/>
        <v>0</v>
      </c>
      <c r="J25" s="34">
        <f t="shared" si="44"/>
        <v>0</v>
      </c>
      <c r="K25" s="34">
        <f t="shared" si="44"/>
        <v>0</v>
      </c>
      <c r="L25" s="34">
        <f t="shared" si="44"/>
        <v>0</v>
      </c>
      <c r="M25" s="35">
        <f t="shared" si="44"/>
        <v>0</v>
      </c>
      <c r="N25" s="35">
        <f t="shared" si="44"/>
        <v>0</v>
      </c>
      <c r="O25" s="34">
        <f t="shared" si="44"/>
        <v>0</v>
      </c>
      <c r="P25" s="34">
        <f t="shared" si="44"/>
        <v>0</v>
      </c>
      <c r="Q25" s="34">
        <f t="shared" si="44"/>
        <v>0</v>
      </c>
      <c r="R25" s="34">
        <f t="shared" si="44"/>
        <v>0</v>
      </c>
      <c r="S25" s="34">
        <f t="shared" si="44"/>
        <v>0</v>
      </c>
      <c r="T25" s="35">
        <f t="shared" si="44"/>
        <v>0</v>
      </c>
      <c r="U25" s="35">
        <f t="shared" si="44"/>
        <v>0</v>
      </c>
      <c r="V25" s="34">
        <f t="shared" si="44"/>
        <v>0</v>
      </c>
      <c r="W25" s="34">
        <f t="shared" si="44"/>
        <v>0</v>
      </c>
      <c r="X25" s="34">
        <f t="shared" si="44"/>
        <v>0</v>
      </c>
      <c r="Y25" s="34">
        <f t="shared" si="44"/>
        <v>0</v>
      </c>
      <c r="Z25" s="34">
        <f t="shared" si="44"/>
        <v>0</v>
      </c>
      <c r="AA25" s="35">
        <f t="shared" si="44"/>
        <v>0</v>
      </c>
      <c r="AB25" s="35">
        <f t="shared" si="44"/>
        <v>0</v>
      </c>
      <c r="AC25" s="34">
        <f t="shared" si="44"/>
        <v>0</v>
      </c>
      <c r="AD25" s="34">
        <f t="shared" si="44"/>
        <v>0</v>
      </c>
      <c r="AE25" s="34">
        <f t="shared" si="44"/>
        <v>0</v>
      </c>
      <c r="AF25" s="34">
        <f t="shared" si="44"/>
        <v>0</v>
      </c>
      <c r="AG25" s="34">
        <f t="shared" si="44"/>
        <v>0</v>
      </c>
      <c r="AH25" s="34">
        <f t="shared" si="44"/>
        <v>0</v>
      </c>
      <c r="AI25" s="30"/>
      <c r="AJ25" s="30"/>
      <c r="AK25" s="36"/>
    </row>
    <row r="26" spans="1:40" hidden="1">
      <c r="A26" s="81">
        <f>A13</f>
        <v>1</v>
      </c>
      <c r="B26" s="63" t="s">
        <v>193</v>
      </c>
      <c r="C26" s="33"/>
      <c r="D26" s="34">
        <f>D22</f>
        <v>0</v>
      </c>
      <c r="E26" s="34">
        <f t="shared" ref="E26:AH26" si="45">E22</f>
        <v>0</v>
      </c>
      <c r="F26" s="35">
        <f t="shared" si="45"/>
        <v>0</v>
      </c>
      <c r="G26" s="35">
        <f t="shared" si="45"/>
        <v>0</v>
      </c>
      <c r="H26" s="35">
        <f t="shared" si="45"/>
        <v>0</v>
      </c>
      <c r="I26" s="34">
        <f t="shared" si="45"/>
        <v>0</v>
      </c>
      <c r="J26" s="34">
        <f t="shared" si="45"/>
        <v>0</v>
      </c>
      <c r="K26" s="34">
        <f t="shared" si="45"/>
        <v>0</v>
      </c>
      <c r="L26" s="34">
        <f t="shared" si="45"/>
        <v>0</v>
      </c>
      <c r="M26" s="35">
        <f t="shared" si="45"/>
        <v>0</v>
      </c>
      <c r="N26" s="35">
        <f t="shared" si="45"/>
        <v>0</v>
      </c>
      <c r="O26" s="34">
        <f t="shared" si="45"/>
        <v>0</v>
      </c>
      <c r="P26" s="34">
        <f t="shared" si="45"/>
        <v>0</v>
      </c>
      <c r="Q26" s="34">
        <f t="shared" si="45"/>
        <v>0</v>
      </c>
      <c r="R26" s="34">
        <f t="shared" si="45"/>
        <v>0</v>
      </c>
      <c r="S26" s="34">
        <f t="shared" si="45"/>
        <v>0</v>
      </c>
      <c r="T26" s="35">
        <f t="shared" si="45"/>
        <v>0</v>
      </c>
      <c r="U26" s="35">
        <f t="shared" si="45"/>
        <v>0</v>
      </c>
      <c r="V26" s="34">
        <f t="shared" si="45"/>
        <v>0</v>
      </c>
      <c r="W26" s="34">
        <f t="shared" si="45"/>
        <v>0</v>
      </c>
      <c r="X26" s="34">
        <f t="shared" si="45"/>
        <v>0</v>
      </c>
      <c r="Y26" s="34">
        <f t="shared" si="45"/>
        <v>0</v>
      </c>
      <c r="Z26" s="34">
        <f t="shared" si="45"/>
        <v>0</v>
      </c>
      <c r="AA26" s="35">
        <f t="shared" si="45"/>
        <v>1</v>
      </c>
      <c r="AB26" s="35">
        <f t="shared" si="45"/>
        <v>0</v>
      </c>
      <c r="AC26" s="34">
        <f t="shared" si="45"/>
        <v>0</v>
      </c>
      <c r="AD26" s="34">
        <f t="shared" si="45"/>
        <v>0</v>
      </c>
      <c r="AE26" s="34">
        <f t="shared" si="45"/>
        <v>0</v>
      </c>
      <c r="AF26" s="34">
        <f t="shared" si="45"/>
        <v>0</v>
      </c>
      <c r="AG26" s="34">
        <f t="shared" si="45"/>
        <v>0</v>
      </c>
      <c r="AH26" s="34">
        <f t="shared" si="45"/>
        <v>0</v>
      </c>
      <c r="AI26" s="30"/>
      <c r="AJ26" s="30"/>
      <c r="AK26" s="36"/>
    </row>
    <row r="27" spans="1:40" ht="39.75" hidden="1" customHeight="1">
      <c r="A27" s="72">
        <v>2</v>
      </c>
      <c r="B27" s="105" t="s">
        <v>164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69">
        <f>SUM(AI28:AI34)</f>
        <v>127.6</v>
      </c>
      <c r="AJ27" s="69">
        <f>SUM(AJ28:AJ34)</f>
        <v>127.6</v>
      </c>
      <c r="AK27" s="66">
        <f>SUM(AK28:AK34)</f>
        <v>0</v>
      </c>
    </row>
    <row r="28" spans="1:40" hidden="1">
      <c r="A28" s="18" t="s">
        <v>8</v>
      </c>
      <c r="B28" s="32" t="s">
        <v>133</v>
      </c>
      <c r="C28" s="33" t="s">
        <v>14</v>
      </c>
      <c r="D28" s="34">
        <v>0</v>
      </c>
      <c r="E28" s="34">
        <v>0</v>
      </c>
      <c r="F28" s="35">
        <v>0</v>
      </c>
      <c r="G28" s="35">
        <v>0</v>
      </c>
      <c r="H28" s="35">
        <v>0</v>
      </c>
      <c r="I28" s="34">
        <v>0</v>
      </c>
      <c r="J28" s="34">
        <v>0</v>
      </c>
      <c r="K28" s="34">
        <v>0</v>
      </c>
      <c r="L28" s="34">
        <v>0</v>
      </c>
      <c r="M28" s="35">
        <v>0</v>
      </c>
      <c r="N28" s="35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5">
        <v>0</v>
      </c>
      <c r="U28" s="35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5">
        <v>0</v>
      </c>
      <c r="AB28" s="35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69">
        <f t="shared" ref="AI28:AI33" si="46">SUM(D28:AH28)</f>
        <v>0</v>
      </c>
      <c r="AJ28" s="69">
        <f t="shared" ref="AJ28:AJ34" si="47">AI28-AK28</f>
        <v>0</v>
      </c>
      <c r="AK28" s="66">
        <f t="shared" ref="AK28:AK34" si="48">SUMIF(D28:AH28,"&gt;8",D28:AH28)-COUNTIF(D28:AH28,"&gt;8")*8</f>
        <v>0</v>
      </c>
    </row>
    <row r="29" spans="1:40" s="58" customFormat="1">
      <c r="A29" s="56" t="s">
        <v>15</v>
      </c>
      <c r="B29" s="73" t="s">
        <v>134</v>
      </c>
      <c r="C29" s="74" t="s">
        <v>127</v>
      </c>
      <c r="D29" s="75">
        <f>IF(D35&gt;0,D$251,0)</f>
        <v>1.3</v>
      </c>
      <c r="E29" s="75">
        <f t="shared" ref="E29:AH29" si="49">IF(E35&gt;0,E$251,0)</f>
        <v>1.3</v>
      </c>
      <c r="F29" s="75">
        <f t="shared" si="49"/>
        <v>0</v>
      </c>
      <c r="G29" s="75">
        <f t="shared" si="49"/>
        <v>0</v>
      </c>
      <c r="H29" s="75">
        <f t="shared" si="49"/>
        <v>0</v>
      </c>
      <c r="I29" s="75">
        <f t="shared" si="49"/>
        <v>1.1000000000000001</v>
      </c>
      <c r="J29" s="75">
        <f t="shared" si="49"/>
        <v>1.1000000000000001</v>
      </c>
      <c r="K29" s="75">
        <f t="shared" si="49"/>
        <v>1</v>
      </c>
      <c r="L29" s="75">
        <f t="shared" si="49"/>
        <v>1</v>
      </c>
      <c r="M29" s="75">
        <f t="shared" si="49"/>
        <v>0</v>
      </c>
      <c r="N29" s="75">
        <f t="shared" si="49"/>
        <v>0</v>
      </c>
      <c r="O29" s="75">
        <f t="shared" si="49"/>
        <v>1</v>
      </c>
      <c r="P29" s="75">
        <f t="shared" si="49"/>
        <v>1.1000000000000001</v>
      </c>
      <c r="Q29" s="75">
        <f t="shared" si="49"/>
        <v>1.1000000000000001</v>
      </c>
      <c r="R29" s="75">
        <f t="shared" si="49"/>
        <v>1.1000000000000001</v>
      </c>
      <c r="S29" s="75">
        <f t="shared" si="49"/>
        <v>1.1000000000000001</v>
      </c>
      <c r="T29" s="75">
        <f t="shared" si="49"/>
        <v>0</v>
      </c>
      <c r="U29" s="75">
        <f t="shared" si="49"/>
        <v>0</v>
      </c>
      <c r="V29" s="75">
        <f t="shared" si="49"/>
        <v>1.1000000000000001</v>
      </c>
      <c r="W29" s="75">
        <f t="shared" si="49"/>
        <v>1.1000000000000001</v>
      </c>
      <c r="X29" s="75">
        <f t="shared" si="49"/>
        <v>1</v>
      </c>
      <c r="Y29" s="75">
        <f t="shared" si="49"/>
        <v>1.1000000000000001</v>
      </c>
      <c r="Z29" s="75">
        <f t="shared" si="49"/>
        <v>1.1000000000000001</v>
      </c>
      <c r="AA29" s="75">
        <f t="shared" si="49"/>
        <v>0</v>
      </c>
      <c r="AB29" s="75">
        <f t="shared" si="49"/>
        <v>0</v>
      </c>
      <c r="AC29" s="75">
        <f t="shared" si="49"/>
        <v>1</v>
      </c>
      <c r="AD29" s="75">
        <f t="shared" si="49"/>
        <v>0.9</v>
      </c>
      <c r="AE29" s="75">
        <f t="shared" si="49"/>
        <v>1</v>
      </c>
      <c r="AF29" s="75">
        <f t="shared" si="49"/>
        <v>1.1000000000000001</v>
      </c>
      <c r="AG29" s="75">
        <f t="shared" si="49"/>
        <v>1</v>
      </c>
      <c r="AH29" s="34">
        <f t="shared" si="49"/>
        <v>0</v>
      </c>
      <c r="AI29" s="74">
        <f t="shared" si="46"/>
        <v>22.6</v>
      </c>
      <c r="AJ29" s="74">
        <f t="shared" si="47"/>
        <v>22.6</v>
      </c>
      <c r="AK29" s="76">
        <f t="shared" si="48"/>
        <v>0</v>
      </c>
      <c r="AL29" s="60"/>
      <c r="AM29" s="60"/>
      <c r="AN29" s="60"/>
    </row>
    <row r="30" spans="1:40" hidden="1">
      <c r="A30" s="18" t="s">
        <v>16</v>
      </c>
      <c r="B30" s="32" t="s">
        <v>135</v>
      </c>
      <c r="C30" s="33" t="s">
        <v>14</v>
      </c>
      <c r="D30" s="34">
        <v>0</v>
      </c>
      <c r="E30" s="34">
        <v>0</v>
      </c>
      <c r="F30" s="35">
        <v>0</v>
      </c>
      <c r="G30" s="35">
        <v>0</v>
      </c>
      <c r="H30" s="35">
        <v>0</v>
      </c>
      <c r="I30" s="34">
        <v>0</v>
      </c>
      <c r="J30" s="34">
        <v>0</v>
      </c>
      <c r="K30" s="34">
        <v>0</v>
      </c>
      <c r="L30" s="34">
        <v>0</v>
      </c>
      <c r="M30" s="35">
        <v>0</v>
      </c>
      <c r="N30" s="35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5">
        <v>0</v>
      </c>
      <c r="U30" s="35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5">
        <v>0</v>
      </c>
      <c r="AB30" s="35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69">
        <f t="shared" si="46"/>
        <v>0</v>
      </c>
      <c r="AJ30" s="69">
        <f t="shared" si="47"/>
        <v>0</v>
      </c>
      <c r="AK30" s="66">
        <f t="shared" si="48"/>
        <v>0</v>
      </c>
    </row>
    <row r="31" spans="1:40" hidden="1">
      <c r="A31" s="18" t="s">
        <v>65</v>
      </c>
      <c r="B31" s="32" t="s">
        <v>136</v>
      </c>
      <c r="C31" s="33" t="s">
        <v>14</v>
      </c>
      <c r="D31" s="34">
        <v>8</v>
      </c>
      <c r="E31" s="34">
        <v>8</v>
      </c>
      <c r="F31" s="35">
        <v>0</v>
      </c>
      <c r="G31" s="35">
        <v>0</v>
      </c>
      <c r="H31" s="35">
        <v>0</v>
      </c>
      <c r="I31" s="34">
        <v>8</v>
      </c>
      <c r="J31" s="34">
        <v>8</v>
      </c>
      <c r="K31" s="34">
        <v>8</v>
      </c>
      <c r="L31" s="34">
        <v>0</v>
      </c>
      <c r="M31" s="35">
        <v>0</v>
      </c>
      <c r="N31" s="35">
        <v>0</v>
      </c>
      <c r="O31" s="34">
        <v>4</v>
      </c>
      <c r="P31" s="34">
        <v>4</v>
      </c>
      <c r="Q31" s="34">
        <v>4</v>
      </c>
      <c r="R31" s="34">
        <v>4</v>
      </c>
      <c r="S31" s="34">
        <v>4</v>
      </c>
      <c r="T31" s="35">
        <v>0</v>
      </c>
      <c r="U31" s="35">
        <v>0</v>
      </c>
      <c r="V31" s="34">
        <v>4</v>
      </c>
      <c r="W31" s="34">
        <v>4</v>
      </c>
      <c r="X31" s="34">
        <v>0</v>
      </c>
      <c r="Y31" s="34">
        <v>0</v>
      </c>
      <c r="Z31" s="34">
        <v>0</v>
      </c>
      <c r="AA31" s="35">
        <v>0</v>
      </c>
      <c r="AB31" s="35">
        <v>0</v>
      </c>
      <c r="AC31" s="34">
        <v>6</v>
      </c>
      <c r="AD31" s="34">
        <v>4</v>
      </c>
      <c r="AE31" s="34">
        <v>2</v>
      </c>
      <c r="AF31" s="34">
        <v>3</v>
      </c>
      <c r="AG31" s="34">
        <v>0</v>
      </c>
      <c r="AH31" s="34">
        <v>0</v>
      </c>
      <c r="AI31" s="69">
        <f t="shared" si="46"/>
        <v>83</v>
      </c>
      <c r="AJ31" s="69">
        <f t="shared" si="47"/>
        <v>83</v>
      </c>
      <c r="AK31" s="66">
        <f t="shared" si="48"/>
        <v>0</v>
      </c>
    </row>
    <row r="32" spans="1:40" hidden="1">
      <c r="A32" s="18" t="s">
        <v>105</v>
      </c>
      <c r="B32" s="32" t="s">
        <v>137</v>
      </c>
      <c r="C32" s="33" t="s">
        <v>14</v>
      </c>
      <c r="D32" s="34">
        <v>0</v>
      </c>
      <c r="E32" s="34">
        <v>0</v>
      </c>
      <c r="F32" s="35">
        <v>0</v>
      </c>
      <c r="G32" s="35">
        <v>0</v>
      </c>
      <c r="H32" s="35">
        <v>0</v>
      </c>
      <c r="I32" s="34">
        <v>0</v>
      </c>
      <c r="J32" s="34">
        <v>0</v>
      </c>
      <c r="K32" s="34">
        <v>1</v>
      </c>
      <c r="L32" s="34">
        <v>1.6</v>
      </c>
      <c r="M32" s="35">
        <v>0</v>
      </c>
      <c r="N32" s="35">
        <v>0</v>
      </c>
      <c r="O32" s="34">
        <v>1.6</v>
      </c>
      <c r="P32" s="34">
        <v>1</v>
      </c>
      <c r="Q32" s="34">
        <v>1.6</v>
      </c>
      <c r="R32" s="34">
        <v>1</v>
      </c>
      <c r="S32" s="34">
        <v>1.6</v>
      </c>
      <c r="T32" s="35">
        <v>0</v>
      </c>
      <c r="U32" s="35">
        <v>0</v>
      </c>
      <c r="V32" s="34">
        <v>2</v>
      </c>
      <c r="W32" s="34">
        <v>1.6</v>
      </c>
      <c r="X32" s="34">
        <v>1</v>
      </c>
      <c r="Y32" s="34">
        <v>2</v>
      </c>
      <c r="Z32" s="34">
        <v>2</v>
      </c>
      <c r="AA32" s="35">
        <v>0</v>
      </c>
      <c r="AB32" s="35">
        <v>0</v>
      </c>
      <c r="AC32" s="34">
        <v>0</v>
      </c>
      <c r="AD32" s="34">
        <v>2</v>
      </c>
      <c r="AE32" s="34">
        <v>0</v>
      </c>
      <c r="AF32" s="34">
        <v>0</v>
      </c>
      <c r="AG32" s="34">
        <v>2</v>
      </c>
      <c r="AH32" s="34">
        <v>0</v>
      </c>
      <c r="AI32" s="69">
        <f t="shared" si="46"/>
        <v>22</v>
      </c>
      <c r="AJ32" s="69">
        <f t="shared" si="47"/>
        <v>22</v>
      </c>
      <c r="AK32" s="66">
        <f t="shared" si="48"/>
        <v>0</v>
      </c>
    </row>
    <row r="33" spans="1:40" hidden="1">
      <c r="A33" s="18" t="s">
        <v>148</v>
      </c>
      <c r="B33" s="32" t="s">
        <v>146</v>
      </c>
      <c r="C33" s="33" t="s">
        <v>14</v>
      </c>
      <c r="D33" s="34">
        <v>0</v>
      </c>
      <c r="E33" s="34">
        <v>0</v>
      </c>
      <c r="F33" s="35">
        <v>0</v>
      </c>
      <c r="G33" s="35">
        <v>0</v>
      </c>
      <c r="H33" s="35">
        <v>0</v>
      </c>
      <c r="I33" s="34">
        <v>0</v>
      </c>
      <c r="J33" s="34">
        <v>0</v>
      </c>
      <c r="K33" s="34">
        <v>0</v>
      </c>
      <c r="L33" s="34">
        <v>0</v>
      </c>
      <c r="M33" s="35">
        <v>0</v>
      </c>
      <c r="N33" s="35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5">
        <v>0</v>
      </c>
      <c r="U33" s="35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5">
        <v>0</v>
      </c>
      <c r="AB33" s="35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69">
        <f t="shared" si="46"/>
        <v>0</v>
      </c>
      <c r="AJ33" s="69">
        <f t="shared" si="47"/>
        <v>0</v>
      </c>
      <c r="AK33" s="66">
        <f t="shared" si="48"/>
        <v>0</v>
      </c>
    </row>
    <row r="34" spans="1:40" hidden="1">
      <c r="A34" s="18" t="s">
        <v>171</v>
      </c>
      <c r="B34" s="32" t="s">
        <v>166</v>
      </c>
      <c r="C34" s="33" t="s">
        <v>14</v>
      </c>
      <c r="D34" s="34">
        <v>0</v>
      </c>
      <c r="E34" s="34">
        <v>0</v>
      </c>
      <c r="F34" s="35">
        <v>0</v>
      </c>
      <c r="G34" s="35">
        <v>0</v>
      </c>
      <c r="H34" s="35">
        <v>0</v>
      </c>
      <c r="I34" s="34">
        <v>0</v>
      </c>
      <c r="J34" s="34">
        <v>0</v>
      </c>
      <c r="K34" s="34">
        <v>0</v>
      </c>
      <c r="L34" s="34">
        <v>0</v>
      </c>
      <c r="M34" s="35">
        <v>0</v>
      </c>
      <c r="N34" s="35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5">
        <v>0</v>
      </c>
      <c r="U34" s="35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5">
        <v>0</v>
      </c>
      <c r="AB34" s="35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0">
        <f t="shared" ref="AI34" si="50">SUM(D34:AH34)</f>
        <v>0</v>
      </c>
      <c r="AJ34" s="30">
        <f t="shared" si="47"/>
        <v>0</v>
      </c>
      <c r="AK34" s="36">
        <f t="shared" si="48"/>
        <v>0</v>
      </c>
    </row>
    <row r="35" spans="1:40" hidden="1">
      <c r="A35" s="81">
        <f>A27</f>
        <v>2</v>
      </c>
      <c r="B35" s="32" t="s">
        <v>168</v>
      </c>
      <c r="C35" s="33"/>
      <c r="D35" s="34">
        <f>IF(SUM(D34,D33,D32,D31,D30,D28)&gt;0,1,0)</f>
        <v>1</v>
      </c>
      <c r="E35" s="34">
        <f t="shared" ref="E35" si="51">IF(SUM(E34,E33,E32,E31,E30,E28)&gt;0,1,0)</f>
        <v>1</v>
      </c>
      <c r="F35" s="35">
        <f t="shared" ref="F35" si="52">IF(SUM(F34,F33,F32,F31,F30,F28)&gt;0,1,0)</f>
        <v>0</v>
      </c>
      <c r="G35" s="35">
        <f t="shared" ref="G35" si="53">IF(SUM(G34,G33,G32,G31,G30,G28)&gt;0,1,0)</f>
        <v>0</v>
      </c>
      <c r="H35" s="35">
        <f t="shared" ref="H35" si="54">IF(SUM(H34,H33,H32,H31,H30,H28)&gt;0,1,0)</f>
        <v>0</v>
      </c>
      <c r="I35" s="34">
        <f t="shared" ref="I35" si="55">IF(SUM(I34,I33,I32,I31,I30,I28)&gt;0,1,0)</f>
        <v>1</v>
      </c>
      <c r="J35" s="34">
        <f t="shared" ref="J35" si="56">IF(SUM(J34,J33,J32,J31,J30,J28)&gt;0,1,0)</f>
        <v>1</v>
      </c>
      <c r="K35" s="34">
        <f t="shared" ref="K35" si="57">IF(SUM(K34,K33,K32,K31,K30,K28)&gt;0,1,0)</f>
        <v>1</v>
      </c>
      <c r="L35" s="34">
        <f t="shared" ref="L35" si="58">IF(SUM(L34,L33,L32,L31,L30,L28)&gt;0,1,0)</f>
        <v>1</v>
      </c>
      <c r="M35" s="35">
        <f t="shared" ref="M35" si="59">IF(SUM(M34,M33,M32,M31,M30,M28)&gt;0,1,0)</f>
        <v>0</v>
      </c>
      <c r="N35" s="35">
        <f t="shared" ref="N35" si="60">IF(SUM(N34,N33,N32,N31,N30,N28)&gt;0,1,0)</f>
        <v>0</v>
      </c>
      <c r="O35" s="34">
        <f t="shared" ref="O35" si="61">IF(SUM(O34,O33,O32,O31,O30,O28)&gt;0,1,0)</f>
        <v>1</v>
      </c>
      <c r="P35" s="34">
        <f t="shared" ref="P35" si="62">IF(SUM(P34,P33,P32,P31,P30,P28)&gt;0,1,0)</f>
        <v>1</v>
      </c>
      <c r="Q35" s="34">
        <f t="shared" ref="Q35" si="63">IF(SUM(Q34,Q33,Q32,Q31,Q30,Q28)&gt;0,1,0)</f>
        <v>1</v>
      </c>
      <c r="R35" s="34">
        <f t="shared" ref="R35" si="64">IF(SUM(R34,R33,R32,R31,R30,R28)&gt;0,1,0)</f>
        <v>1</v>
      </c>
      <c r="S35" s="34">
        <f t="shared" ref="S35" si="65">IF(SUM(S34,S33,S32,S31,S30,S28)&gt;0,1,0)</f>
        <v>1</v>
      </c>
      <c r="T35" s="35">
        <f t="shared" ref="T35" si="66">IF(SUM(T34,T33,T32,T31,T30,T28)&gt;0,1,0)</f>
        <v>0</v>
      </c>
      <c r="U35" s="35">
        <f t="shared" ref="U35" si="67">IF(SUM(U34,U33,U32,U31,U30,U28)&gt;0,1,0)</f>
        <v>0</v>
      </c>
      <c r="V35" s="34">
        <f t="shared" ref="V35" si="68">IF(SUM(V34,V33,V32,V31,V30,V28)&gt;0,1,0)</f>
        <v>1</v>
      </c>
      <c r="W35" s="34">
        <f t="shared" ref="W35" si="69">IF(SUM(W34,W33,W32,W31,W30,W28)&gt;0,1,0)</f>
        <v>1</v>
      </c>
      <c r="X35" s="34">
        <f t="shared" ref="X35" si="70">IF(SUM(X34,X33,X32,X31,X30,X28)&gt;0,1,0)</f>
        <v>1</v>
      </c>
      <c r="Y35" s="34">
        <f t="shared" ref="Y35" si="71">IF(SUM(Y34,Y33,Y32,Y31,Y30,Y28)&gt;0,1,0)</f>
        <v>1</v>
      </c>
      <c r="Z35" s="34">
        <f t="shared" ref="Z35" si="72">IF(SUM(Z34,Z33,Z32,Z31,Z30,Z28)&gt;0,1,0)</f>
        <v>1</v>
      </c>
      <c r="AA35" s="35">
        <f t="shared" ref="AA35" si="73">IF(SUM(AA34,AA33,AA32,AA31,AA30,AA28)&gt;0,1,0)</f>
        <v>0</v>
      </c>
      <c r="AB35" s="35">
        <f t="shared" ref="AB35" si="74">IF(SUM(AB34,AB33,AB32,AB31,AB30,AB28)&gt;0,1,0)</f>
        <v>0</v>
      </c>
      <c r="AC35" s="34">
        <f t="shared" ref="AC35" si="75">IF(SUM(AC34,AC33,AC32,AC31,AC30,AC28)&gt;0,1,0)</f>
        <v>1</v>
      </c>
      <c r="AD35" s="34">
        <f t="shared" ref="AD35" si="76">IF(SUM(AD34,AD33,AD32,AD31,AD30,AD28)&gt;0,1,0)</f>
        <v>1</v>
      </c>
      <c r="AE35" s="34">
        <f t="shared" ref="AE35" si="77">IF(SUM(AE34,AE33,AE32,AE31,AE30,AE28)&gt;0,1,0)</f>
        <v>1</v>
      </c>
      <c r="AF35" s="34">
        <f t="shared" ref="AF35" si="78">IF(SUM(AF34,AF33,AF32,AF31,AF30,AF28)&gt;0,1,0)</f>
        <v>1</v>
      </c>
      <c r="AG35" s="34">
        <f t="shared" ref="AG35" si="79">IF(SUM(AG34,AG33,AG32,AG31,AG30,AG28)&gt;0,1,0)</f>
        <v>1</v>
      </c>
      <c r="AH35" s="34">
        <f t="shared" ref="AH35" si="80">IF(SUM(AH34,AH33,AH32,AH31,AH30,AH28)&gt;0,1,0)</f>
        <v>0</v>
      </c>
      <c r="AI35" s="30"/>
      <c r="AJ35" s="30"/>
      <c r="AK35" s="36"/>
    </row>
    <row r="36" spans="1:40" hidden="1">
      <c r="A36" s="81">
        <f>A27</f>
        <v>2</v>
      </c>
      <c r="B36" s="32" t="s">
        <v>169</v>
      </c>
      <c r="C36" s="33"/>
      <c r="D36" s="34">
        <f>IF(SUM(D30,D31,D33)&gt;0,1,0)</f>
        <v>1</v>
      </c>
      <c r="E36" s="34">
        <f t="shared" ref="E36:AH36" si="81">IF(SUM(E30,E31,E33)&gt;0,1,0)</f>
        <v>1</v>
      </c>
      <c r="F36" s="35">
        <f t="shared" si="81"/>
        <v>0</v>
      </c>
      <c r="G36" s="35">
        <f t="shared" si="81"/>
        <v>0</v>
      </c>
      <c r="H36" s="35">
        <f t="shared" si="81"/>
        <v>0</v>
      </c>
      <c r="I36" s="34">
        <f t="shared" si="81"/>
        <v>1</v>
      </c>
      <c r="J36" s="34">
        <f t="shared" si="81"/>
        <v>1</v>
      </c>
      <c r="K36" s="34">
        <f t="shared" si="81"/>
        <v>1</v>
      </c>
      <c r="L36" s="34">
        <f t="shared" si="81"/>
        <v>0</v>
      </c>
      <c r="M36" s="35">
        <f t="shared" si="81"/>
        <v>0</v>
      </c>
      <c r="N36" s="35">
        <f t="shared" si="81"/>
        <v>0</v>
      </c>
      <c r="O36" s="34">
        <f t="shared" si="81"/>
        <v>1</v>
      </c>
      <c r="P36" s="34">
        <f t="shared" si="81"/>
        <v>1</v>
      </c>
      <c r="Q36" s="34">
        <f t="shared" si="81"/>
        <v>1</v>
      </c>
      <c r="R36" s="34">
        <f t="shared" si="81"/>
        <v>1</v>
      </c>
      <c r="S36" s="34">
        <f t="shared" si="81"/>
        <v>1</v>
      </c>
      <c r="T36" s="35">
        <f t="shared" si="81"/>
        <v>0</v>
      </c>
      <c r="U36" s="35">
        <f t="shared" si="81"/>
        <v>0</v>
      </c>
      <c r="V36" s="34">
        <f t="shared" si="81"/>
        <v>1</v>
      </c>
      <c r="W36" s="34">
        <f t="shared" si="81"/>
        <v>1</v>
      </c>
      <c r="X36" s="34">
        <f t="shared" si="81"/>
        <v>0</v>
      </c>
      <c r="Y36" s="34">
        <f t="shared" si="81"/>
        <v>0</v>
      </c>
      <c r="Z36" s="34">
        <f t="shared" si="81"/>
        <v>0</v>
      </c>
      <c r="AA36" s="35">
        <f t="shared" si="81"/>
        <v>0</v>
      </c>
      <c r="AB36" s="35">
        <f t="shared" si="81"/>
        <v>0</v>
      </c>
      <c r="AC36" s="34">
        <f t="shared" si="81"/>
        <v>1</v>
      </c>
      <c r="AD36" s="34">
        <f t="shared" si="81"/>
        <v>1</v>
      </c>
      <c r="AE36" s="34">
        <f t="shared" si="81"/>
        <v>1</v>
      </c>
      <c r="AF36" s="34">
        <f t="shared" si="81"/>
        <v>1</v>
      </c>
      <c r="AG36" s="34">
        <f t="shared" si="81"/>
        <v>0</v>
      </c>
      <c r="AH36" s="34">
        <f t="shared" si="81"/>
        <v>0</v>
      </c>
      <c r="AI36" s="30"/>
      <c r="AJ36" s="30"/>
      <c r="AK36" s="36"/>
    </row>
    <row r="37" spans="1:40" hidden="1">
      <c r="A37" s="81">
        <f>A27</f>
        <v>2</v>
      </c>
      <c r="B37" s="32" t="s">
        <v>170</v>
      </c>
      <c r="C37" s="33"/>
      <c r="D37" s="34">
        <f>IF(SUM(D28,D32,D34)&gt;0,1,0)</f>
        <v>0</v>
      </c>
      <c r="E37" s="34">
        <f t="shared" ref="E37:AH37" si="82">IF(SUM(E28,E32,E34)&gt;0,1,0)</f>
        <v>0</v>
      </c>
      <c r="F37" s="35">
        <f t="shared" si="82"/>
        <v>0</v>
      </c>
      <c r="G37" s="35">
        <f t="shared" si="82"/>
        <v>0</v>
      </c>
      <c r="H37" s="35">
        <f t="shared" si="82"/>
        <v>0</v>
      </c>
      <c r="I37" s="34">
        <f t="shared" si="82"/>
        <v>0</v>
      </c>
      <c r="J37" s="34">
        <f t="shared" si="82"/>
        <v>0</v>
      </c>
      <c r="K37" s="34">
        <f t="shared" si="82"/>
        <v>1</v>
      </c>
      <c r="L37" s="34">
        <f t="shared" si="82"/>
        <v>1</v>
      </c>
      <c r="M37" s="35">
        <f t="shared" si="82"/>
        <v>0</v>
      </c>
      <c r="N37" s="35">
        <f t="shared" si="82"/>
        <v>0</v>
      </c>
      <c r="O37" s="34">
        <f t="shared" si="82"/>
        <v>1</v>
      </c>
      <c r="P37" s="34">
        <f t="shared" si="82"/>
        <v>1</v>
      </c>
      <c r="Q37" s="34">
        <f t="shared" si="82"/>
        <v>1</v>
      </c>
      <c r="R37" s="34">
        <f t="shared" si="82"/>
        <v>1</v>
      </c>
      <c r="S37" s="34">
        <f t="shared" si="82"/>
        <v>1</v>
      </c>
      <c r="T37" s="35">
        <f t="shared" si="82"/>
        <v>0</v>
      </c>
      <c r="U37" s="35">
        <f t="shared" si="82"/>
        <v>0</v>
      </c>
      <c r="V37" s="34">
        <f t="shared" si="82"/>
        <v>1</v>
      </c>
      <c r="W37" s="34">
        <f t="shared" si="82"/>
        <v>1</v>
      </c>
      <c r="X37" s="34">
        <f t="shared" si="82"/>
        <v>1</v>
      </c>
      <c r="Y37" s="34">
        <f t="shared" si="82"/>
        <v>1</v>
      </c>
      <c r="Z37" s="34">
        <f t="shared" si="82"/>
        <v>1</v>
      </c>
      <c r="AA37" s="35">
        <f t="shared" si="82"/>
        <v>0</v>
      </c>
      <c r="AB37" s="35">
        <f t="shared" si="82"/>
        <v>0</v>
      </c>
      <c r="AC37" s="34">
        <f t="shared" si="82"/>
        <v>0</v>
      </c>
      <c r="AD37" s="34">
        <f t="shared" si="82"/>
        <v>1</v>
      </c>
      <c r="AE37" s="34">
        <f t="shared" si="82"/>
        <v>0</v>
      </c>
      <c r="AF37" s="34">
        <f t="shared" si="82"/>
        <v>0</v>
      </c>
      <c r="AG37" s="34">
        <f t="shared" si="82"/>
        <v>1</v>
      </c>
      <c r="AH37" s="34">
        <f t="shared" si="82"/>
        <v>0</v>
      </c>
      <c r="AI37" s="30"/>
      <c r="AJ37" s="30"/>
      <c r="AK37" s="36"/>
    </row>
    <row r="38" spans="1:40" hidden="1">
      <c r="A38" s="81">
        <f>A27</f>
        <v>2</v>
      </c>
      <c r="B38" s="63" t="s">
        <v>192</v>
      </c>
      <c r="C38" s="33"/>
      <c r="D38" s="34">
        <f>IF(D32&gt;0,1,0)</f>
        <v>0</v>
      </c>
      <c r="E38" s="34">
        <f t="shared" ref="E38:AH38" si="83">IF(E32&gt;0,1,0)</f>
        <v>0</v>
      </c>
      <c r="F38" s="35">
        <f t="shared" si="83"/>
        <v>0</v>
      </c>
      <c r="G38" s="35">
        <f t="shared" si="83"/>
        <v>0</v>
      </c>
      <c r="H38" s="35">
        <f t="shared" si="83"/>
        <v>0</v>
      </c>
      <c r="I38" s="34">
        <f t="shared" si="83"/>
        <v>0</v>
      </c>
      <c r="J38" s="34">
        <f t="shared" si="83"/>
        <v>0</v>
      </c>
      <c r="K38" s="34">
        <f t="shared" si="83"/>
        <v>1</v>
      </c>
      <c r="L38" s="34">
        <f t="shared" si="83"/>
        <v>1</v>
      </c>
      <c r="M38" s="35">
        <f t="shared" si="83"/>
        <v>0</v>
      </c>
      <c r="N38" s="35">
        <f t="shared" si="83"/>
        <v>0</v>
      </c>
      <c r="O38" s="34">
        <f t="shared" si="83"/>
        <v>1</v>
      </c>
      <c r="P38" s="34">
        <f t="shared" si="83"/>
        <v>1</v>
      </c>
      <c r="Q38" s="34">
        <f t="shared" si="83"/>
        <v>1</v>
      </c>
      <c r="R38" s="34">
        <f t="shared" si="83"/>
        <v>1</v>
      </c>
      <c r="S38" s="34">
        <f t="shared" si="83"/>
        <v>1</v>
      </c>
      <c r="T38" s="35">
        <f t="shared" si="83"/>
        <v>0</v>
      </c>
      <c r="U38" s="35">
        <f t="shared" si="83"/>
        <v>0</v>
      </c>
      <c r="V38" s="34">
        <f t="shared" si="83"/>
        <v>1</v>
      </c>
      <c r="W38" s="34">
        <f t="shared" si="83"/>
        <v>1</v>
      </c>
      <c r="X38" s="34">
        <f t="shared" si="83"/>
        <v>1</v>
      </c>
      <c r="Y38" s="34">
        <f t="shared" si="83"/>
        <v>1</v>
      </c>
      <c r="Z38" s="34">
        <f t="shared" si="83"/>
        <v>1</v>
      </c>
      <c r="AA38" s="35">
        <f t="shared" si="83"/>
        <v>0</v>
      </c>
      <c r="AB38" s="35">
        <f t="shared" si="83"/>
        <v>0</v>
      </c>
      <c r="AC38" s="34">
        <f t="shared" si="83"/>
        <v>0</v>
      </c>
      <c r="AD38" s="34">
        <f t="shared" si="83"/>
        <v>1</v>
      </c>
      <c r="AE38" s="34">
        <f t="shared" si="83"/>
        <v>0</v>
      </c>
      <c r="AF38" s="34">
        <f t="shared" si="83"/>
        <v>0</v>
      </c>
      <c r="AG38" s="34">
        <f t="shared" si="83"/>
        <v>1</v>
      </c>
      <c r="AH38" s="34">
        <f t="shared" si="83"/>
        <v>0</v>
      </c>
      <c r="AI38" s="30"/>
      <c r="AJ38" s="30"/>
      <c r="AK38" s="36"/>
    </row>
    <row r="39" spans="1:40" hidden="1">
      <c r="A39" s="81">
        <f>A27</f>
        <v>2</v>
      </c>
      <c r="B39" s="63" t="s">
        <v>191</v>
      </c>
      <c r="C39" s="33"/>
      <c r="D39" s="34">
        <f>IF(SUM(D28,D34)&gt;0,1,0)</f>
        <v>0</v>
      </c>
      <c r="E39" s="34">
        <f t="shared" ref="E39:AH39" si="84">IF(SUM(E28,E34)&gt;0,1,0)</f>
        <v>0</v>
      </c>
      <c r="F39" s="35">
        <f t="shared" si="84"/>
        <v>0</v>
      </c>
      <c r="G39" s="35">
        <f t="shared" si="84"/>
        <v>0</v>
      </c>
      <c r="H39" s="35">
        <f t="shared" si="84"/>
        <v>0</v>
      </c>
      <c r="I39" s="34">
        <f t="shared" si="84"/>
        <v>0</v>
      </c>
      <c r="J39" s="34">
        <f t="shared" si="84"/>
        <v>0</v>
      </c>
      <c r="K39" s="34">
        <f t="shared" si="84"/>
        <v>0</v>
      </c>
      <c r="L39" s="34">
        <f t="shared" si="84"/>
        <v>0</v>
      </c>
      <c r="M39" s="35">
        <f t="shared" si="84"/>
        <v>0</v>
      </c>
      <c r="N39" s="35">
        <f t="shared" si="84"/>
        <v>0</v>
      </c>
      <c r="O39" s="34">
        <f t="shared" si="84"/>
        <v>0</v>
      </c>
      <c r="P39" s="34">
        <f t="shared" si="84"/>
        <v>0</v>
      </c>
      <c r="Q39" s="34">
        <f t="shared" si="84"/>
        <v>0</v>
      </c>
      <c r="R39" s="34">
        <f t="shared" si="84"/>
        <v>0</v>
      </c>
      <c r="S39" s="34">
        <f t="shared" si="84"/>
        <v>0</v>
      </c>
      <c r="T39" s="35">
        <f t="shared" si="84"/>
        <v>0</v>
      </c>
      <c r="U39" s="35">
        <f t="shared" si="84"/>
        <v>0</v>
      </c>
      <c r="V39" s="34">
        <f t="shared" si="84"/>
        <v>0</v>
      </c>
      <c r="W39" s="34">
        <f t="shared" si="84"/>
        <v>0</v>
      </c>
      <c r="X39" s="34">
        <f t="shared" si="84"/>
        <v>0</v>
      </c>
      <c r="Y39" s="34">
        <f t="shared" si="84"/>
        <v>0</v>
      </c>
      <c r="Z39" s="34">
        <f t="shared" si="84"/>
        <v>0</v>
      </c>
      <c r="AA39" s="35">
        <f t="shared" si="84"/>
        <v>0</v>
      </c>
      <c r="AB39" s="35">
        <f t="shared" si="84"/>
        <v>0</v>
      </c>
      <c r="AC39" s="34">
        <f t="shared" si="84"/>
        <v>0</v>
      </c>
      <c r="AD39" s="34">
        <f t="shared" si="84"/>
        <v>0</v>
      </c>
      <c r="AE39" s="34">
        <f t="shared" si="84"/>
        <v>0</v>
      </c>
      <c r="AF39" s="34">
        <f t="shared" si="84"/>
        <v>0</v>
      </c>
      <c r="AG39" s="34">
        <f t="shared" si="84"/>
        <v>0</v>
      </c>
      <c r="AH39" s="34">
        <f t="shared" si="84"/>
        <v>0</v>
      </c>
      <c r="AI39" s="30"/>
      <c r="AJ39" s="30"/>
      <c r="AK39" s="36"/>
    </row>
    <row r="40" spans="1:40" hidden="1">
      <c r="A40" s="81">
        <f>A27</f>
        <v>2</v>
      </c>
      <c r="B40" s="63" t="s">
        <v>193</v>
      </c>
      <c r="C40" s="33"/>
      <c r="D40" s="34">
        <f>D36</f>
        <v>1</v>
      </c>
      <c r="E40" s="34">
        <f t="shared" ref="E40:AH40" si="85">E36</f>
        <v>1</v>
      </c>
      <c r="F40" s="35">
        <f t="shared" si="85"/>
        <v>0</v>
      </c>
      <c r="G40" s="35">
        <f t="shared" si="85"/>
        <v>0</v>
      </c>
      <c r="H40" s="35">
        <f t="shared" si="85"/>
        <v>0</v>
      </c>
      <c r="I40" s="34">
        <f t="shared" si="85"/>
        <v>1</v>
      </c>
      <c r="J40" s="34">
        <f t="shared" si="85"/>
        <v>1</v>
      </c>
      <c r="K40" s="34">
        <f t="shared" si="85"/>
        <v>1</v>
      </c>
      <c r="L40" s="34">
        <f t="shared" si="85"/>
        <v>0</v>
      </c>
      <c r="M40" s="35">
        <f t="shared" si="85"/>
        <v>0</v>
      </c>
      <c r="N40" s="35">
        <f t="shared" si="85"/>
        <v>0</v>
      </c>
      <c r="O40" s="34">
        <f t="shared" si="85"/>
        <v>1</v>
      </c>
      <c r="P40" s="34">
        <f t="shared" si="85"/>
        <v>1</v>
      </c>
      <c r="Q40" s="34">
        <f t="shared" si="85"/>
        <v>1</v>
      </c>
      <c r="R40" s="34">
        <f t="shared" si="85"/>
        <v>1</v>
      </c>
      <c r="S40" s="34">
        <f t="shared" si="85"/>
        <v>1</v>
      </c>
      <c r="T40" s="35">
        <f t="shared" si="85"/>
        <v>0</v>
      </c>
      <c r="U40" s="35">
        <f t="shared" si="85"/>
        <v>0</v>
      </c>
      <c r="V40" s="34">
        <f t="shared" si="85"/>
        <v>1</v>
      </c>
      <c r="W40" s="34">
        <f t="shared" si="85"/>
        <v>1</v>
      </c>
      <c r="X40" s="34">
        <f t="shared" si="85"/>
        <v>0</v>
      </c>
      <c r="Y40" s="34">
        <f t="shared" si="85"/>
        <v>0</v>
      </c>
      <c r="Z40" s="34">
        <f t="shared" si="85"/>
        <v>0</v>
      </c>
      <c r="AA40" s="35">
        <f t="shared" si="85"/>
        <v>0</v>
      </c>
      <c r="AB40" s="35">
        <f t="shared" si="85"/>
        <v>0</v>
      </c>
      <c r="AC40" s="34">
        <f t="shared" si="85"/>
        <v>1</v>
      </c>
      <c r="AD40" s="34">
        <f t="shared" si="85"/>
        <v>1</v>
      </c>
      <c r="AE40" s="34">
        <f t="shared" si="85"/>
        <v>1</v>
      </c>
      <c r="AF40" s="34">
        <f t="shared" si="85"/>
        <v>1</v>
      </c>
      <c r="AG40" s="34">
        <f t="shared" si="85"/>
        <v>0</v>
      </c>
      <c r="AH40" s="34">
        <f t="shared" si="85"/>
        <v>0</v>
      </c>
      <c r="AI40" s="30"/>
      <c r="AJ40" s="30"/>
      <c r="AK40" s="36"/>
    </row>
    <row r="41" spans="1:40" ht="27" hidden="1" customHeight="1">
      <c r="A41" s="72">
        <v>3</v>
      </c>
      <c r="B41" s="84" t="s">
        <v>165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69">
        <f>SUM(AI42:AI48)</f>
        <v>54.6</v>
      </c>
      <c r="AJ41" s="69">
        <f>SUM(AJ42:AJ48)</f>
        <v>54.6</v>
      </c>
      <c r="AK41" s="66">
        <f>SUM(AK42:AK48)</f>
        <v>0</v>
      </c>
    </row>
    <row r="42" spans="1:40" hidden="1">
      <c r="A42" s="18" t="s">
        <v>19</v>
      </c>
      <c r="B42" s="32" t="s">
        <v>133</v>
      </c>
      <c r="C42" s="33" t="s">
        <v>14</v>
      </c>
      <c r="D42" s="34">
        <v>2</v>
      </c>
      <c r="E42" s="34">
        <v>2</v>
      </c>
      <c r="F42" s="35">
        <v>0</v>
      </c>
      <c r="G42" s="35">
        <v>0</v>
      </c>
      <c r="H42" s="35">
        <v>0</v>
      </c>
      <c r="I42" s="34">
        <v>0</v>
      </c>
      <c r="J42" s="34">
        <v>0</v>
      </c>
      <c r="K42" s="34">
        <v>0</v>
      </c>
      <c r="L42" s="34">
        <v>0</v>
      </c>
      <c r="M42" s="35">
        <v>0</v>
      </c>
      <c r="N42" s="35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5">
        <v>0</v>
      </c>
      <c r="U42" s="35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5">
        <v>0</v>
      </c>
      <c r="AB42" s="35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69">
        <f t="shared" ref="AI42:AI47" si="86">SUM(D42:AH42)</f>
        <v>4</v>
      </c>
      <c r="AJ42" s="69">
        <f t="shared" ref="AJ42:AJ48" si="87">AI42-AK42</f>
        <v>4</v>
      </c>
      <c r="AK42" s="66">
        <f t="shared" ref="AK42:AK48" si="88">SUMIF(D42:AH42,"&gt;8",D42:AH42)-COUNTIF(D42:AH42,"&gt;8")*8</f>
        <v>0</v>
      </c>
    </row>
    <row r="43" spans="1:40" s="58" customFormat="1">
      <c r="A43" s="56" t="s">
        <v>20</v>
      </c>
      <c r="B43" s="73" t="s">
        <v>134</v>
      </c>
      <c r="C43" s="74" t="s">
        <v>127</v>
      </c>
      <c r="D43" s="75">
        <f>IF(D49&gt;0,D$251,0)</f>
        <v>1.3</v>
      </c>
      <c r="E43" s="75">
        <f t="shared" ref="E43:AH43" si="89">IF(E49&gt;0,E$251,0)</f>
        <v>1.3</v>
      </c>
      <c r="F43" s="75">
        <f t="shared" si="89"/>
        <v>0</v>
      </c>
      <c r="G43" s="75">
        <f t="shared" si="89"/>
        <v>0</v>
      </c>
      <c r="H43" s="75">
        <f t="shared" si="89"/>
        <v>0</v>
      </c>
      <c r="I43" s="75">
        <f t="shared" si="89"/>
        <v>1.1000000000000001</v>
      </c>
      <c r="J43" s="75">
        <f t="shared" si="89"/>
        <v>1.1000000000000001</v>
      </c>
      <c r="K43" s="75">
        <f t="shared" si="89"/>
        <v>1</v>
      </c>
      <c r="L43" s="75">
        <f t="shared" si="89"/>
        <v>0</v>
      </c>
      <c r="M43" s="75">
        <f t="shared" si="89"/>
        <v>0</v>
      </c>
      <c r="N43" s="75">
        <f t="shared" si="89"/>
        <v>0</v>
      </c>
      <c r="O43" s="75">
        <f t="shared" si="89"/>
        <v>1</v>
      </c>
      <c r="P43" s="75">
        <f t="shared" si="89"/>
        <v>1.1000000000000001</v>
      </c>
      <c r="Q43" s="75">
        <f t="shared" si="89"/>
        <v>1.1000000000000001</v>
      </c>
      <c r="R43" s="75">
        <f t="shared" si="89"/>
        <v>1.1000000000000001</v>
      </c>
      <c r="S43" s="75">
        <f t="shared" si="89"/>
        <v>1.1000000000000001</v>
      </c>
      <c r="T43" s="75">
        <f t="shared" si="89"/>
        <v>0</v>
      </c>
      <c r="U43" s="75">
        <f t="shared" si="89"/>
        <v>0</v>
      </c>
      <c r="V43" s="75">
        <f t="shared" si="89"/>
        <v>1.1000000000000001</v>
      </c>
      <c r="W43" s="75">
        <f t="shared" si="89"/>
        <v>1.1000000000000001</v>
      </c>
      <c r="X43" s="75">
        <f t="shared" si="89"/>
        <v>0</v>
      </c>
      <c r="Y43" s="75">
        <f t="shared" si="89"/>
        <v>0</v>
      </c>
      <c r="Z43" s="75">
        <f t="shared" si="89"/>
        <v>0</v>
      </c>
      <c r="AA43" s="75">
        <f t="shared" si="89"/>
        <v>0</v>
      </c>
      <c r="AB43" s="75">
        <f t="shared" si="89"/>
        <v>0</v>
      </c>
      <c r="AC43" s="75">
        <f t="shared" si="89"/>
        <v>0</v>
      </c>
      <c r="AD43" s="75">
        <f t="shared" si="89"/>
        <v>0</v>
      </c>
      <c r="AE43" s="75">
        <f t="shared" si="89"/>
        <v>1</v>
      </c>
      <c r="AF43" s="75">
        <f t="shared" si="89"/>
        <v>0</v>
      </c>
      <c r="AG43" s="75">
        <f t="shared" si="89"/>
        <v>0</v>
      </c>
      <c r="AH43" s="34">
        <f t="shared" si="89"/>
        <v>0</v>
      </c>
      <c r="AI43" s="74">
        <f t="shared" si="86"/>
        <v>14.399999999999999</v>
      </c>
      <c r="AJ43" s="74">
        <f t="shared" si="87"/>
        <v>14.399999999999999</v>
      </c>
      <c r="AK43" s="76">
        <f t="shared" si="88"/>
        <v>0</v>
      </c>
      <c r="AL43" s="60"/>
      <c r="AM43" s="60"/>
      <c r="AN43" s="60"/>
    </row>
    <row r="44" spans="1:40" hidden="1">
      <c r="A44" s="18" t="s">
        <v>21</v>
      </c>
      <c r="B44" s="32" t="s">
        <v>135</v>
      </c>
      <c r="C44" s="33" t="s">
        <v>14</v>
      </c>
      <c r="D44" s="34">
        <v>4</v>
      </c>
      <c r="E44" s="34">
        <v>4</v>
      </c>
      <c r="F44" s="35">
        <v>0</v>
      </c>
      <c r="G44" s="35">
        <v>0</v>
      </c>
      <c r="H44" s="35">
        <v>0</v>
      </c>
      <c r="I44" s="34">
        <v>2</v>
      </c>
      <c r="J44" s="34">
        <v>2</v>
      </c>
      <c r="K44" s="34">
        <v>1</v>
      </c>
      <c r="L44" s="34">
        <v>0</v>
      </c>
      <c r="M44" s="35">
        <v>0</v>
      </c>
      <c r="N44" s="35">
        <v>0</v>
      </c>
      <c r="O44" s="34">
        <v>3</v>
      </c>
      <c r="P44" s="34">
        <v>3</v>
      </c>
      <c r="Q44" s="34">
        <v>0</v>
      </c>
      <c r="R44" s="34">
        <v>1</v>
      </c>
      <c r="S44" s="34">
        <v>2</v>
      </c>
      <c r="T44" s="35">
        <v>0</v>
      </c>
      <c r="U44" s="35">
        <v>0</v>
      </c>
      <c r="V44" s="34">
        <v>2</v>
      </c>
      <c r="W44" s="34">
        <v>2</v>
      </c>
      <c r="X44" s="34">
        <v>0</v>
      </c>
      <c r="Y44" s="34">
        <v>0</v>
      </c>
      <c r="Z44" s="34">
        <v>0</v>
      </c>
      <c r="AA44" s="35">
        <v>0</v>
      </c>
      <c r="AB44" s="35">
        <v>0</v>
      </c>
      <c r="AC44" s="34">
        <v>0</v>
      </c>
      <c r="AD44" s="34">
        <v>0</v>
      </c>
      <c r="AE44" s="34">
        <v>2</v>
      </c>
      <c r="AF44" s="34">
        <v>0</v>
      </c>
      <c r="AG44" s="34">
        <v>0</v>
      </c>
      <c r="AH44" s="34">
        <v>0</v>
      </c>
      <c r="AI44" s="69">
        <f t="shared" si="86"/>
        <v>28</v>
      </c>
      <c r="AJ44" s="69">
        <f t="shared" si="87"/>
        <v>28</v>
      </c>
      <c r="AK44" s="66">
        <f t="shared" si="88"/>
        <v>0</v>
      </c>
    </row>
    <row r="45" spans="1:40" hidden="1">
      <c r="A45" s="18" t="s">
        <v>64</v>
      </c>
      <c r="B45" s="32" t="s">
        <v>136</v>
      </c>
      <c r="C45" s="33" t="s">
        <v>14</v>
      </c>
      <c r="D45" s="34">
        <v>0</v>
      </c>
      <c r="E45" s="34">
        <v>0</v>
      </c>
      <c r="F45" s="35">
        <v>0</v>
      </c>
      <c r="G45" s="35">
        <v>0</v>
      </c>
      <c r="H45" s="35">
        <v>0</v>
      </c>
      <c r="I45" s="34">
        <v>0</v>
      </c>
      <c r="J45" s="34">
        <v>0</v>
      </c>
      <c r="K45" s="34">
        <v>0</v>
      </c>
      <c r="L45" s="34">
        <v>0</v>
      </c>
      <c r="M45" s="35">
        <v>0</v>
      </c>
      <c r="N45" s="35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5">
        <v>0</v>
      </c>
      <c r="U45" s="35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5">
        <v>0</v>
      </c>
      <c r="AB45" s="35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69">
        <f t="shared" si="86"/>
        <v>0</v>
      </c>
      <c r="AJ45" s="69">
        <f t="shared" si="87"/>
        <v>0</v>
      </c>
      <c r="AK45" s="66">
        <f t="shared" si="88"/>
        <v>0</v>
      </c>
    </row>
    <row r="46" spans="1:40" hidden="1">
      <c r="A46" s="18" t="s">
        <v>104</v>
      </c>
      <c r="B46" s="32" t="s">
        <v>137</v>
      </c>
      <c r="C46" s="33" t="s">
        <v>14</v>
      </c>
      <c r="D46" s="34">
        <v>1.6</v>
      </c>
      <c r="E46" s="34">
        <v>0</v>
      </c>
      <c r="F46" s="35">
        <v>0</v>
      </c>
      <c r="G46" s="35">
        <v>0</v>
      </c>
      <c r="H46" s="35">
        <v>0</v>
      </c>
      <c r="I46" s="34">
        <v>0</v>
      </c>
      <c r="J46" s="34">
        <v>0</v>
      </c>
      <c r="K46" s="34">
        <v>0</v>
      </c>
      <c r="L46" s="34">
        <v>0</v>
      </c>
      <c r="M46" s="35">
        <v>0</v>
      </c>
      <c r="N46" s="35">
        <v>0</v>
      </c>
      <c r="O46" s="34">
        <v>0</v>
      </c>
      <c r="P46" s="34">
        <v>0</v>
      </c>
      <c r="Q46" s="34">
        <v>1.6</v>
      </c>
      <c r="R46" s="34">
        <v>1</v>
      </c>
      <c r="S46" s="34">
        <v>0</v>
      </c>
      <c r="T46" s="35">
        <v>0</v>
      </c>
      <c r="U46" s="35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5">
        <v>0</v>
      </c>
      <c r="AB46" s="35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69">
        <f t="shared" si="86"/>
        <v>4.2</v>
      </c>
      <c r="AJ46" s="69">
        <f t="shared" si="87"/>
        <v>4.2</v>
      </c>
      <c r="AK46" s="66">
        <f t="shared" si="88"/>
        <v>0</v>
      </c>
    </row>
    <row r="47" spans="1:40" hidden="1">
      <c r="A47" s="18" t="s">
        <v>149</v>
      </c>
      <c r="B47" s="32" t="s">
        <v>146</v>
      </c>
      <c r="C47" s="33" t="s">
        <v>14</v>
      </c>
      <c r="D47" s="34">
        <v>4</v>
      </c>
      <c r="E47" s="34">
        <v>0</v>
      </c>
      <c r="F47" s="35">
        <v>0</v>
      </c>
      <c r="G47" s="35">
        <v>0</v>
      </c>
      <c r="H47" s="35">
        <v>0</v>
      </c>
      <c r="I47" s="34">
        <v>0</v>
      </c>
      <c r="J47" s="34">
        <v>0</v>
      </c>
      <c r="K47" s="34">
        <v>0</v>
      </c>
      <c r="L47" s="34">
        <v>0</v>
      </c>
      <c r="M47" s="35">
        <v>0</v>
      </c>
      <c r="N47" s="35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5">
        <v>0</v>
      </c>
      <c r="U47" s="35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5">
        <v>0</v>
      </c>
      <c r="AB47" s="35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69">
        <f t="shared" si="86"/>
        <v>4</v>
      </c>
      <c r="AJ47" s="69">
        <f t="shared" si="87"/>
        <v>4</v>
      </c>
      <c r="AK47" s="66">
        <f t="shared" si="88"/>
        <v>0</v>
      </c>
    </row>
    <row r="48" spans="1:40" hidden="1">
      <c r="A48" s="18" t="s">
        <v>172</v>
      </c>
      <c r="B48" s="32" t="s">
        <v>166</v>
      </c>
      <c r="C48" s="33" t="s">
        <v>14</v>
      </c>
      <c r="D48" s="34">
        <v>0</v>
      </c>
      <c r="E48" s="34">
        <v>0</v>
      </c>
      <c r="F48" s="35">
        <v>0</v>
      </c>
      <c r="G48" s="35">
        <v>0</v>
      </c>
      <c r="H48" s="35">
        <v>0</v>
      </c>
      <c r="I48" s="34">
        <v>0</v>
      </c>
      <c r="J48" s="34">
        <v>0</v>
      </c>
      <c r="K48" s="34">
        <v>0</v>
      </c>
      <c r="L48" s="34">
        <v>0</v>
      </c>
      <c r="M48" s="35">
        <v>0</v>
      </c>
      <c r="N48" s="35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5">
        <v>0</v>
      </c>
      <c r="U48" s="35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5">
        <v>0</v>
      </c>
      <c r="AB48" s="35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0">
        <f t="shared" ref="AI48" si="90">SUM(D48:AH48)</f>
        <v>0</v>
      </c>
      <c r="AJ48" s="30">
        <f t="shared" si="87"/>
        <v>0</v>
      </c>
      <c r="AK48" s="36">
        <f t="shared" si="88"/>
        <v>0</v>
      </c>
    </row>
    <row r="49" spans="1:40" hidden="1">
      <c r="A49" s="81">
        <f>A41</f>
        <v>3</v>
      </c>
      <c r="B49" s="32" t="s">
        <v>168</v>
      </c>
      <c r="C49" s="33"/>
      <c r="D49" s="34">
        <f>IF(SUM(D48,D47,D46,D45,D44,D42)&gt;0,1,0)</f>
        <v>1</v>
      </c>
      <c r="E49" s="34">
        <f t="shared" ref="E49" si="91">IF(SUM(E48,E47,E46,E45,E44,E42)&gt;0,1,0)</f>
        <v>1</v>
      </c>
      <c r="F49" s="35">
        <f t="shared" ref="F49" si="92">IF(SUM(F48,F47,F46,F45,F44,F42)&gt;0,1,0)</f>
        <v>0</v>
      </c>
      <c r="G49" s="35">
        <f t="shared" ref="G49" si="93">IF(SUM(G48,G47,G46,G45,G44,G42)&gt;0,1,0)</f>
        <v>0</v>
      </c>
      <c r="H49" s="35">
        <f t="shared" ref="H49" si="94">IF(SUM(H48,H47,H46,H45,H44,H42)&gt;0,1,0)</f>
        <v>0</v>
      </c>
      <c r="I49" s="34">
        <f t="shared" ref="I49" si="95">IF(SUM(I48,I47,I46,I45,I44,I42)&gt;0,1,0)</f>
        <v>1</v>
      </c>
      <c r="J49" s="34">
        <f t="shared" ref="J49" si="96">IF(SUM(J48,J47,J46,J45,J44,J42)&gt;0,1,0)</f>
        <v>1</v>
      </c>
      <c r="K49" s="34">
        <f t="shared" ref="K49" si="97">IF(SUM(K48,K47,K46,K45,K44,K42)&gt;0,1,0)</f>
        <v>1</v>
      </c>
      <c r="L49" s="34">
        <f t="shared" ref="L49" si="98">IF(SUM(L48,L47,L46,L45,L44,L42)&gt;0,1,0)</f>
        <v>0</v>
      </c>
      <c r="M49" s="35">
        <f t="shared" ref="M49" si="99">IF(SUM(M48,M47,M46,M45,M44,M42)&gt;0,1,0)</f>
        <v>0</v>
      </c>
      <c r="N49" s="35">
        <f t="shared" ref="N49" si="100">IF(SUM(N48,N47,N46,N45,N44,N42)&gt;0,1,0)</f>
        <v>0</v>
      </c>
      <c r="O49" s="34">
        <f t="shared" ref="O49" si="101">IF(SUM(O48,O47,O46,O45,O44,O42)&gt;0,1,0)</f>
        <v>1</v>
      </c>
      <c r="P49" s="34">
        <f t="shared" ref="P49" si="102">IF(SUM(P48,P47,P46,P45,P44,P42)&gt;0,1,0)</f>
        <v>1</v>
      </c>
      <c r="Q49" s="34">
        <f t="shared" ref="Q49" si="103">IF(SUM(Q48,Q47,Q46,Q45,Q44,Q42)&gt;0,1,0)</f>
        <v>1</v>
      </c>
      <c r="R49" s="34">
        <f t="shared" ref="R49" si="104">IF(SUM(R48,R47,R46,R45,R44,R42)&gt;0,1,0)</f>
        <v>1</v>
      </c>
      <c r="S49" s="34">
        <f t="shared" ref="S49" si="105">IF(SUM(S48,S47,S46,S45,S44,S42)&gt;0,1,0)</f>
        <v>1</v>
      </c>
      <c r="T49" s="35">
        <f t="shared" ref="T49" si="106">IF(SUM(T48,T47,T46,T45,T44,T42)&gt;0,1,0)</f>
        <v>0</v>
      </c>
      <c r="U49" s="35">
        <f t="shared" ref="U49" si="107">IF(SUM(U48,U47,U46,U45,U44,U42)&gt;0,1,0)</f>
        <v>0</v>
      </c>
      <c r="V49" s="34">
        <f t="shared" ref="V49" si="108">IF(SUM(V48,V47,V46,V45,V44,V42)&gt;0,1,0)</f>
        <v>1</v>
      </c>
      <c r="W49" s="34">
        <f t="shared" ref="W49" si="109">IF(SUM(W48,W47,W46,W45,W44,W42)&gt;0,1,0)</f>
        <v>1</v>
      </c>
      <c r="X49" s="34">
        <f t="shared" ref="X49" si="110">IF(SUM(X48,X47,X46,X45,X44,X42)&gt;0,1,0)</f>
        <v>0</v>
      </c>
      <c r="Y49" s="34">
        <f t="shared" ref="Y49" si="111">IF(SUM(Y48,Y47,Y46,Y45,Y44,Y42)&gt;0,1,0)</f>
        <v>0</v>
      </c>
      <c r="Z49" s="34">
        <f t="shared" ref="Z49" si="112">IF(SUM(Z48,Z47,Z46,Z45,Z44,Z42)&gt;0,1,0)</f>
        <v>0</v>
      </c>
      <c r="AA49" s="35">
        <f t="shared" ref="AA49" si="113">IF(SUM(AA48,AA47,AA46,AA45,AA44,AA42)&gt;0,1,0)</f>
        <v>0</v>
      </c>
      <c r="AB49" s="35">
        <f t="shared" ref="AB49" si="114">IF(SUM(AB48,AB47,AB46,AB45,AB44,AB42)&gt;0,1,0)</f>
        <v>0</v>
      </c>
      <c r="AC49" s="34">
        <f t="shared" ref="AC49" si="115">IF(SUM(AC48,AC47,AC46,AC45,AC44,AC42)&gt;0,1,0)</f>
        <v>0</v>
      </c>
      <c r="AD49" s="34">
        <f t="shared" ref="AD49" si="116">IF(SUM(AD48,AD47,AD46,AD45,AD44,AD42)&gt;0,1,0)</f>
        <v>0</v>
      </c>
      <c r="AE49" s="34">
        <f t="shared" ref="AE49" si="117">IF(SUM(AE48,AE47,AE46,AE45,AE44,AE42)&gt;0,1,0)</f>
        <v>1</v>
      </c>
      <c r="AF49" s="34">
        <f t="shared" ref="AF49" si="118">IF(SUM(AF48,AF47,AF46,AF45,AF44,AF42)&gt;0,1,0)</f>
        <v>0</v>
      </c>
      <c r="AG49" s="34">
        <f t="shared" ref="AG49" si="119">IF(SUM(AG48,AG47,AG46,AG45,AG44,AG42)&gt;0,1,0)</f>
        <v>0</v>
      </c>
      <c r="AH49" s="34">
        <f t="shared" ref="AH49" si="120">IF(SUM(AH48,AH47,AH46,AH45,AH44,AH42)&gt;0,1,0)</f>
        <v>0</v>
      </c>
      <c r="AI49" s="30"/>
      <c r="AJ49" s="30"/>
      <c r="AK49" s="36"/>
    </row>
    <row r="50" spans="1:40" hidden="1">
      <c r="A50" s="81">
        <f>A41</f>
        <v>3</v>
      </c>
      <c r="B50" s="32" t="s">
        <v>169</v>
      </c>
      <c r="C50" s="33"/>
      <c r="D50" s="34">
        <f>IF(SUM(D44,D45,D47)&gt;0,1,0)</f>
        <v>1</v>
      </c>
      <c r="E50" s="34">
        <f t="shared" ref="E50:AH50" si="121">IF(SUM(E44,E45,E47)&gt;0,1,0)</f>
        <v>1</v>
      </c>
      <c r="F50" s="35">
        <f t="shared" si="121"/>
        <v>0</v>
      </c>
      <c r="G50" s="35">
        <f t="shared" si="121"/>
        <v>0</v>
      </c>
      <c r="H50" s="35">
        <f t="shared" si="121"/>
        <v>0</v>
      </c>
      <c r="I50" s="34">
        <f t="shared" si="121"/>
        <v>1</v>
      </c>
      <c r="J50" s="34">
        <f t="shared" si="121"/>
        <v>1</v>
      </c>
      <c r="K50" s="34">
        <f t="shared" si="121"/>
        <v>1</v>
      </c>
      <c r="L50" s="34">
        <f t="shared" si="121"/>
        <v>0</v>
      </c>
      <c r="M50" s="35">
        <f t="shared" si="121"/>
        <v>0</v>
      </c>
      <c r="N50" s="35">
        <f t="shared" si="121"/>
        <v>0</v>
      </c>
      <c r="O50" s="34">
        <f t="shared" si="121"/>
        <v>1</v>
      </c>
      <c r="P50" s="34">
        <f t="shared" si="121"/>
        <v>1</v>
      </c>
      <c r="Q50" s="34">
        <f t="shared" si="121"/>
        <v>0</v>
      </c>
      <c r="R50" s="34">
        <f t="shared" si="121"/>
        <v>1</v>
      </c>
      <c r="S50" s="34">
        <f t="shared" si="121"/>
        <v>1</v>
      </c>
      <c r="T50" s="35">
        <f t="shared" si="121"/>
        <v>0</v>
      </c>
      <c r="U50" s="35">
        <f t="shared" si="121"/>
        <v>0</v>
      </c>
      <c r="V50" s="34">
        <f t="shared" si="121"/>
        <v>1</v>
      </c>
      <c r="W50" s="34">
        <f t="shared" si="121"/>
        <v>1</v>
      </c>
      <c r="X50" s="34">
        <f t="shared" si="121"/>
        <v>0</v>
      </c>
      <c r="Y50" s="34">
        <f t="shared" si="121"/>
        <v>0</v>
      </c>
      <c r="Z50" s="34">
        <f t="shared" si="121"/>
        <v>0</v>
      </c>
      <c r="AA50" s="35">
        <f t="shared" si="121"/>
        <v>0</v>
      </c>
      <c r="AB50" s="35">
        <f t="shared" si="121"/>
        <v>0</v>
      </c>
      <c r="AC50" s="34">
        <f t="shared" si="121"/>
        <v>0</v>
      </c>
      <c r="AD50" s="34">
        <f t="shared" si="121"/>
        <v>0</v>
      </c>
      <c r="AE50" s="34">
        <f t="shared" si="121"/>
        <v>1</v>
      </c>
      <c r="AF50" s="34">
        <f t="shared" si="121"/>
        <v>0</v>
      </c>
      <c r="AG50" s="34">
        <f t="shared" si="121"/>
        <v>0</v>
      </c>
      <c r="AH50" s="34">
        <f t="shared" si="121"/>
        <v>0</v>
      </c>
      <c r="AI50" s="30"/>
      <c r="AJ50" s="30"/>
      <c r="AK50" s="36"/>
    </row>
    <row r="51" spans="1:40" hidden="1">
      <c r="A51" s="81">
        <f>A41</f>
        <v>3</v>
      </c>
      <c r="B51" s="32" t="s">
        <v>170</v>
      </c>
      <c r="C51" s="33"/>
      <c r="D51" s="34">
        <f>IF(SUM(D42,D46,D48)&gt;0,1,0)</f>
        <v>1</v>
      </c>
      <c r="E51" s="34">
        <f t="shared" ref="E51:AH51" si="122">IF(SUM(E42,E46,E48)&gt;0,1,0)</f>
        <v>1</v>
      </c>
      <c r="F51" s="35">
        <f t="shared" si="122"/>
        <v>0</v>
      </c>
      <c r="G51" s="35">
        <f t="shared" si="122"/>
        <v>0</v>
      </c>
      <c r="H51" s="35">
        <f t="shared" si="122"/>
        <v>0</v>
      </c>
      <c r="I51" s="34">
        <f t="shared" si="122"/>
        <v>0</v>
      </c>
      <c r="J51" s="34">
        <f t="shared" si="122"/>
        <v>0</v>
      </c>
      <c r="K51" s="34">
        <f t="shared" si="122"/>
        <v>0</v>
      </c>
      <c r="L51" s="34">
        <f t="shared" si="122"/>
        <v>0</v>
      </c>
      <c r="M51" s="35">
        <f t="shared" si="122"/>
        <v>0</v>
      </c>
      <c r="N51" s="35">
        <f t="shared" si="122"/>
        <v>0</v>
      </c>
      <c r="O51" s="34">
        <f t="shared" si="122"/>
        <v>0</v>
      </c>
      <c r="P51" s="34">
        <f t="shared" si="122"/>
        <v>0</v>
      </c>
      <c r="Q51" s="34">
        <f t="shared" si="122"/>
        <v>1</v>
      </c>
      <c r="R51" s="34">
        <f t="shared" si="122"/>
        <v>1</v>
      </c>
      <c r="S51" s="34">
        <f t="shared" si="122"/>
        <v>0</v>
      </c>
      <c r="T51" s="35">
        <f t="shared" si="122"/>
        <v>0</v>
      </c>
      <c r="U51" s="35">
        <f t="shared" si="122"/>
        <v>0</v>
      </c>
      <c r="V51" s="34">
        <f t="shared" si="122"/>
        <v>0</v>
      </c>
      <c r="W51" s="34">
        <f t="shared" si="122"/>
        <v>0</v>
      </c>
      <c r="X51" s="34">
        <f t="shared" si="122"/>
        <v>0</v>
      </c>
      <c r="Y51" s="34">
        <f t="shared" si="122"/>
        <v>0</v>
      </c>
      <c r="Z51" s="34">
        <f t="shared" si="122"/>
        <v>0</v>
      </c>
      <c r="AA51" s="35">
        <f t="shared" si="122"/>
        <v>0</v>
      </c>
      <c r="AB51" s="35">
        <f t="shared" si="122"/>
        <v>0</v>
      </c>
      <c r="AC51" s="34">
        <f t="shared" si="122"/>
        <v>0</v>
      </c>
      <c r="AD51" s="34">
        <f t="shared" si="122"/>
        <v>0</v>
      </c>
      <c r="AE51" s="34">
        <f t="shared" si="122"/>
        <v>0</v>
      </c>
      <c r="AF51" s="34">
        <f t="shared" si="122"/>
        <v>0</v>
      </c>
      <c r="AG51" s="34">
        <f t="shared" si="122"/>
        <v>0</v>
      </c>
      <c r="AH51" s="34">
        <f t="shared" si="122"/>
        <v>0</v>
      </c>
      <c r="AI51" s="30"/>
      <c r="AJ51" s="30"/>
      <c r="AK51" s="36"/>
    </row>
    <row r="52" spans="1:40" hidden="1">
      <c r="A52" s="81">
        <f>A41</f>
        <v>3</v>
      </c>
      <c r="B52" s="63" t="s">
        <v>192</v>
      </c>
      <c r="C52" s="33"/>
      <c r="D52" s="34">
        <f>IF(D46&gt;0,1,0)</f>
        <v>1</v>
      </c>
      <c r="E52" s="34">
        <f t="shared" ref="E52:AH52" si="123">IF(E46&gt;0,1,0)</f>
        <v>0</v>
      </c>
      <c r="F52" s="35">
        <f t="shared" si="123"/>
        <v>0</v>
      </c>
      <c r="G52" s="35">
        <f t="shared" si="123"/>
        <v>0</v>
      </c>
      <c r="H52" s="35">
        <f t="shared" si="123"/>
        <v>0</v>
      </c>
      <c r="I52" s="34">
        <f t="shared" si="123"/>
        <v>0</v>
      </c>
      <c r="J52" s="34">
        <f t="shared" si="123"/>
        <v>0</v>
      </c>
      <c r="K52" s="34">
        <f t="shared" si="123"/>
        <v>0</v>
      </c>
      <c r="L52" s="34">
        <f t="shared" si="123"/>
        <v>0</v>
      </c>
      <c r="M52" s="35">
        <f t="shared" si="123"/>
        <v>0</v>
      </c>
      <c r="N52" s="35">
        <f t="shared" si="123"/>
        <v>0</v>
      </c>
      <c r="O52" s="34">
        <f t="shared" si="123"/>
        <v>0</v>
      </c>
      <c r="P52" s="34">
        <f t="shared" si="123"/>
        <v>0</v>
      </c>
      <c r="Q52" s="34">
        <f t="shared" si="123"/>
        <v>1</v>
      </c>
      <c r="R52" s="34">
        <f t="shared" si="123"/>
        <v>1</v>
      </c>
      <c r="S52" s="34">
        <f t="shared" si="123"/>
        <v>0</v>
      </c>
      <c r="T52" s="35">
        <f t="shared" si="123"/>
        <v>0</v>
      </c>
      <c r="U52" s="35">
        <f t="shared" si="123"/>
        <v>0</v>
      </c>
      <c r="V52" s="34">
        <f t="shared" si="123"/>
        <v>0</v>
      </c>
      <c r="W52" s="34">
        <f t="shared" si="123"/>
        <v>0</v>
      </c>
      <c r="X52" s="34">
        <f t="shared" si="123"/>
        <v>0</v>
      </c>
      <c r="Y52" s="34">
        <f t="shared" si="123"/>
        <v>0</v>
      </c>
      <c r="Z52" s="34">
        <f t="shared" si="123"/>
        <v>0</v>
      </c>
      <c r="AA52" s="35">
        <f t="shared" si="123"/>
        <v>0</v>
      </c>
      <c r="AB52" s="35">
        <f t="shared" si="123"/>
        <v>0</v>
      </c>
      <c r="AC52" s="34">
        <f t="shared" si="123"/>
        <v>0</v>
      </c>
      <c r="AD52" s="34">
        <f t="shared" si="123"/>
        <v>0</v>
      </c>
      <c r="AE52" s="34">
        <f t="shared" si="123"/>
        <v>0</v>
      </c>
      <c r="AF52" s="34">
        <f t="shared" si="123"/>
        <v>0</v>
      </c>
      <c r="AG52" s="34">
        <f t="shared" si="123"/>
        <v>0</v>
      </c>
      <c r="AH52" s="34">
        <f t="shared" si="123"/>
        <v>0</v>
      </c>
      <c r="AI52" s="30"/>
      <c r="AJ52" s="30"/>
      <c r="AK52" s="36"/>
    </row>
    <row r="53" spans="1:40" hidden="1">
      <c r="A53" s="81">
        <f>A41</f>
        <v>3</v>
      </c>
      <c r="B53" s="63" t="s">
        <v>191</v>
      </c>
      <c r="C53" s="33"/>
      <c r="D53" s="34">
        <f>IF(SUM(D42,D48)&gt;0,1,0)</f>
        <v>1</v>
      </c>
      <c r="E53" s="34">
        <f t="shared" ref="E53:AH53" si="124">IF(SUM(E42,E48)&gt;0,1,0)</f>
        <v>1</v>
      </c>
      <c r="F53" s="35">
        <f t="shared" si="124"/>
        <v>0</v>
      </c>
      <c r="G53" s="35">
        <f t="shared" si="124"/>
        <v>0</v>
      </c>
      <c r="H53" s="35">
        <f t="shared" si="124"/>
        <v>0</v>
      </c>
      <c r="I53" s="34">
        <f t="shared" si="124"/>
        <v>0</v>
      </c>
      <c r="J53" s="34">
        <f t="shared" si="124"/>
        <v>0</v>
      </c>
      <c r="K53" s="34">
        <f t="shared" si="124"/>
        <v>0</v>
      </c>
      <c r="L53" s="34">
        <f t="shared" si="124"/>
        <v>0</v>
      </c>
      <c r="M53" s="35">
        <f t="shared" si="124"/>
        <v>0</v>
      </c>
      <c r="N53" s="35">
        <f t="shared" si="124"/>
        <v>0</v>
      </c>
      <c r="O53" s="34">
        <f t="shared" si="124"/>
        <v>0</v>
      </c>
      <c r="P53" s="34">
        <f t="shared" si="124"/>
        <v>0</v>
      </c>
      <c r="Q53" s="34">
        <f t="shared" si="124"/>
        <v>0</v>
      </c>
      <c r="R53" s="34">
        <f t="shared" si="124"/>
        <v>0</v>
      </c>
      <c r="S53" s="34">
        <f t="shared" si="124"/>
        <v>0</v>
      </c>
      <c r="T53" s="35">
        <f t="shared" si="124"/>
        <v>0</v>
      </c>
      <c r="U53" s="35">
        <f t="shared" si="124"/>
        <v>0</v>
      </c>
      <c r="V53" s="34">
        <f t="shared" si="124"/>
        <v>0</v>
      </c>
      <c r="W53" s="34">
        <f t="shared" si="124"/>
        <v>0</v>
      </c>
      <c r="X53" s="34">
        <f t="shared" si="124"/>
        <v>0</v>
      </c>
      <c r="Y53" s="34">
        <f t="shared" si="124"/>
        <v>0</v>
      </c>
      <c r="Z53" s="34">
        <f t="shared" si="124"/>
        <v>0</v>
      </c>
      <c r="AA53" s="35">
        <f t="shared" si="124"/>
        <v>0</v>
      </c>
      <c r="AB53" s="35">
        <f t="shared" si="124"/>
        <v>0</v>
      </c>
      <c r="AC53" s="34">
        <f t="shared" si="124"/>
        <v>0</v>
      </c>
      <c r="AD53" s="34">
        <f t="shared" si="124"/>
        <v>0</v>
      </c>
      <c r="AE53" s="34">
        <f t="shared" si="124"/>
        <v>0</v>
      </c>
      <c r="AF53" s="34">
        <f t="shared" si="124"/>
        <v>0</v>
      </c>
      <c r="AG53" s="34">
        <f t="shared" si="124"/>
        <v>0</v>
      </c>
      <c r="AH53" s="34">
        <f t="shared" si="124"/>
        <v>0</v>
      </c>
      <c r="AI53" s="30"/>
      <c r="AJ53" s="30"/>
      <c r="AK53" s="36"/>
    </row>
    <row r="54" spans="1:40" hidden="1">
      <c r="A54" s="81">
        <f>A41</f>
        <v>3</v>
      </c>
      <c r="B54" s="63" t="s">
        <v>193</v>
      </c>
      <c r="C54" s="33"/>
      <c r="D54" s="34">
        <f>D50</f>
        <v>1</v>
      </c>
      <c r="E54" s="34">
        <f t="shared" ref="E54:AH54" si="125">E50</f>
        <v>1</v>
      </c>
      <c r="F54" s="35">
        <f t="shared" si="125"/>
        <v>0</v>
      </c>
      <c r="G54" s="35">
        <f t="shared" si="125"/>
        <v>0</v>
      </c>
      <c r="H54" s="35">
        <f t="shared" si="125"/>
        <v>0</v>
      </c>
      <c r="I54" s="34">
        <f t="shared" si="125"/>
        <v>1</v>
      </c>
      <c r="J54" s="34">
        <f t="shared" si="125"/>
        <v>1</v>
      </c>
      <c r="K54" s="34">
        <f t="shared" si="125"/>
        <v>1</v>
      </c>
      <c r="L54" s="34">
        <f t="shared" si="125"/>
        <v>0</v>
      </c>
      <c r="M54" s="35">
        <f t="shared" si="125"/>
        <v>0</v>
      </c>
      <c r="N54" s="35">
        <f t="shared" si="125"/>
        <v>0</v>
      </c>
      <c r="O54" s="34">
        <f t="shared" si="125"/>
        <v>1</v>
      </c>
      <c r="P54" s="34">
        <f t="shared" si="125"/>
        <v>1</v>
      </c>
      <c r="Q54" s="34">
        <f t="shared" si="125"/>
        <v>0</v>
      </c>
      <c r="R54" s="34">
        <f t="shared" si="125"/>
        <v>1</v>
      </c>
      <c r="S54" s="34">
        <f t="shared" si="125"/>
        <v>1</v>
      </c>
      <c r="T54" s="35">
        <f t="shared" si="125"/>
        <v>0</v>
      </c>
      <c r="U54" s="35">
        <f t="shared" si="125"/>
        <v>0</v>
      </c>
      <c r="V54" s="34">
        <f t="shared" si="125"/>
        <v>1</v>
      </c>
      <c r="W54" s="34">
        <f t="shared" si="125"/>
        <v>1</v>
      </c>
      <c r="X54" s="34">
        <f t="shared" si="125"/>
        <v>0</v>
      </c>
      <c r="Y54" s="34">
        <f t="shared" si="125"/>
        <v>0</v>
      </c>
      <c r="Z54" s="34">
        <f t="shared" si="125"/>
        <v>0</v>
      </c>
      <c r="AA54" s="35">
        <f t="shared" si="125"/>
        <v>0</v>
      </c>
      <c r="AB54" s="35">
        <f t="shared" si="125"/>
        <v>0</v>
      </c>
      <c r="AC54" s="34">
        <f t="shared" si="125"/>
        <v>0</v>
      </c>
      <c r="AD54" s="34">
        <f t="shared" si="125"/>
        <v>0</v>
      </c>
      <c r="AE54" s="34">
        <f t="shared" si="125"/>
        <v>1</v>
      </c>
      <c r="AF54" s="34">
        <f t="shared" si="125"/>
        <v>0</v>
      </c>
      <c r="AG54" s="34">
        <f t="shared" si="125"/>
        <v>0</v>
      </c>
      <c r="AH54" s="34">
        <f t="shared" si="125"/>
        <v>0</v>
      </c>
      <c r="AI54" s="30"/>
      <c r="AJ54" s="30"/>
      <c r="AK54" s="36"/>
    </row>
    <row r="55" spans="1:40" ht="32.25" hidden="1" customHeight="1">
      <c r="A55" s="72">
        <v>4</v>
      </c>
      <c r="B55" s="84" t="s">
        <v>132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6"/>
      <c r="AI55" s="69">
        <f>SUM(AI56:AI62)</f>
        <v>179.29999999999998</v>
      </c>
      <c r="AJ55" s="69">
        <f>SUM(AJ56:AJ62)</f>
        <v>163.29999999999998</v>
      </c>
      <c r="AK55" s="66">
        <f>SUM(AK56:AK62)</f>
        <v>16</v>
      </c>
    </row>
    <row r="56" spans="1:40" hidden="1">
      <c r="A56" s="18" t="s">
        <v>22</v>
      </c>
      <c r="B56" s="32" t="s">
        <v>133</v>
      </c>
      <c r="C56" s="33" t="s">
        <v>14</v>
      </c>
      <c r="D56" s="34">
        <v>0</v>
      </c>
      <c r="E56" s="34">
        <v>0</v>
      </c>
      <c r="F56" s="35">
        <v>0</v>
      </c>
      <c r="G56" s="35">
        <v>0</v>
      </c>
      <c r="H56" s="35">
        <v>0</v>
      </c>
      <c r="I56" s="34">
        <v>0</v>
      </c>
      <c r="J56" s="34">
        <v>2</v>
      </c>
      <c r="K56" s="34">
        <v>2</v>
      </c>
      <c r="L56" s="34">
        <v>2</v>
      </c>
      <c r="M56" s="35">
        <v>0</v>
      </c>
      <c r="N56" s="35">
        <v>0</v>
      </c>
      <c r="O56" s="34">
        <v>2</v>
      </c>
      <c r="P56" s="34">
        <v>2</v>
      </c>
      <c r="Q56" s="34">
        <v>2</v>
      </c>
      <c r="R56" s="34">
        <v>2</v>
      </c>
      <c r="S56" s="34">
        <v>2</v>
      </c>
      <c r="T56" s="35">
        <v>0</v>
      </c>
      <c r="U56" s="35">
        <v>0</v>
      </c>
      <c r="V56" s="34">
        <v>2</v>
      </c>
      <c r="W56" s="34">
        <v>2</v>
      </c>
      <c r="X56" s="34">
        <v>1</v>
      </c>
      <c r="Y56" s="34">
        <v>1</v>
      </c>
      <c r="Z56" s="34">
        <v>1</v>
      </c>
      <c r="AA56" s="35">
        <v>0</v>
      </c>
      <c r="AB56" s="35">
        <v>0</v>
      </c>
      <c r="AC56" s="34">
        <v>1</v>
      </c>
      <c r="AD56" s="34">
        <v>1</v>
      </c>
      <c r="AE56" s="34">
        <v>1</v>
      </c>
      <c r="AF56" s="34">
        <v>1</v>
      </c>
      <c r="AG56" s="34">
        <v>1</v>
      </c>
      <c r="AH56" s="34">
        <v>0</v>
      </c>
      <c r="AI56" s="69">
        <f t="shared" ref="AI56:AI61" si="126">SUM(D56:AH56)</f>
        <v>28</v>
      </c>
      <c r="AJ56" s="69">
        <f t="shared" ref="AJ56:AJ62" si="127">AI56-AK56</f>
        <v>24</v>
      </c>
      <c r="AK56" s="66">
        <v>4</v>
      </c>
    </row>
    <row r="57" spans="1:40" s="58" customFormat="1">
      <c r="A57" s="56" t="s">
        <v>23</v>
      </c>
      <c r="B57" s="73" t="s">
        <v>134</v>
      </c>
      <c r="C57" s="74" t="s">
        <v>127</v>
      </c>
      <c r="D57" s="75">
        <f>IF(D63&gt;0,D$251,0)</f>
        <v>1.3</v>
      </c>
      <c r="E57" s="75">
        <f t="shared" ref="E57:AH57" si="128">IF(E63&gt;0,E$251,0)</f>
        <v>0</v>
      </c>
      <c r="F57" s="75">
        <f t="shared" si="128"/>
        <v>2.7</v>
      </c>
      <c r="G57" s="75">
        <f t="shared" si="128"/>
        <v>0</v>
      </c>
      <c r="H57" s="75">
        <f t="shared" si="128"/>
        <v>0</v>
      </c>
      <c r="I57" s="75">
        <f t="shared" si="128"/>
        <v>1.1000000000000001</v>
      </c>
      <c r="J57" s="75">
        <f t="shared" si="128"/>
        <v>1.1000000000000001</v>
      </c>
      <c r="K57" s="75">
        <f t="shared" si="128"/>
        <v>1</v>
      </c>
      <c r="L57" s="75">
        <f t="shared" si="128"/>
        <v>1</v>
      </c>
      <c r="M57" s="75">
        <f t="shared" si="128"/>
        <v>2.7</v>
      </c>
      <c r="N57" s="75">
        <f t="shared" si="128"/>
        <v>0</v>
      </c>
      <c r="O57" s="75">
        <f t="shared" si="128"/>
        <v>1</v>
      </c>
      <c r="P57" s="75">
        <f t="shared" si="128"/>
        <v>1.1000000000000001</v>
      </c>
      <c r="Q57" s="75">
        <f t="shared" si="128"/>
        <v>1.1000000000000001</v>
      </c>
      <c r="R57" s="75">
        <f t="shared" si="128"/>
        <v>1.1000000000000001</v>
      </c>
      <c r="S57" s="75">
        <f t="shared" si="128"/>
        <v>1.1000000000000001</v>
      </c>
      <c r="T57" s="75">
        <f t="shared" si="128"/>
        <v>0</v>
      </c>
      <c r="U57" s="75">
        <f t="shared" si="128"/>
        <v>0</v>
      </c>
      <c r="V57" s="75">
        <f t="shared" si="128"/>
        <v>1.1000000000000001</v>
      </c>
      <c r="W57" s="75">
        <f t="shared" si="128"/>
        <v>1.1000000000000001</v>
      </c>
      <c r="X57" s="75">
        <f t="shared" si="128"/>
        <v>1</v>
      </c>
      <c r="Y57" s="75">
        <f t="shared" si="128"/>
        <v>1.1000000000000001</v>
      </c>
      <c r="Z57" s="75">
        <f t="shared" si="128"/>
        <v>1.1000000000000001</v>
      </c>
      <c r="AA57" s="75">
        <f t="shared" si="128"/>
        <v>0</v>
      </c>
      <c r="AB57" s="75">
        <f t="shared" si="128"/>
        <v>0</v>
      </c>
      <c r="AC57" s="75">
        <f t="shared" si="128"/>
        <v>1</v>
      </c>
      <c r="AD57" s="75">
        <f t="shared" si="128"/>
        <v>0.9</v>
      </c>
      <c r="AE57" s="75">
        <f t="shared" si="128"/>
        <v>1</v>
      </c>
      <c r="AF57" s="75">
        <f t="shared" si="128"/>
        <v>1.1000000000000001</v>
      </c>
      <c r="AG57" s="75">
        <f t="shared" si="128"/>
        <v>1</v>
      </c>
      <c r="AH57" s="34">
        <f t="shared" si="128"/>
        <v>0</v>
      </c>
      <c r="AI57" s="74">
        <f t="shared" si="126"/>
        <v>26.700000000000003</v>
      </c>
      <c r="AJ57" s="74">
        <f t="shared" si="127"/>
        <v>26.700000000000003</v>
      </c>
      <c r="AK57" s="76">
        <f t="shared" ref="AK57:AK62" si="129">SUMIF(D57:AH57,"&gt;8",D57:AH57)-COUNTIF(D57:AH57,"&gt;8")*8</f>
        <v>0</v>
      </c>
      <c r="AL57" s="60"/>
      <c r="AM57" s="60"/>
      <c r="AN57" s="60"/>
    </row>
    <row r="58" spans="1:40" hidden="1">
      <c r="A58" s="18" t="s">
        <v>24</v>
      </c>
      <c r="B58" s="32" t="s">
        <v>135</v>
      </c>
      <c r="C58" s="33" t="s">
        <v>14</v>
      </c>
      <c r="D58" s="34">
        <v>0</v>
      </c>
      <c r="E58" s="34">
        <v>0</v>
      </c>
      <c r="F58" s="35">
        <v>8</v>
      </c>
      <c r="G58" s="35">
        <v>0</v>
      </c>
      <c r="H58" s="35">
        <v>0</v>
      </c>
      <c r="I58" s="34">
        <v>4</v>
      </c>
      <c r="J58" s="34">
        <v>4</v>
      </c>
      <c r="K58" s="34">
        <v>4</v>
      </c>
      <c r="L58" s="34">
        <v>4</v>
      </c>
      <c r="M58" s="35">
        <v>8</v>
      </c>
      <c r="N58" s="35">
        <v>0</v>
      </c>
      <c r="O58" s="34">
        <v>5</v>
      </c>
      <c r="P58" s="34">
        <v>3</v>
      </c>
      <c r="Q58" s="34">
        <v>8</v>
      </c>
      <c r="R58" s="34">
        <v>6</v>
      </c>
      <c r="S58" s="34">
        <v>4</v>
      </c>
      <c r="T58" s="35">
        <v>0</v>
      </c>
      <c r="U58" s="35">
        <v>0</v>
      </c>
      <c r="V58" s="34">
        <v>4</v>
      </c>
      <c r="W58" s="34">
        <v>4</v>
      </c>
      <c r="X58" s="34">
        <v>6</v>
      </c>
      <c r="Y58" s="34">
        <v>4</v>
      </c>
      <c r="Z58" s="34">
        <v>4</v>
      </c>
      <c r="AA58" s="35">
        <v>0</v>
      </c>
      <c r="AB58" s="35">
        <v>0</v>
      </c>
      <c r="AC58" s="34">
        <v>6</v>
      </c>
      <c r="AD58" s="34">
        <v>5</v>
      </c>
      <c r="AE58" s="34">
        <v>3</v>
      </c>
      <c r="AF58" s="34">
        <v>4</v>
      </c>
      <c r="AG58" s="34">
        <v>4</v>
      </c>
      <c r="AH58" s="34">
        <v>0</v>
      </c>
      <c r="AI58" s="69">
        <f t="shared" si="126"/>
        <v>102</v>
      </c>
      <c r="AJ58" s="69">
        <f t="shared" si="127"/>
        <v>90</v>
      </c>
      <c r="AK58" s="66">
        <v>12</v>
      </c>
    </row>
    <row r="59" spans="1:40" hidden="1">
      <c r="A59" s="18" t="s">
        <v>71</v>
      </c>
      <c r="B59" s="32" t="s">
        <v>136</v>
      </c>
      <c r="C59" s="33" t="s">
        <v>14</v>
      </c>
      <c r="D59" s="34">
        <v>0</v>
      </c>
      <c r="E59" s="34">
        <v>0</v>
      </c>
      <c r="F59" s="35">
        <v>0</v>
      </c>
      <c r="G59" s="35">
        <v>0</v>
      </c>
      <c r="H59" s="35">
        <v>0</v>
      </c>
      <c r="I59" s="34">
        <v>0</v>
      </c>
      <c r="J59" s="34">
        <v>0</v>
      </c>
      <c r="K59" s="34">
        <v>0</v>
      </c>
      <c r="L59" s="34">
        <v>0</v>
      </c>
      <c r="M59" s="35">
        <v>0</v>
      </c>
      <c r="N59" s="35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5">
        <v>0</v>
      </c>
      <c r="U59" s="35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5">
        <v>0</v>
      </c>
      <c r="AB59" s="35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69">
        <f t="shared" si="126"/>
        <v>0</v>
      </c>
      <c r="AJ59" s="69">
        <f t="shared" si="127"/>
        <v>0</v>
      </c>
      <c r="AK59" s="66">
        <f t="shared" si="129"/>
        <v>0</v>
      </c>
    </row>
    <row r="60" spans="1:40" hidden="1">
      <c r="A60" s="18" t="s">
        <v>103</v>
      </c>
      <c r="B60" s="32" t="s">
        <v>137</v>
      </c>
      <c r="C60" s="33" t="s">
        <v>14</v>
      </c>
      <c r="D60" s="34">
        <v>1.6</v>
      </c>
      <c r="E60" s="34">
        <v>0</v>
      </c>
      <c r="F60" s="35">
        <v>0</v>
      </c>
      <c r="G60" s="35">
        <v>0</v>
      </c>
      <c r="H60" s="35">
        <v>0</v>
      </c>
      <c r="I60" s="34">
        <v>2</v>
      </c>
      <c r="J60" s="34">
        <v>2</v>
      </c>
      <c r="K60" s="34">
        <v>1</v>
      </c>
      <c r="L60" s="34">
        <v>0</v>
      </c>
      <c r="M60" s="35">
        <v>0</v>
      </c>
      <c r="N60" s="35">
        <v>0</v>
      </c>
      <c r="O60" s="34">
        <v>1.6</v>
      </c>
      <c r="P60" s="34">
        <v>1</v>
      </c>
      <c r="Q60" s="34">
        <v>1.6</v>
      </c>
      <c r="R60" s="34">
        <v>1</v>
      </c>
      <c r="S60" s="34">
        <v>1.6</v>
      </c>
      <c r="T60" s="35">
        <v>0</v>
      </c>
      <c r="U60" s="35">
        <v>0</v>
      </c>
      <c r="V60" s="34">
        <v>0</v>
      </c>
      <c r="W60" s="34">
        <v>1.6</v>
      </c>
      <c r="X60" s="34">
        <v>1</v>
      </c>
      <c r="Y60" s="34">
        <v>0</v>
      </c>
      <c r="Z60" s="34">
        <v>0</v>
      </c>
      <c r="AA60" s="35">
        <v>0</v>
      </c>
      <c r="AB60" s="35">
        <v>0</v>
      </c>
      <c r="AC60" s="34">
        <v>1.6</v>
      </c>
      <c r="AD60" s="34">
        <v>1</v>
      </c>
      <c r="AE60" s="34">
        <v>2</v>
      </c>
      <c r="AF60" s="34">
        <v>2</v>
      </c>
      <c r="AG60" s="34">
        <v>0</v>
      </c>
      <c r="AH60" s="34">
        <v>0</v>
      </c>
      <c r="AI60" s="69">
        <f t="shared" si="126"/>
        <v>22.599999999999998</v>
      </c>
      <c r="AJ60" s="69">
        <f t="shared" si="127"/>
        <v>22.599999999999998</v>
      </c>
      <c r="AK60" s="66">
        <f t="shared" si="129"/>
        <v>0</v>
      </c>
    </row>
    <row r="61" spans="1:40" hidden="1">
      <c r="A61" s="18" t="s">
        <v>150</v>
      </c>
      <c r="B61" s="32" t="s">
        <v>146</v>
      </c>
      <c r="C61" s="33" t="s">
        <v>14</v>
      </c>
      <c r="D61" s="34">
        <v>0</v>
      </c>
      <c r="E61" s="34">
        <v>0</v>
      </c>
      <c r="F61" s="35">
        <v>0</v>
      </c>
      <c r="G61" s="35">
        <v>0</v>
      </c>
      <c r="H61" s="35">
        <v>0</v>
      </c>
      <c r="I61" s="34">
        <v>0</v>
      </c>
      <c r="J61" s="34">
        <v>0</v>
      </c>
      <c r="K61" s="34">
        <v>0</v>
      </c>
      <c r="L61" s="34">
        <v>0</v>
      </c>
      <c r="M61" s="35">
        <v>0</v>
      </c>
      <c r="N61" s="35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5">
        <v>0</v>
      </c>
      <c r="U61" s="35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5">
        <v>0</v>
      </c>
      <c r="AB61" s="35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69">
        <f t="shared" si="126"/>
        <v>0</v>
      </c>
      <c r="AJ61" s="69">
        <f t="shared" si="127"/>
        <v>0</v>
      </c>
      <c r="AK61" s="66">
        <f t="shared" si="129"/>
        <v>0</v>
      </c>
    </row>
    <row r="62" spans="1:40" hidden="1">
      <c r="A62" s="18" t="s">
        <v>173</v>
      </c>
      <c r="B62" s="32" t="s">
        <v>166</v>
      </c>
      <c r="C62" s="33" t="s">
        <v>14</v>
      </c>
      <c r="D62" s="34">
        <v>0</v>
      </c>
      <c r="E62" s="34">
        <v>0</v>
      </c>
      <c r="F62" s="35">
        <v>0</v>
      </c>
      <c r="G62" s="35">
        <v>0</v>
      </c>
      <c r="H62" s="35">
        <v>0</v>
      </c>
      <c r="I62" s="34">
        <v>0</v>
      </c>
      <c r="J62" s="34">
        <v>0</v>
      </c>
      <c r="K62" s="34">
        <v>0</v>
      </c>
      <c r="L62" s="34">
        <v>0</v>
      </c>
      <c r="M62" s="35">
        <v>0</v>
      </c>
      <c r="N62" s="35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5">
        <v>0</v>
      </c>
      <c r="U62" s="35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5">
        <v>0</v>
      </c>
      <c r="AB62" s="35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0">
        <f t="shared" ref="AI62" si="130">SUM(D62:AH62)</f>
        <v>0</v>
      </c>
      <c r="AJ62" s="30">
        <f t="shared" si="127"/>
        <v>0</v>
      </c>
      <c r="AK62" s="36">
        <f t="shared" si="129"/>
        <v>0</v>
      </c>
    </row>
    <row r="63" spans="1:40" hidden="1">
      <c r="A63" s="81">
        <f>A55</f>
        <v>4</v>
      </c>
      <c r="B63" s="32" t="s">
        <v>168</v>
      </c>
      <c r="C63" s="33"/>
      <c r="D63" s="34">
        <f>IF(SUM(D62,D61,D60,D59,D58,D56)&gt;0,1,0)</f>
        <v>1</v>
      </c>
      <c r="E63" s="34">
        <f t="shared" ref="E63" si="131">IF(SUM(E62,E61,E60,E59,E58,E56)&gt;0,1,0)</f>
        <v>0</v>
      </c>
      <c r="F63" s="35">
        <f t="shared" ref="F63" si="132">IF(SUM(F62,F61,F60,F59,F58,F56)&gt;0,1,0)</f>
        <v>1</v>
      </c>
      <c r="G63" s="35">
        <f t="shared" ref="G63" si="133">IF(SUM(G62,G61,G60,G59,G58,G56)&gt;0,1,0)</f>
        <v>0</v>
      </c>
      <c r="H63" s="35">
        <f t="shared" ref="H63" si="134">IF(SUM(H62,H61,H60,H59,H58,H56)&gt;0,1,0)</f>
        <v>0</v>
      </c>
      <c r="I63" s="34">
        <f t="shared" ref="I63" si="135">IF(SUM(I62,I61,I60,I59,I58,I56)&gt;0,1,0)</f>
        <v>1</v>
      </c>
      <c r="J63" s="34">
        <f t="shared" ref="J63" si="136">IF(SUM(J62,J61,J60,J59,J58,J56)&gt;0,1,0)</f>
        <v>1</v>
      </c>
      <c r="K63" s="34">
        <f t="shared" ref="K63" si="137">IF(SUM(K62,K61,K60,K59,K58,K56)&gt;0,1,0)</f>
        <v>1</v>
      </c>
      <c r="L63" s="34">
        <f t="shared" ref="L63" si="138">IF(SUM(L62,L61,L60,L59,L58,L56)&gt;0,1,0)</f>
        <v>1</v>
      </c>
      <c r="M63" s="35">
        <f t="shared" ref="M63" si="139">IF(SUM(M62,M61,M60,M59,M58,M56)&gt;0,1,0)</f>
        <v>1</v>
      </c>
      <c r="N63" s="35">
        <f t="shared" ref="N63" si="140">IF(SUM(N62,N61,N60,N59,N58,N56)&gt;0,1,0)</f>
        <v>0</v>
      </c>
      <c r="O63" s="34">
        <f t="shared" ref="O63" si="141">IF(SUM(O62,O61,O60,O59,O58,O56)&gt;0,1,0)</f>
        <v>1</v>
      </c>
      <c r="P63" s="34">
        <f t="shared" ref="P63" si="142">IF(SUM(P62,P61,P60,P59,P58,P56)&gt;0,1,0)</f>
        <v>1</v>
      </c>
      <c r="Q63" s="34">
        <f t="shared" ref="Q63" si="143">IF(SUM(Q62,Q61,Q60,Q59,Q58,Q56)&gt;0,1,0)</f>
        <v>1</v>
      </c>
      <c r="R63" s="34">
        <f t="shared" ref="R63" si="144">IF(SUM(R62,R61,R60,R59,R58,R56)&gt;0,1,0)</f>
        <v>1</v>
      </c>
      <c r="S63" s="34">
        <f t="shared" ref="S63" si="145">IF(SUM(S62,S61,S60,S59,S58,S56)&gt;0,1,0)</f>
        <v>1</v>
      </c>
      <c r="T63" s="35">
        <f t="shared" ref="T63" si="146">IF(SUM(T62,T61,T60,T59,T58,T56)&gt;0,1,0)</f>
        <v>0</v>
      </c>
      <c r="U63" s="35">
        <f t="shared" ref="U63" si="147">IF(SUM(U62,U61,U60,U59,U58,U56)&gt;0,1,0)</f>
        <v>0</v>
      </c>
      <c r="V63" s="34">
        <f t="shared" ref="V63" si="148">IF(SUM(V62,V61,V60,V59,V58,V56)&gt;0,1,0)</f>
        <v>1</v>
      </c>
      <c r="W63" s="34">
        <f t="shared" ref="W63" si="149">IF(SUM(W62,W61,W60,W59,W58,W56)&gt;0,1,0)</f>
        <v>1</v>
      </c>
      <c r="X63" s="34">
        <f t="shared" ref="X63" si="150">IF(SUM(X62,X61,X60,X59,X58,X56)&gt;0,1,0)</f>
        <v>1</v>
      </c>
      <c r="Y63" s="34">
        <f t="shared" ref="Y63" si="151">IF(SUM(Y62,Y61,Y60,Y59,Y58,Y56)&gt;0,1,0)</f>
        <v>1</v>
      </c>
      <c r="Z63" s="34">
        <f t="shared" ref="Z63" si="152">IF(SUM(Z62,Z61,Z60,Z59,Z58,Z56)&gt;0,1,0)</f>
        <v>1</v>
      </c>
      <c r="AA63" s="35">
        <f t="shared" ref="AA63" si="153">IF(SUM(AA62,AA61,AA60,AA59,AA58,AA56)&gt;0,1,0)</f>
        <v>0</v>
      </c>
      <c r="AB63" s="35">
        <f t="shared" ref="AB63" si="154">IF(SUM(AB62,AB61,AB60,AB59,AB58,AB56)&gt;0,1,0)</f>
        <v>0</v>
      </c>
      <c r="AC63" s="34">
        <f t="shared" ref="AC63" si="155">IF(SUM(AC62,AC61,AC60,AC59,AC58,AC56)&gt;0,1,0)</f>
        <v>1</v>
      </c>
      <c r="AD63" s="34">
        <f t="shared" ref="AD63" si="156">IF(SUM(AD62,AD61,AD60,AD59,AD58,AD56)&gt;0,1,0)</f>
        <v>1</v>
      </c>
      <c r="AE63" s="34">
        <f t="shared" ref="AE63" si="157">IF(SUM(AE62,AE61,AE60,AE59,AE58,AE56)&gt;0,1,0)</f>
        <v>1</v>
      </c>
      <c r="AF63" s="34">
        <f t="shared" ref="AF63" si="158">IF(SUM(AF62,AF61,AF60,AF59,AF58,AF56)&gt;0,1,0)</f>
        <v>1</v>
      </c>
      <c r="AG63" s="34">
        <f t="shared" ref="AG63" si="159">IF(SUM(AG62,AG61,AG60,AG59,AG58,AG56)&gt;0,1,0)</f>
        <v>1</v>
      </c>
      <c r="AH63" s="34">
        <f t="shared" ref="AH63" si="160">IF(SUM(AH62,AH61,AH60,AH59,AH58,AH56)&gt;0,1,0)</f>
        <v>0</v>
      </c>
      <c r="AI63" s="30"/>
      <c r="AJ63" s="30"/>
      <c r="AK63" s="36"/>
    </row>
    <row r="64" spans="1:40" hidden="1">
      <c r="A64" s="81">
        <f>A55</f>
        <v>4</v>
      </c>
      <c r="B64" s="32" t="s">
        <v>169</v>
      </c>
      <c r="C64" s="33"/>
      <c r="D64" s="34">
        <f>IF(SUM(D58,D59,D61)&gt;0,1,0)</f>
        <v>0</v>
      </c>
      <c r="E64" s="34">
        <f t="shared" ref="E64:AH64" si="161">IF(SUM(E58,E59,E61)&gt;0,1,0)</f>
        <v>0</v>
      </c>
      <c r="F64" s="35">
        <f t="shared" si="161"/>
        <v>1</v>
      </c>
      <c r="G64" s="35">
        <f t="shared" si="161"/>
        <v>0</v>
      </c>
      <c r="H64" s="35">
        <f t="shared" si="161"/>
        <v>0</v>
      </c>
      <c r="I64" s="34">
        <f t="shared" si="161"/>
        <v>1</v>
      </c>
      <c r="J64" s="34">
        <f t="shared" si="161"/>
        <v>1</v>
      </c>
      <c r="K64" s="34">
        <f t="shared" si="161"/>
        <v>1</v>
      </c>
      <c r="L64" s="34">
        <f t="shared" si="161"/>
        <v>1</v>
      </c>
      <c r="M64" s="35">
        <f t="shared" si="161"/>
        <v>1</v>
      </c>
      <c r="N64" s="35">
        <f t="shared" si="161"/>
        <v>0</v>
      </c>
      <c r="O64" s="34">
        <f t="shared" si="161"/>
        <v>1</v>
      </c>
      <c r="P64" s="34">
        <f t="shared" si="161"/>
        <v>1</v>
      </c>
      <c r="Q64" s="34">
        <f t="shared" si="161"/>
        <v>1</v>
      </c>
      <c r="R64" s="34">
        <f t="shared" si="161"/>
        <v>1</v>
      </c>
      <c r="S64" s="34">
        <f t="shared" si="161"/>
        <v>1</v>
      </c>
      <c r="T64" s="35">
        <f t="shared" si="161"/>
        <v>0</v>
      </c>
      <c r="U64" s="35">
        <f t="shared" si="161"/>
        <v>0</v>
      </c>
      <c r="V64" s="34">
        <f t="shared" si="161"/>
        <v>1</v>
      </c>
      <c r="W64" s="34">
        <f t="shared" si="161"/>
        <v>1</v>
      </c>
      <c r="X64" s="34">
        <f t="shared" si="161"/>
        <v>1</v>
      </c>
      <c r="Y64" s="34">
        <f t="shared" si="161"/>
        <v>1</v>
      </c>
      <c r="Z64" s="34">
        <f t="shared" si="161"/>
        <v>1</v>
      </c>
      <c r="AA64" s="35">
        <f t="shared" si="161"/>
        <v>0</v>
      </c>
      <c r="AB64" s="35">
        <f t="shared" si="161"/>
        <v>0</v>
      </c>
      <c r="AC64" s="34">
        <f t="shared" si="161"/>
        <v>1</v>
      </c>
      <c r="AD64" s="34">
        <f t="shared" si="161"/>
        <v>1</v>
      </c>
      <c r="AE64" s="34">
        <f t="shared" si="161"/>
        <v>1</v>
      </c>
      <c r="AF64" s="34">
        <f t="shared" si="161"/>
        <v>1</v>
      </c>
      <c r="AG64" s="34">
        <f t="shared" si="161"/>
        <v>1</v>
      </c>
      <c r="AH64" s="34">
        <f t="shared" si="161"/>
        <v>0</v>
      </c>
      <c r="AI64" s="30"/>
      <c r="AJ64" s="30"/>
      <c r="AK64" s="36"/>
    </row>
    <row r="65" spans="1:40" hidden="1">
      <c r="A65" s="81">
        <f>A55</f>
        <v>4</v>
      </c>
      <c r="B65" s="32" t="s">
        <v>170</v>
      </c>
      <c r="C65" s="33"/>
      <c r="D65" s="34">
        <f>IF(SUM(D56,D60,D62)&gt;0,1,0)</f>
        <v>1</v>
      </c>
      <c r="E65" s="34">
        <f t="shared" ref="E65:AH65" si="162">IF(SUM(E56,E60,E62)&gt;0,1,0)</f>
        <v>0</v>
      </c>
      <c r="F65" s="35">
        <f t="shared" si="162"/>
        <v>0</v>
      </c>
      <c r="G65" s="35">
        <f t="shared" si="162"/>
        <v>0</v>
      </c>
      <c r="H65" s="35">
        <f t="shared" si="162"/>
        <v>0</v>
      </c>
      <c r="I65" s="34">
        <f t="shared" si="162"/>
        <v>1</v>
      </c>
      <c r="J65" s="34">
        <f t="shared" si="162"/>
        <v>1</v>
      </c>
      <c r="K65" s="34">
        <f t="shared" si="162"/>
        <v>1</v>
      </c>
      <c r="L65" s="34">
        <f t="shared" si="162"/>
        <v>1</v>
      </c>
      <c r="M65" s="35">
        <f t="shared" si="162"/>
        <v>0</v>
      </c>
      <c r="N65" s="35">
        <f t="shared" si="162"/>
        <v>0</v>
      </c>
      <c r="O65" s="34">
        <f t="shared" si="162"/>
        <v>1</v>
      </c>
      <c r="P65" s="34">
        <f t="shared" si="162"/>
        <v>1</v>
      </c>
      <c r="Q65" s="34">
        <f t="shared" si="162"/>
        <v>1</v>
      </c>
      <c r="R65" s="34">
        <f t="shared" si="162"/>
        <v>1</v>
      </c>
      <c r="S65" s="34">
        <f t="shared" si="162"/>
        <v>1</v>
      </c>
      <c r="T65" s="35">
        <f t="shared" si="162"/>
        <v>0</v>
      </c>
      <c r="U65" s="35">
        <f t="shared" si="162"/>
        <v>0</v>
      </c>
      <c r="V65" s="34">
        <f t="shared" si="162"/>
        <v>1</v>
      </c>
      <c r="W65" s="34">
        <f t="shared" si="162"/>
        <v>1</v>
      </c>
      <c r="X65" s="34">
        <f t="shared" si="162"/>
        <v>1</v>
      </c>
      <c r="Y65" s="34">
        <f t="shared" si="162"/>
        <v>1</v>
      </c>
      <c r="Z65" s="34">
        <f t="shared" si="162"/>
        <v>1</v>
      </c>
      <c r="AA65" s="35">
        <f t="shared" si="162"/>
        <v>0</v>
      </c>
      <c r="AB65" s="35">
        <f t="shared" si="162"/>
        <v>0</v>
      </c>
      <c r="AC65" s="34">
        <f t="shared" si="162"/>
        <v>1</v>
      </c>
      <c r="AD65" s="34">
        <f t="shared" si="162"/>
        <v>1</v>
      </c>
      <c r="AE65" s="34">
        <f t="shared" si="162"/>
        <v>1</v>
      </c>
      <c r="AF65" s="34">
        <f t="shared" si="162"/>
        <v>1</v>
      </c>
      <c r="AG65" s="34">
        <f t="shared" si="162"/>
        <v>1</v>
      </c>
      <c r="AH65" s="34">
        <f t="shared" si="162"/>
        <v>0</v>
      </c>
      <c r="AI65" s="30"/>
      <c r="AJ65" s="30"/>
      <c r="AK65" s="36"/>
    </row>
    <row r="66" spans="1:40" hidden="1">
      <c r="A66" s="81">
        <f>A55</f>
        <v>4</v>
      </c>
      <c r="B66" s="63" t="s">
        <v>192</v>
      </c>
      <c r="C66" s="33"/>
      <c r="D66" s="34">
        <f>IF(D60&gt;0,1,0)</f>
        <v>1</v>
      </c>
      <c r="E66" s="34">
        <f t="shared" ref="E66:AH66" si="163">IF(E60&gt;0,1,0)</f>
        <v>0</v>
      </c>
      <c r="F66" s="35">
        <f t="shared" si="163"/>
        <v>0</v>
      </c>
      <c r="G66" s="35">
        <f t="shared" si="163"/>
        <v>0</v>
      </c>
      <c r="H66" s="35">
        <f t="shared" si="163"/>
        <v>0</v>
      </c>
      <c r="I66" s="34">
        <f t="shared" si="163"/>
        <v>1</v>
      </c>
      <c r="J66" s="34">
        <f t="shared" si="163"/>
        <v>1</v>
      </c>
      <c r="K66" s="34">
        <f t="shared" si="163"/>
        <v>1</v>
      </c>
      <c r="L66" s="34">
        <f t="shared" si="163"/>
        <v>0</v>
      </c>
      <c r="M66" s="35">
        <f t="shared" si="163"/>
        <v>0</v>
      </c>
      <c r="N66" s="35">
        <f t="shared" si="163"/>
        <v>0</v>
      </c>
      <c r="O66" s="34">
        <f t="shared" si="163"/>
        <v>1</v>
      </c>
      <c r="P66" s="34">
        <f t="shared" si="163"/>
        <v>1</v>
      </c>
      <c r="Q66" s="34">
        <f t="shared" si="163"/>
        <v>1</v>
      </c>
      <c r="R66" s="34">
        <f t="shared" si="163"/>
        <v>1</v>
      </c>
      <c r="S66" s="34">
        <f t="shared" si="163"/>
        <v>1</v>
      </c>
      <c r="T66" s="35">
        <f t="shared" si="163"/>
        <v>0</v>
      </c>
      <c r="U66" s="35">
        <f t="shared" si="163"/>
        <v>0</v>
      </c>
      <c r="V66" s="34">
        <f t="shared" si="163"/>
        <v>0</v>
      </c>
      <c r="W66" s="34">
        <f t="shared" si="163"/>
        <v>1</v>
      </c>
      <c r="X66" s="34">
        <f t="shared" si="163"/>
        <v>1</v>
      </c>
      <c r="Y66" s="34">
        <f t="shared" si="163"/>
        <v>0</v>
      </c>
      <c r="Z66" s="34">
        <f t="shared" si="163"/>
        <v>0</v>
      </c>
      <c r="AA66" s="35">
        <f t="shared" si="163"/>
        <v>0</v>
      </c>
      <c r="AB66" s="35">
        <f t="shared" si="163"/>
        <v>0</v>
      </c>
      <c r="AC66" s="34">
        <f t="shared" si="163"/>
        <v>1</v>
      </c>
      <c r="AD66" s="34">
        <f t="shared" si="163"/>
        <v>1</v>
      </c>
      <c r="AE66" s="34">
        <f t="shared" si="163"/>
        <v>1</v>
      </c>
      <c r="AF66" s="34">
        <f t="shared" si="163"/>
        <v>1</v>
      </c>
      <c r="AG66" s="34">
        <f t="shared" si="163"/>
        <v>0</v>
      </c>
      <c r="AH66" s="34">
        <f t="shared" si="163"/>
        <v>0</v>
      </c>
      <c r="AI66" s="30"/>
      <c r="AJ66" s="30"/>
      <c r="AK66" s="36"/>
    </row>
    <row r="67" spans="1:40" hidden="1">
      <c r="A67" s="81">
        <f>A55</f>
        <v>4</v>
      </c>
      <c r="B67" s="63" t="s">
        <v>191</v>
      </c>
      <c r="C67" s="33"/>
      <c r="D67" s="34">
        <f>IF(SUM(D56,D62)&gt;0,1,0)</f>
        <v>0</v>
      </c>
      <c r="E67" s="34">
        <f t="shared" ref="E67:AH67" si="164">IF(SUM(E56,E62)&gt;0,1,0)</f>
        <v>0</v>
      </c>
      <c r="F67" s="35">
        <f t="shared" si="164"/>
        <v>0</v>
      </c>
      <c r="G67" s="35">
        <f t="shared" si="164"/>
        <v>0</v>
      </c>
      <c r="H67" s="35">
        <f t="shared" si="164"/>
        <v>0</v>
      </c>
      <c r="I67" s="34">
        <f t="shared" si="164"/>
        <v>0</v>
      </c>
      <c r="J67" s="34">
        <f t="shared" si="164"/>
        <v>1</v>
      </c>
      <c r="K67" s="34">
        <f t="shared" si="164"/>
        <v>1</v>
      </c>
      <c r="L67" s="34">
        <f t="shared" si="164"/>
        <v>1</v>
      </c>
      <c r="M67" s="35">
        <f t="shared" si="164"/>
        <v>0</v>
      </c>
      <c r="N67" s="35">
        <f t="shared" si="164"/>
        <v>0</v>
      </c>
      <c r="O67" s="34">
        <f t="shared" si="164"/>
        <v>1</v>
      </c>
      <c r="P67" s="34">
        <f t="shared" si="164"/>
        <v>1</v>
      </c>
      <c r="Q67" s="34">
        <f t="shared" si="164"/>
        <v>1</v>
      </c>
      <c r="R67" s="34">
        <f t="shared" si="164"/>
        <v>1</v>
      </c>
      <c r="S67" s="34">
        <f t="shared" si="164"/>
        <v>1</v>
      </c>
      <c r="T67" s="35">
        <f t="shared" si="164"/>
        <v>0</v>
      </c>
      <c r="U67" s="35">
        <f t="shared" si="164"/>
        <v>0</v>
      </c>
      <c r="V67" s="34">
        <f t="shared" si="164"/>
        <v>1</v>
      </c>
      <c r="W67" s="34">
        <f t="shared" si="164"/>
        <v>1</v>
      </c>
      <c r="X67" s="34">
        <f t="shared" si="164"/>
        <v>1</v>
      </c>
      <c r="Y67" s="34">
        <f t="shared" si="164"/>
        <v>1</v>
      </c>
      <c r="Z67" s="34">
        <f t="shared" si="164"/>
        <v>1</v>
      </c>
      <c r="AA67" s="35">
        <f t="shared" si="164"/>
        <v>0</v>
      </c>
      <c r="AB67" s="35">
        <f t="shared" si="164"/>
        <v>0</v>
      </c>
      <c r="AC67" s="34">
        <f t="shared" si="164"/>
        <v>1</v>
      </c>
      <c r="AD67" s="34">
        <f t="shared" si="164"/>
        <v>1</v>
      </c>
      <c r="AE67" s="34">
        <f t="shared" si="164"/>
        <v>1</v>
      </c>
      <c r="AF67" s="34">
        <f t="shared" si="164"/>
        <v>1</v>
      </c>
      <c r="AG67" s="34">
        <f t="shared" si="164"/>
        <v>1</v>
      </c>
      <c r="AH67" s="34">
        <f t="shared" si="164"/>
        <v>0</v>
      </c>
      <c r="AI67" s="30"/>
      <c r="AJ67" s="30"/>
      <c r="AK67" s="36"/>
    </row>
    <row r="68" spans="1:40" hidden="1">
      <c r="A68" s="81">
        <f>A55</f>
        <v>4</v>
      </c>
      <c r="B68" s="63" t="s">
        <v>193</v>
      </c>
      <c r="C68" s="33"/>
      <c r="D68" s="34">
        <f>D64</f>
        <v>0</v>
      </c>
      <c r="E68" s="34">
        <f t="shared" ref="E68:AH68" si="165">E64</f>
        <v>0</v>
      </c>
      <c r="F68" s="35">
        <f t="shared" si="165"/>
        <v>1</v>
      </c>
      <c r="G68" s="35">
        <f t="shared" si="165"/>
        <v>0</v>
      </c>
      <c r="H68" s="35">
        <f t="shared" si="165"/>
        <v>0</v>
      </c>
      <c r="I68" s="34">
        <f t="shared" si="165"/>
        <v>1</v>
      </c>
      <c r="J68" s="34">
        <f t="shared" si="165"/>
        <v>1</v>
      </c>
      <c r="K68" s="34">
        <f t="shared" si="165"/>
        <v>1</v>
      </c>
      <c r="L68" s="34">
        <f t="shared" si="165"/>
        <v>1</v>
      </c>
      <c r="M68" s="35">
        <f t="shared" si="165"/>
        <v>1</v>
      </c>
      <c r="N68" s="35">
        <f t="shared" si="165"/>
        <v>0</v>
      </c>
      <c r="O68" s="34">
        <f t="shared" si="165"/>
        <v>1</v>
      </c>
      <c r="P68" s="34">
        <f t="shared" si="165"/>
        <v>1</v>
      </c>
      <c r="Q68" s="34">
        <f t="shared" si="165"/>
        <v>1</v>
      </c>
      <c r="R68" s="34">
        <f t="shared" si="165"/>
        <v>1</v>
      </c>
      <c r="S68" s="34">
        <f t="shared" si="165"/>
        <v>1</v>
      </c>
      <c r="T68" s="35">
        <f t="shared" si="165"/>
        <v>0</v>
      </c>
      <c r="U68" s="35">
        <f t="shared" si="165"/>
        <v>0</v>
      </c>
      <c r="V68" s="34">
        <f t="shared" si="165"/>
        <v>1</v>
      </c>
      <c r="W68" s="34">
        <f t="shared" si="165"/>
        <v>1</v>
      </c>
      <c r="X68" s="34">
        <f t="shared" si="165"/>
        <v>1</v>
      </c>
      <c r="Y68" s="34">
        <f t="shared" si="165"/>
        <v>1</v>
      </c>
      <c r="Z68" s="34">
        <f t="shared" si="165"/>
        <v>1</v>
      </c>
      <c r="AA68" s="35">
        <f t="shared" si="165"/>
        <v>0</v>
      </c>
      <c r="AB68" s="35">
        <f t="shared" si="165"/>
        <v>0</v>
      </c>
      <c r="AC68" s="34">
        <f t="shared" si="165"/>
        <v>1</v>
      </c>
      <c r="AD68" s="34">
        <f t="shared" si="165"/>
        <v>1</v>
      </c>
      <c r="AE68" s="34">
        <f t="shared" si="165"/>
        <v>1</v>
      </c>
      <c r="AF68" s="34">
        <f t="shared" si="165"/>
        <v>1</v>
      </c>
      <c r="AG68" s="34">
        <f t="shared" si="165"/>
        <v>1</v>
      </c>
      <c r="AH68" s="34">
        <f t="shared" si="165"/>
        <v>0</v>
      </c>
      <c r="AI68" s="30"/>
      <c r="AJ68" s="30"/>
      <c r="AK68" s="36"/>
    </row>
    <row r="69" spans="1:40" ht="34.5" hidden="1" customHeight="1">
      <c r="A69" s="72">
        <v>5</v>
      </c>
      <c r="B69" s="84" t="s">
        <v>138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6"/>
      <c r="AI69" s="69">
        <f>SUM(AI70:AI76)</f>
        <v>61</v>
      </c>
      <c r="AJ69" s="69">
        <f>SUM(AJ70:AJ76)</f>
        <v>53</v>
      </c>
      <c r="AK69" s="66">
        <f>SUM(AK70:AK76)</f>
        <v>8</v>
      </c>
    </row>
    <row r="70" spans="1:40" hidden="1">
      <c r="A70" s="18" t="s">
        <v>26</v>
      </c>
      <c r="B70" s="32" t="s">
        <v>133</v>
      </c>
      <c r="C70" s="33" t="s">
        <v>14</v>
      </c>
      <c r="D70" s="34">
        <v>0</v>
      </c>
      <c r="E70" s="34">
        <v>0</v>
      </c>
      <c r="F70" s="35">
        <v>0</v>
      </c>
      <c r="G70" s="35">
        <v>0</v>
      </c>
      <c r="H70" s="35">
        <v>0</v>
      </c>
      <c r="I70" s="34">
        <v>2</v>
      </c>
      <c r="J70" s="34">
        <v>0</v>
      </c>
      <c r="K70" s="34">
        <v>0</v>
      </c>
      <c r="L70" s="34">
        <v>2</v>
      </c>
      <c r="M70" s="35">
        <v>0</v>
      </c>
      <c r="N70" s="35">
        <v>0</v>
      </c>
      <c r="O70" s="34">
        <v>2</v>
      </c>
      <c r="P70" s="34">
        <v>2</v>
      </c>
      <c r="Q70" s="34">
        <v>2</v>
      </c>
      <c r="R70" s="34">
        <v>2</v>
      </c>
      <c r="S70" s="34">
        <v>2</v>
      </c>
      <c r="T70" s="35">
        <v>0</v>
      </c>
      <c r="U70" s="35">
        <v>0</v>
      </c>
      <c r="V70" s="34">
        <v>2</v>
      </c>
      <c r="W70" s="34">
        <v>2</v>
      </c>
      <c r="X70" s="34">
        <v>2</v>
      </c>
      <c r="Y70" s="34">
        <v>2</v>
      </c>
      <c r="Z70" s="34">
        <v>2</v>
      </c>
      <c r="AA70" s="35">
        <v>0</v>
      </c>
      <c r="AB70" s="35">
        <v>0</v>
      </c>
      <c r="AC70" s="34">
        <v>2</v>
      </c>
      <c r="AD70" s="34">
        <v>2</v>
      </c>
      <c r="AE70" s="34">
        <v>2</v>
      </c>
      <c r="AF70" s="34">
        <v>2</v>
      </c>
      <c r="AG70" s="34">
        <v>2</v>
      </c>
      <c r="AH70" s="34">
        <v>0</v>
      </c>
      <c r="AI70" s="69">
        <f t="shared" ref="AI70:AI75" si="166">SUM(D70:AH70)</f>
        <v>34</v>
      </c>
      <c r="AJ70" s="69">
        <f t="shared" ref="AJ70:AJ76" si="167">AI70-AK70</f>
        <v>26</v>
      </c>
      <c r="AK70" s="66">
        <v>8</v>
      </c>
    </row>
    <row r="71" spans="1:40" s="58" customFormat="1">
      <c r="A71" s="56" t="s">
        <v>27</v>
      </c>
      <c r="B71" s="73" t="s">
        <v>134</v>
      </c>
      <c r="C71" s="74" t="s">
        <v>127</v>
      </c>
      <c r="D71" s="75">
        <f>IF(D77&gt;0,D$251,0)</f>
        <v>0</v>
      </c>
      <c r="E71" s="75">
        <f t="shared" ref="E71:AH71" si="168">IF(E77&gt;0,E$251,0)</f>
        <v>0</v>
      </c>
      <c r="F71" s="75">
        <f t="shared" si="168"/>
        <v>0</v>
      </c>
      <c r="G71" s="75">
        <f t="shared" si="168"/>
        <v>0</v>
      </c>
      <c r="H71" s="75">
        <f t="shared" si="168"/>
        <v>0</v>
      </c>
      <c r="I71" s="75">
        <f t="shared" si="168"/>
        <v>1.1000000000000001</v>
      </c>
      <c r="J71" s="75">
        <f t="shared" si="168"/>
        <v>1.1000000000000001</v>
      </c>
      <c r="K71" s="75">
        <f t="shared" si="168"/>
        <v>0</v>
      </c>
      <c r="L71" s="75">
        <f t="shared" si="168"/>
        <v>1</v>
      </c>
      <c r="M71" s="75">
        <f t="shared" si="168"/>
        <v>0</v>
      </c>
      <c r="N71" s="75">
        <f t="shared" si="168"/>
        <v>0</v>
      </c>
      <c r="O71" s="75">
        <f t="shared" si="168"/>
        <v>1</v>
      </c>
      <c r="P71" s="75">
        <f t="shared" si="168"/>
        <v>1.1000000000000001</v>
      </c>
      <c r="Q71" s="75">
        <f t="shared" si="168"/>
        <v>1.1000000000000001</v>
      </c>
      <c r="R71" s="75">
        <f t="shared" si="168"/>
        <v>1.1000000000000001</v>
      </c>
      <c r="S71" s="75">
        <f t="shared" si="168"/>
        <v>1.1000000000000001</v>
      </c>
      <c r="T71" s="75">
        <f t="shared" si="168"/>
        <v>0</v>
      </c>
      <c r="U71" s="75">
        <f t="shared" si="168"/>
        <v>0</v>
      </c>
      <c r="V71" s="75">
        <f t="shared" si="168"/>
        <v>1.1000000000000001</v>
      </c>
      <c r="W71" s="75">
        <f t="shared" si="168"/>
        <v>1.1000000000000001</v>
      </c>
      <c r="X71" s="75">
        <f t="shared" si="168"/>
        <v>1</v>
      </c>
      <c r="Y71" s="75">
        <f t="shared" si="168"/>
        <v>1.1000000000000001</v>
      </c>
      <c r="Z71" s="75">
        <f t="shared" si="168"/>
        <v>1.1000000000000001</v>
      </c>
      <c r="AA71" s="75">
        <f t="shared" si="168"/>
        <v>0</v>
      </c>
      <c r="AB71" s="75">
        <f t="shared" si="168"/>
        <v>0</v>
      </c>
      <c r="AC71" s="75">
        <f t="shared" si="168"/>
        <v>1</v>
      </c>
      <c r="AD71" s="75">
        <f t="shared" si="168"/>
        <v>0.9</v>
      </c>
      <c r="AE71" s="75">
        <f t="shared" si="168"/>
        <v>1</v>
      </c>
      <c r="AF71" s="75">
        <f t="shared" si="168"/>
        <v>1.1000000000000001</v>
      </c>
      <c r="AG71" s="75">
        <f t="shared" si="168"/>
        <v>1</v>
      </c>
      <c r="AH71" s="34">
        <f t="shared" si="168"/>
        <v>0</v>
      </c>
      <c r="AI71" s="74">
        <f t="shared" si="166"/>
        <v>19</v>
      </c>
      <c r="AJ71" s="74">
        <f t="shared" si="167"/>
        <v>19</v>
      </c>
      <c r="AK71" s="76">
        <f t="shared" ref="AK71:AK76" si="169">SUMIF(D71:AH71,"&gt;8",D71:AH71)-COUNTIF(D71:AH71,"&gt;8")*8</f>
        <v>0</v>
      </c>
      <c r="AL71" s="60"/>
      <c r="AM71" s="60"/>
      <c r="AN71" s="60"/>
    </row>
    <row r="72" spans="1:40" hidden="1">
      <c r="A72" s="18" t="s">
        <v>28</v>
      </c>
      <c r="B72" s="32" t="s">
        <v>135</v>
      </c>
      <c r="C72" s="33" t="s">
        <v>14</v>
      </c>
      <c r="D72" s="34">
        <v>0</v>
      </c>
      <c r="E72" s="34">
        <v>0</v>
      </c>
      <c r="F72" s="35">
        <v>0</v>
      </c>
      <c r="G72" s="35">
        <v>0</v>
      </c>
      <c r="H72" s="35">
        <v>0</v>
      </c>
      <c r="I72" s="34">
        <v>2</v>
      </c>
      <c r="J72" s="34">
        <v>2</v>
      </c>
      <c r="K72" s="34">
        <v>0</v>
      </c>
      <c r="L72" s="34">
        <v>1</v>
      </c>
      <c r="M72" s="35">
        <v>0</v>
      </c>
      <c r="N72" s="35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5">
        <v>0</v>
      </c>
      <c r="U72" s="35">
        <v>0</v>
      </c>
      <c r="V72" s="34">
        <v>0</v>
      </c>
      <c r="W72" s="34">
        <v>0</v>
      </c>
      <c r="X72" s="34">
        <v>0</v>
      </c>
      <c r="Y72" s="34">
        <v>1</v>
      </c>
      <c r="Z72" s="34">
        <v>0</v>
      </c>
      <c r="AA72" s="35">
        <v>0</v>
      </c>
      <c r="AB72" s="35">
        <v>0</v>
      </c>
      <c r="AC72" s="34">
        <v>0</v>
      </c>
      <c r="AD72" s="34">
        <v>0</v>
      </c>
      <c r="AE72" s="34">
        <v>1</v>
      </c>
      <c r="AF72" s="34">
        <v>0</v>
      </c>
      <c r="AG72" s="34">
        <v>0</v>
      </c>
      <c r="AH72" s="34">
        <v>0</v>
      </c>
      <c r="AI72" s="69">
        <f t="shared" si="166"/>
        <v>7</v>
      </c>
      <c r="AJ72" s="69">
        <f t="shared" si="167"/>
        <v>7</v>
      </c>
      <c r="AK72" s="66">
        <f t="shared" si="169"/>
        <v>0</v>
      </c>
    </row>
    <row r="73" spans="1:40" hidden="1">
      <c r="A73" s="18" t="s">
        <v>70</v>
      </c>
      <c r="B73" s="32" t="s">
        <v>136</v>
      </c>
      <c r="C73" s="33" t="s">
        <v>14</v>
      </c>
      <c r="D73" s="34">
        <v>0</v>
      </c>
      <c r="E73" s="34">
        <v>0</v>
      </c>
      <c r="F73" s="35">
        <v>0</v>
      </c>
      <c r="G73" s="35">
        <v>0</v>
      </c>
      <c r="H73" s="35">
        <v>0</v>
      </c>
      <c r="I73" s="34">
        <v>0</v>
      </c>
      <c r="J73" s="34">
        <v>0</v>
      </c>
      <c r="K73" s="34">
        <v>0</v>
      </c>
      <c r="L73" s="34">
        <v>0</v>
      </c>
      <c r="M73" s="35">
        <v>0</v>
      </c>
      <c r="N73" s="35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5">
        <v>0</v>
      </c>
      <c r="U73" s="35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5">
        <v>0</v>
      </c>
      <c r="AB73" s="35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69">
        <f t="shared" si="166"/>
        <v>0</v>
      </c>
      <c r="AJ73" s="69">
        <f t="shared" si="167"/>
        <v>0</v>
      </c>
      <c r="AK73" s="66">
        <f t="shared" si="169"/>
        <v>0</v>
      </c>
    </row>
    <row r="74" spans="1:40" hidden="1">
      <c r="A74" s="18" t="s">
        <v>102</v>
      </c>
      <c r="B74" s="32" t="s">
        <v>137</v>
      </c>
      <c r="C74" s="33" t="s">
        <v>14</v>
      </c>
      <c r="D74" s="34">
        <v>0</v>
      </c>
      <c r="E74" s="34">
        <v>0</v>
      </c>
      <c r="F74" s="35">
        <v>0</v>
      </c>
      <c r="G74" s="35">
        <v>0</v>
      </c>
      <c r="H74" s="35">
        <v>0</v>
      </c>
      <c r="I74" s="34">
        <v>0</v>
      </c>
      <c r="J74" s="34">
        <v>0</v>
      </c>
      <c r="K74" s="34">
        <v>0</v>
      </c>
      <c r="L74" s="34">
        <v>0</v>
      </c>
      <c r="M74" s="35">
        <v>0</v>
      </c>
      <c r="N74" s="35">
        <v>0</v>
      </c>
      <c r="O74" s="34">
        <v>0</v>
      </c>
      <c r="P74" s="34">
        <v>1</v>
      </c>
      <c r="Q74" s="34">
        <v>0</v>
      </c>
      <c r="R74" s="34">
        <v>0</v>
      </c>
      <c r="S74" s="34">
        <v>0</v>
      </c>
      <c r="T74" s="35">
        <v>0</v>
      </c>
      <c r="U74" s="35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5">
        <v>0</v>
      </c>
      <c r="AB74" s="35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69">
        <f t="shared" si="166"/>
        <v>1</v>
      </c>
      <c r="AJ74" s="69">
        <f t="shared" si="167"/>
        <v>1</v>
      </c>
      <c r="AK74" s="66">
        <f t="shared" si="169"/>
        <v>0</v>
      </c>
    </row>
    <row r="75" spans="1:40" hidden="1">
      <c r="A75" s="18" t="s">
        <v>151</v>
      </c>
      <c r="B75" s="32" t="s">
        <v>146</v>
      </c>
      <c r="C75" s="33" t="s">
        <v>14</v>
      </c>
      <c r="D75" s="34">
        <v>0</v>
      </c>
      <c r="E75" s="34">
        <v>0</v>
      </c>
      <c r="F75" s="35">
        <v>0</v>
      </c>
      <c r="G75" s="35">
        <v>0</v>
      </c>
      <c r="H75" s="35">
        <v>0</v>
      </c>
      <c r="I75" s="34">
        <v>0</v>
      </c>
      <c r="J75" s="34">
        <v>0</v>
      </c>
      <c r="K75" s="34">
        <v>0</v>
      </c>
      <c r="L75" s="34">
        <v>0</v>
      </c>
      <c r="M75" s="35">
        <v>0</v>
      </c>
      <c r="N75" s="35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5">
        <v>0</v>
      </c>
      <c r="U75" s="35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5">
        <v>0</v>
      </c>
      <c r="AB75" s="35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69">
        <f t="shared" si="166"/>
        <v>0</v>
      </c>
      <c r="AJ75" s="69">
        <f t="shared" si="167"/>
        <v>0</v>
      </c>
      <c r="AK75" s="66">
        <f t="shared" si="169"/>
        <v>0</v>
      </c>
    </row>
    <row r="76" spans="1:40" hidden="1">
      <c r="A76" s="18" t="s">
        <v>174</v>
      </c>
      <c r="B76" s="32" t="s">
        <v>166</v>
      </c>
      <c r="C76" s="33" t="s">
        <v>14</v>
      </c>
      <c r="D76" s="34">
        <v>0</v>
      </c>
      <c r="E76" s="34">
        <v>0</v>
      </c>
      <c r="F76" s="35">
        <v>0</v>
      </c>
      <c r="G76" s="35">
        <v>0</v>
      </c>
      <c r="H76" s="35">
        <v>0</v>
      </c>
      <c r="I76" s="34">
        <v>0</v>
      </c>
      <c r="J76" s="34">
        <v>0</v>
      </c>
      <c r="K76" s="34">
        <v>0</v>
      </c>
      <c r="L76" s="34">
        <v>0</v>
      </c>
      <c r="M76" s="35">
        <v>0</v>
      </c>
      <c r="N76" s="35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5">
        <v>0</v>
      </c>
      <c r="U76" s="35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5">
        <v>0</v>
      </c>
      <c r="AB76" s="35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0">
        <f t="shared" ref="AI76" si="170">SUM(D76:AH76)</f>
        <v>0</v>
      </c>
      <c r="AJ76" s="30">
        <f t="shared" si="167"/>
        <v>0</v>
      </c>
      <c r="AK76" s="36">
        <f t="shared" si="169"/>
        <v>0</v>
      </c>
    </row>
    <row r="77" spans="1:40" hidden="1">
      <c r="A77" s="81">
        <f>A69</f>
        <v>5</v>
      </c>
      <c r="B77" s="32" t="s">
        <v>168</v>
      </c>
      <c r="C77" s="33"/>
      <c r="D77" s="34">
        <f>IF(SUM(D76,D75,D74,D73,D72,D70)&gt;0,1,0)</f>
        <v>0</v>
      </c>
      <c r="E77" s="34">
        <f t="shared" ref="E77" si="171">IF(SUM(E76,E75,E74,E73,E72,E70)&gt;0,1,0)</f>
        <v>0</v>
      </c>
      <c r="F77" s="35">
        <f t="shared" ref="F77" si="172">IF(SUM(F76,F75,F74,F73,F72,F70)&gt;0,1,0)</f>
        <v>0</v>
      </c>
      <c r="G77" s="35">
        <f t="shared" ref="G77" si="173">IF(SUM(G76,G75,G74,G73,G72,G70)&gt;0,1,0)</f>
        <v>0</v>
      </c>
      <c r="H77" s="35">
        <f t="shared" ref="H77" si="174">IF(SUM(H76,H75,H74,H73,H72,H70)&gt;0,1,0)</f>
        <v>0</v>
      </c>
      <c r="I77" s="34">
        <f t="shared" ref="I77" si="175">IF(SUM(I76,I75,I74,I73,I72,I70)&gt;0,1,0)</f>
        <v>1</v>
      </c>
      <c r="J77" s="34">
        <f t="shared" ref="J77" si="176">IF(SUM(J76,J75,J74,J73,J72,J70)&gt;0,1,0)</f>
        <v>1</v>
      </c>
      <c r="K77" s="34">
        <f t="shared" ref="K77" si="177">IF(SUM(K76,K75,K74,K73,K72,K70)&gt;0,1,0)</f>
        <v>0</v>
      </c>
      <c r="L77" s="34">
        <f t="shared" ref="L77" si="178">IF(SUM(L76,L75,L74,L73,L72,L70)&gt;0,1,0)</f>
        <v>1</v>
      </c>
      <c r="M77" s="35">
        <f t="shared" ref="M77" si="179">IF(SUM(M76,M75,M74,M73,M72,M70)&gt;0,1,0)</f>
        <v>0</v>
      </c>
      <c r="N77" s="35">
        <f t="shared" ref="N77" si="180">IF(SUM(N76,N75,N74,N73,N72,N70)&gt;0,1,0)</f>
        <v>0</v>
      </c>
      <c r="O77" s="34">
        <f t="shared" ref="O77" si="181">IF(SUM(O76,O75,O74,O73,O72,O70)&gt;0,1,0)</f>
        <v>1</v>
      </c>
      <c r="P77" s="34">
        <f t="shared" ref="P77" si="182">IF(SUM(P76,P75,P74,P73,P72,P70)&gt;0,1,0)</f>
        <v>1</v>
      </c>
      <c r="Q77" s="34">
        <f t="shared" ref="Q77" si="183">IF(SUM(Q76,Q75,Q74,Q73,Q72,Q70)&gt;0,1,0)</f>
        <v>1</v>
      </c>
      <c r="R77" s="34">
        <f t="shared" ref="R77" si="184">IF(SUM(R76,R75,R74,R73,R72,R70)&gt;0,1,0)</f>
        <v>1</v>
      </c>
      <c r="S77" s="34">
        <f t="shared" ref="S77" si="185">IF(SUM(S76,S75,S74,S73,S72,S70)&gt;0,1,0)</f>
        <v>1</v>
      </c>
      <c r="T77" s="35">
        <f t="shared" ref="T77" si="186">IF(SUM(T76,T75,T74,T73,T72,T70)&gt;0,1,0)</f>
        <v>0</v>
      </c>
      <c r="U77" s="35">
        <f t="shared" ref="U77" si="187">IF(SUM(U76,U75,U74,U73,U72,U70)&gt;0,1,0)</f>
        <v>0</v>
      </c>
      <c r="V77" s="34">
        <f t="shared" ref="V77" si="188">IF(SUM(V76,V75,V74,V73,V72,V70)&gt;0,1,0)</f>
        <v>1</v>
      </c>
      <c r="W77" s="34">
        <f t="shared" ref="W77" si="189">IF(SUM(W76,W75,W74,W73,W72,W70)&gt;0,1,0)</f>
        <v>1</v>
      </c>
      <c r="X77" s="34">
        <f t="shared" ref="X77" si="190">IF(SUM(X76,X75,X74,X73,X72,X70)&gt;0,1,0)</f>
        <v>1</v>
      </c>
      <c r="Y77" s="34">
        <f t="shared" ref="Y77" si="191">IF(SUM(Y76,Y75,Y74,Y73,Y72,Y70)&gt;0,1,0)</f>
        <v>1</v>
      </c>
      <c r="Z77" s="34">
        <f t="shared" ref="Z77" si="192">IF(SUM(Z76,Z75,Z74,Z73,Z72,Z70)&gt;0,1,0)</f>
        <v>1</v>
      </c>
      <c r="AA77" s="35">
        <f t="shared" ref="AA77" si="193">IF(SUM(AA76,AA75,AA74,AA73,AA72,AA70)&gt;0,1,0)</f>
        <v>0</v>
      </c>
      <c r="AB77" s="35">
        <f t="shared" ref="AB77" si="194">IF(SUM(AB76,AB75,AB74,AB73,AB72,AB70)&gt;0,1,0)</f>
        <v>0</v>
      </c>
      <c r="AC77" s="34">
        <f t="shared" ref="AC77" si="195">IF(SUM(AC76,AC75,AC74,AC73,AC72,AC70)&gt;0,1,0)</f>
        <v>1</v>
      </c>
      <c r="AD77" s="34">
        <f t="shared" ref="AD77" si="196">IF(SUM(AD76,AD75,AD74,AD73,AD72,AD70)&gt;0,1,0)</f>
        <v>1</v>
      </c>
      <c r="AE77" s="34">
        <f t="shared" ref="AE77" si="197">IF(SUM(AE76,AE75,AE74,AE73,AE72,AE70)&gt;0,1,0)</f>
        <v>1</v>
      </c>
      <c r="AF77" s="34">
        <f t="shared" ref="AF77" si="198">IF(SUM(AF76,AF75,AF74,AF73,AF72,AF70)&gt;0,1,0)</f>
        <v>1</v>
      </c>
      <c r="AG77" s="34">
        <f t="shared" ref="AG77" si="199">IF(SUM(AG76,AG75,AG74,AG73,AG72,AG70)&gt;0,1,0)</f>
        <v>1</v>
      </c>
      <c r="AH77" s="34">
        <f t="shared" ref="AH77" si="200">IF(SUM(AH76,AH75,AH74,AH73,AH72,AH70)&gt;0,1,0)</f>
        <v>0</v>
      </c>
      <c r="AI77" s="30"/>
      <c r="AJ77" s="30"/>
      <c r="AK77" s="36"/>
    </row>
    <row r="78" spans="1:40" hidden="1">
      <c r="A78" s="81">
        <f>A69</f>
        <v>5</v>
      </c>
      <c r="B78" s="32" t="s">
        <v>169</v>
      </c>
      <c r="C78" s="33"/>
      <c r="D78" s="34">
        <f>IF(SUM(D72,D73,D75)&gt;0,1,0)</f>
        <v>0</v>
      </c>
      <c r="E78" s="34">
        <f t="shared" ref="E78:AH78" si="201">IF(SUM(E72,E73,E75)&gt;0,1,0)</f>
        <v>0</v>
      </c>
      <c r="F78" s="35">
        <f t="shared" si="201"/>
        <v>0</v>
      </c>
      <c r="G78" s="35">
        <f t="shared" si="201"/>
        <v>0</v>
      </c>
      <c r="H78" s="35">
        <f t="shared" si="201"/>
        <v>0</v>
      </c>
      <c r="I78" s="34">
        <f t="shared" si="201"/>
        <v>1</v>
      </c>
      <c r="J78" s="34">
        <f t="shared" si="201"/>
        <v>1</v>
      </c>
      <c r="K78" s="34">
        <f t="shared" si="201"/>
        <v>0</v>
      </c>
      <c r="L78" s="34">
        <f t="shared" si="201"/>
        <v>1</v>
      </c>
      <c r="M78" s="35">
        <f t="shared" si="201"/>
        <v>0</v>
      </c>
      <c r="N78" s="35">
        <f t="shared" si="201"/>
        <v>0</v>
      </c>
      <c r="O78" s="34">
        <f t="shared" si="201"/>
        <v>0</v>
      </c>
      <c r="P78" s="34">
        <f t="shared" si="201"/>
        <v>0</v>
      </c>
      <c r="Q78" s="34">
        <f t="shared" si="201"/>
        <v>0</v>
      </c>
      <c r="R78" s="34">
        <f t="shared" si="201"/>
        <v>0</v>
      </c>
      <c r="S78" s="34">
        <f t="shared" si="201"/>
        <v>0</v>
      </c>
      <c r="T78" s="35">
        <f t="shared" si="201"/>
        <v>0</v>
      </c>
      <c r="U78" s="35">
        <f t="shared" si="201"/>
        <v>0</v>
      </c>
      <c r="V78" s="34">
        <f t="shared" si="201"/>
        <v>0</v>
      </c>
      <c r="W78" s="34">
        <f t="shared" si="201"/>
        <v>0</v>
      </c>
      <c r="X78" s="34">
        <f t="shared" si="201"/>
        <v>0</v>
      </c>
      <c r="Y78" s="34">
        <f t="shared" si="201"/>
        <v>1</v>
      </c>
      <c r="Z78" s="34">
        <f t="shared" si="201"/>
        <v>0</v>
      </c>
      <c r="AA78" s="35">
        <f t="shared" si="201"/>
        <v>0</v>
      </c>
      <c r="AB78" s="35">
        <f t="shared" si="201"/>
        <v>0</v>
      </c>
      <c r="AC78" s="34">
        <f t="shared" si="201"/>
        <v>0</v>
      </c>
      <c r="AD78" s="34">
        <f t="shared" si="201"/>
        <v>0</v>
      </c>
      <c r="AE78" s="34">
        <f t="shared" si="201"/>
        <v>1</v>
      </c>
      <c r="AF78" s="34">
        <f t="shared" si="201"/>
        <v>0</v>
      </c>
      <c r="AG78" s="34">
        <f t="shared" si="201"/>
        <v>0</v>
      </c>
      <c r="AH78" s="34">
        <f t="shared" si="201"/>
        <v>0</v>
      </c>
      <c r="AI78" s="30"/>
      <c r="AJ78" s="30"/>
      <c r="AK78" s="36"/>
    </row>
    <row r="79" spans="1:40" hidden="1">
      <c r="A79" s="81">
        <f>A69</f>
        <v>5</v>
      </c>
      <c r="B79" s="32" t="s">
        <v>170</v>
      </c>
      <c r="C79" s="33"/>
      <c r="D79" s="34">
        <f>IF(SUM(D70,D74,D76)&gt;0,1,0)</f>
        <v>0</v>
      </c>
      <c r="E79" s="34">
        <f t="shared" ref="E79:AH79" si="202">IF(SUM(E70,E74,E76)&gt;0,1,0)</f>
        <v>0</v>
      </c>
      <c r="F79" s="35">
        <f t="shared" si="202"/>
        <v>0</v>
      </c>
      <c r="G79" s="35">
        <f t="shared" si="202"/>
        <v>0</v>
      </c>
      <c r="H79" s="35">
        <f t="shared" si="202"/>
        <v>0</v>
      </c>
      <c r="I79" s="34">
        <f t="shared" si="202"/>
        <v>1</v>
      </c>
      <c r="J79" s="34">
        <f t="shared" si="202"/>
        <v>0</v>
      </c>
      <c r="K79" s="34">
        <f t="shared" si="202"/>
        <v>0</v>
      </c>
      <c r="L79" s="34">
        <f t="shared" si="202"/>
        <v>1</v>
      </c>
      <c r="M79" s="35">
        <f t="shared" si="202"/>
        <v>0</v>
      </c>
      <c r="N79" s="35">
        <f t="shared" si="202"/>
        <v>0</v>
      </c>
      <c r="O79" s="34">
        <f t="shared" si="202"/>
        <v>1</v>
      </c>
      <c r="P79" s="34">
        <f t="shared" si="202"/>
        <v>1</v>
      </c>
      <c r="Q79" s="34">
        <f t="shared" si="202"/>
        <v>1</v>
      </c>
      <c r="R79" s="34">
        <f t="shared" si="202"/>
        <v>1</v>
      </c>
      <c r="S79" s="34">
        <f t="shared" si="202"/>
        <v>1</v>
      </c>
      <c r="T79" s="35">
        <f t="shared" si="202"/>
        <v>0</v>
      </c>
      <c r="U79" s="35">
        <f t="shared" si="202"/>
        <v>0</v>
      </c>
      <c r="V79" s="34">
        <f t="shared" si="202"/>
        <v>1</v>
      </c>
      <c r="W79" s="34">
        <f t="shared" si="202"/>
        <v>1</v>
      </c>
      <c r="X79" s="34">
        <f t="shared" si="202"/>
        <v>1</v>
      </c>
      <c r="Y79" s="34">
        <f t="shared" si="202"/>
        <v>1</v>
      </c>
      <c r="Z79" s="34">
        <f t="shared" si="202"/>
        <v>1</v>
      </c>
      <c r="AA79" s="35">
        <f t="shared" si="202"/>
        <v>0</v>
      </c>
      <c r="AB79" s="35">
        <f t="shared" si="202"/>
        <v>0</v>
      </c>
      <c r="AC79" s="34">
        <f t="shared" si="202"/>
        <v>1</v>
      </c>
      <c r="AD79" s="34">
        <f t="shared" si="202"/>
        <v>1</v>
      </c>
      <c r="AE79" s="34">
        <f t="shared" si="202"/>
        <v>1</v>
      </c>
      <c r="AF79" s="34">
        <f t="shared" si="202"/>
        <v>1</v>
      </c>
      <c r="AG79" s="34">
        <f t="shared" si="202"/>
        <v>1</v>
      </c>
      <c r="AH79" s="34">
        <f t="shared" si="202"/>
        <v>0</v>
      </c>
      <c r="AI79" s="30"/>
      <c r="AJ79" s="30"/>
      <c r="AK79" s="36"/>
    </row>
    <row r="80" spans="1:40" hidden="1">
      <c r="A80" s="81">
        <f>A69</f>
        <v>5</v>
      </c>
      <c r="B80" s="63" t="s">
        <v>192</v>
      </c>
      <c r="C80" s="33"/>
      <c r="D80" s="34">
        <f>IF(D74&gt;0,1,0)</f>
        <v>0</v>
      </c>
      <c r="E80" s="34">
        <f t="shared" ref="E80:AH80" si="203">IF(E74&gt;0,1,0)</f>
        <v>0</v>
      </c>
      <c r="F80" s="35">
        <f t="shared" si="203"/>
        <v>0</v>
      </c>
      <c r="G80" s="35">
        <f t="shared" si="203"/>
        <v>0</v>
      </c>
      <c r="H80" s="35">
        <f t="shared" si="203"/>
        <v>0</v>
      </c>
      <c r="I80" s="34">
        <f t="shared" si="203"/>
        <v>0</v>
      </c>
      <c r="J80" s="34">
        <f t="shared" si="203"/>
        <v>0</v>
      </c>
      <c r="K80" s="34">
        <f t="shared" si="203"/>
        <v>0</v>
      </c>
      <c r="L80" s="34">
        <f t="shared" si="203"/>
        <v>0</v>
      </c>
      <c r="M80" s="35">
        <f t="shared" si="203"/>
        <v>0</v>
      </c>
      <c r="N80" s="35">
        <f t="shared" si="203"/>
        <v>0</v>
      </c>
      <c r="O80" s="34">
        <f t="shared" si="203"/>
        <v>0</v>
      </c>
      <c r="P80" s="34">
        <f t="shared" si="203"/>
        <v>1</v>
      </c>
      <c r="Q80" s="34">
        <f t="shared" si="203"/>
        <v>0</v>
      </c>
      <c r="R80" s="34">
        <f t="shared" si="203"/>
        <v>0</v>
      </c>
      <c r="S80" s="34">
        <f t="shared" si="203"/>
        <v>0</v>
      </c>
      <c r="T80" s="35">
        <f t="shared" si="203"/>
        <v>0</v>
      </c>
      <c r="U80" s="35">
        <f t="shared" si="203"/>
        <v>0</v>
      </c>
      <c r="V80" s="34">
        <f t="shared" si="203"/>
        <v>0</v>
      </c>
      <c r="W80" s="34">
        <f t="shared" si="203"/>
        <v>0</v>
      </c>
      <c r="X80" s="34">
        <f t="shared" si="203"/>
        <v>0</v>
      </c>
      <c r="Y80" s="34">
        <f t="shared" si="203"/>
        <v>0</v>
      </c>
      <c r="Z80" s="34">
        <f t="shared" si="203"/>
        <v>0</v>
      </c>
      <c r="AA80" s="35">
        <f t="shared" si="203"/>
        <v>0</v>
      </c>
      <c r="AB80" s="35">
        <f t="shared" si="203"/>
        <v>0</v>
      </c>
      <c r="AC80" s="34">
        <f t="shared" si="203"/>
        <v>0</v>
      </c>
      <c r="AD80" s="34">
        <f t="shared" si="203"/>
        <v>0</v>
      </c>
      <c r="AE80" s="34">
        <f t="shared" si="203"/>
        <v>0</v>
      </c>
      <c r="AF80" s="34">
        <f t="shared" si="203"/>
        <v>0</v>
      </c>
      <c r="AG80" s="34">
        <f t="shared" si="203"/>
        <v>0</v>
      </c>
      <c r="AH80" s="34">
        <f t="shared" si="203"/>
        <v>0</v>
      </c>
      <c r="AI80" s="30"/>
      <c r="AJ80" s="30"/>
      <c r="AK80" s="36"/>
    </row>
    <row r="81" spans="1:40" hidden="1">
      <c r="A81" s="81">
        <f>A69</f>
        <v>5</v>
      </c>
      <c r="B81" s="63" t="s">
        <v>191</v>
      </c>
      <c r="C81" s="33"/>
      <c r="D81" s="34">
        <f>IF(SUM(D70,D76)&gt;0,1,0)</f>
        <v>0</v>
      </c>
      <c r="E81" s="34">
        <f t="shared" ref="E81:AH81" si="204">IF(SUM(E70,E76)&gt;0,1,0)</f>
        <v>0</v>
      </c>
      <c r="F81" s="35">
        <f t="shared" si="204"/>
        <v>0</v>
      </c>
      <c r="G81" s="35">
        <f t="shared" si="204"/>
        <v>0</v>
      </c>
      <c r="H81" s="35">
        <f t="shared" si="204"/>
        <v>0</v>
      </c>
      <c r="I81" s="34">
        <f t="shared" si="204"/>
        <v>1</v>
      </c>
      <c r="J81" s="34">
        <f t="shared" si="204"/>
        <v>0</v>
      </c>
      <c r="K81" s="34">
        <f t="shared" si="204"/>
        <v>0</v>
      </c>
      <c r="L81" s="34">
        <f t="shared" si="204"/>
        <v>1</v>
      </c>
      <c r="M81" s="35">
        <f t="shared" si="204"/>
        <v>0</v>
      </c>
      <c r="N81" s="35">
        <f t="shared" si="204"/>
        <v>0</v>
      </c>
      <c r="O81" s="34">
        <f t="shared" si="204"/>
        <v>1</v>
      </c>
      <c r="P81" s="34">
        <f t="shared" si="204"/>
        <v>1</v>
      </c>
      <c r="Q81" s="34">
        <f t="shared" si="204"/>
        <v>1</v>
      </c>
      <c r="R81" s="34">
        <f t="shared" si="204"/>
        <v>1</v>
      </c>
      <c r="S81" s="34">
        <f t="shared" si="204"/>
        <v>1</v>
      </c>
      <c r="T81" s="35">
        <f t="shared" si="204"/>
        <v>0</v>
      </c>
      <c r="U81" s="35">
        <f t="shared" si="204"/>
        <v>0</v>
      </c>
      <c r="V81" s="34">
        <f t="shared" si="204"/>
        <v>1</v>
      </c>
      <c r="W81" s="34">
        <f t="shared" si="204"/>
        <v>1</v>
      </c>
      <c r="X81" s="34">
        <f t="shared" si="204"/>
        <v>1</v>
      </c>
      <c r="Y81" s="34">
        <f t="shared" si="204"/>
        <v>1</v>
      </c>
      <c r="Z81" s="34">
        <f t="shared" si="204"/>
        <v>1</v>
      </c>
      <c r="AA81" s="35">
        <f t="shared" si="204"/>
        <v>0</v>
      </c>
      <c r="AB81" s="35">
        <f t="shared" si="204"/>
        <v>0</v>
      </c>
      <c r="AC81" s="34">
        <f t="shared" si="204"/>
        <v>1</v>
      </c>
      <c r="AD81" s="34">
        <f t="shared" si="204"/>
        <v>1</v>
      </c>
      <c r="AE81" s="34">
        <f t="shared" si="204"/>
        <v>1</v>
      </c>
      <c r="AF81" s="34">
        <f t="shared" si="204"/>
        <v>1</v>
      </c>
      <c r="AG81" s="34">
        <f t="shared" si="204"/>
        <v>1</v>
      </c>
      <c r="AH81" s="34">
        <f t="shared" si="204"/>
        <v>0</v>
      </c>
      <c r="AI81" s="30"/>
      <c r="AJ81" s="30"/>
      <c r="AK81" s="36"/>
    </row>
    <row r="82" spans="1:40" hidden="1">
      <c r="A82" s="81">
        <f>A69</f>
        <v>5</v>
      </c>
      <c r="B82" s="63" t="s">
        <v>193</v>
      </c>
      <c r="C82" s="33"/>
      <c r="D82" s="34">
        <f>D78</f>
        <v>0</v>
      </c>
      <c r="E82" s="34">
        <f t="shared" ref="E82:AH82" si="205">E78</f>
        <v>0</v>
      </c>
      <c r="F82" s="35">
        <f t="shared" si="205"/>
        <v>0</v>
      </c>
      <c r="G82" s="35">
        <f t="shared" si="205"/>
        <v>0</v>
      </c>
      <c r="H82" s="35">
        <f t="shared" si="205"/>
        <v>0</v>
      </c>
      <c r="I82" s="34">
        <f t="shared" si="205"/>
        <v>1</v>
      </c>
      <c r="J82" s="34">
        <f t="shared" si="205"/>
        <v>1</v>
      </c>
      <c r="K82" s="34">
        <f t="shared" si="205"/>
        <v>0</v>
      </c>
      <c r="L82" s="34">
        <f t="shared" si="205"/>
        <v>1</v>
      </c>
      <c r="M82" s="35">
        <f t="shared" si="205"/>
        <v>0</v>
      </c>
      <c r="N82" s="35">
        <f t="shared" si="205"/>
        <v>0</v>
      </c>
      <c r="O82" s="34">
        <f t="shared" si="205"/>
        <v>0</v>
      </c>
      <c r="P82" s="34">
        <f t="shared" si="205"/>
        <v>0</v>
      </c>
      <c r="Q82" s="34">
        <f t="shared" si="205"/>
        <v>0</v>
      </c>
      <c r="R82" s="34">
        <f t="shared" si="205"/>
        <v>0</v>
      </c>
      <c r="S82" s="34">
        <f t="shared" si="205"/>
        <v>0</v>
      </c>
      <c r="T82" s="35">
        <f t="shared" si="205"/>
        <v>0</v>
      </c>
      <c r="U82" s="35">
        <f t="shared" si="205"/>
        <v>0</v>
      </c>
      <c r="V82" s="34">
        <f t="shared" si="205"/>
        <v>0</v>
      </c>
      <c r="W82" s="34">
        <f t="shared" si="205"/>
        <v>0</v>
      </c>
      <c r="X82" s="34">
        <f t="shared" si="205"/>
        <v>0</v>
      </c>
      <c r="Y82" s="34">
        <f t="shared" si="205"/>
        <v>1</v>
      </c>
      <c r="Z82" s="34">
        <f t="shared" si="205"/>
        <v>0</v>
      </c>
      <c r="AA82" s="35">
        <f t="shared" si="205"/>
        <v>0</v>
      </c>
      <c r="AB82" s="35">
        <f t="shared" si="205"/>
        <v>0</v>
      </c>
      <c r="AC82" s="34">
        <f t="shared" si="205"/>
        <v>0</v>
      </c>
      <c r="AD82" s="34">
        <f t="shared" si="205"/>
        <v>0</v>
      </c>
      <c r="AE82" s="34">
        <f t="shared" si="205"/>
        <v>1</v>
      </c>
      <c r="AF82" s="34">
        <f t="shared" si="205"/>
        <v>0</v>
      </c>
      <c r="AG82" s="34">
        <f t="shared" si="205"/>
        <v>0</v>
      </c>
      <c r="AH82" s="34">
        <f t="shared" si="205"/>
        <v>0</v>
      </c>
      <c r="AI82" s="30"/>
      <c r="AJ82" s="30"/>
      <c r="AK82" s="36"/>
    </row>
    <row r="83" spans="1:40" ht="27.75" hidden="1" customHeight="1">
      <c r="A83" s="72">
        <v>6</v>
      </c>
      <c r="B83" s="84" t="s">
        <v>139</v>
      </c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6"/>
      <c r="AI83" s="69">
        <f>SUM(AI84:AI90)</f>
        <v>205.90000000000003</v>
      </c>
      <c r="AJ83" s="69">
        <f>SUM(AJ84:AJ90)</f>
        <v>205.90000000000003</v>
      </c>
      <c r="AK83" s="66">
        <f>SUM(AK84:AK90)</f>
        <v>0</v>
      </c>
    </row>
    <row r="84" spans="1:40" hidden="1">
      <c r="A84" s="18" t="s">
        <v>30</v>
      </c>
      <c r="B84" s="32" t="s">
        <v>133</v>
      </c>
      <c r="C84" s="33" t="s">
        <v>14</v>
      </c>
      <c r="D84" s="34">
        <v>4</v>
      </c>
      <c r="E84" s="34">
        <v>4</v>
      </c>
      <c r="F84" s="35">
        <v>0</v>
      </c>
      <c r="G84" s="35">
        <v>0</v>
      </c>
      <c r="H84" s="35">
        <v>0</v>
      </c>
      <c r="I84" s="34">
        <v>4</v>
      </c>
      <c r="J84" s="34">
        <v>4</v>
      </c>
      <c r="K84" s="34">
        <v>4</v>
      </c>
      <c r="L84" s="34">
        <v>2</v>
      </c>
      <c r="M84" s="35">
        <v>0</v>
      </c>
      <c r="N84" s="35">
        <v>0</v>
      </c>
      <c r="O84" s="34">
        <v>2</v>
      </c>
      <c r="P84" s="34">
        <v>2</v>
      </c>
      <c r="Q84" s="34">
        <v>2</v>
      </c>
      <c r="R84" s="34">
        <v>2</v>
      </c>
      <c r="S84" s="34">
        <v>2</v>
      </c>
      <c r="T84" s="35">
        <v>0</v>
      </c>
      <c r="U84" s="35">
        <v>0</v>
      </c>
      <c r="V84" s="34">
        <v>2</v>
      </c>
      <c r="W84" s="34">
        <v>2</v>
      </c>
      <c r="X84" s="34">
        <v>4</v>
      </c>
      <c r="Y84" s="34">
        <v>2</v>
      </c>
      <c r="Z84" s="34">
        <v>2</v>
      </c>
      <c r="AA84" s="35">
        <v>0</v>
      </c>
      <c r="AB84" s="35">
        <v>0</v>
      </c>
      <c r="AC84" s="34">
        <v>2</v>
      </c>
      <c r="AD84" s="34">
        <v>2</v>
      </c>
      <c r="AE84" s="34">
        <v>2</v>
      </c>
      <c r="AF84" s="34">
        <v>2</v>
      </c>
      <c r="AG84" s="34">
        <v>2</v>
      </c>
      <c r="AH84" s="34">
        <v>0</v>
      </c>
      <c r="AI84" s="69">
        <f t="shared" ref="AI84:AI89" si="206">SUM(D84:AH84)</f>
        <v>54</v>
      </c>
      <c r="AJ84" s="69">
        <f t="shared" ref="AJ84:AJ90" si="207">AI84-AK84</f>
        <v>54</v>
      </c>
      <c r="AK84" s="66">
        <f t="shared" ref="AK84:AK90" si="208">SUMIF(D84:AH84,"&gt;8",D84:AH84)-COUNTIF(D84:AH84,"&gt;8")*8</f>
        <v>0</v>
      </c>
    </row>
    <row r="85" spans="1:40" s="58" customFormat="1">
      <c r="A85" s="56" t="s">
        <v>31</v>
      </c>
      <c r="B85" s="73" t="s">
        <v>134</v>
      </c>
      <c r="C85" s="74" t="s">
        <v>127</v>
      </c>
      <c r="D85" s="75">
        <f>IF(D91&gt;0,D$251,0)</f>
        <v>1.3</v>
      </c>
      <c r="E85" s="75">
        <f t="shared" ref="E85:AH85" si="209">IF(E91&gt;0,E$251,0)</f>
        <v>1.3</v>
      </c>
      <c r="F85" s="75">
        <f t="shared" si="209"/>
        <v>2.7</v>
      </c>
      <c r="G85" s="75">
        <f t="shared" si="209"/>
        <v>0</v>
      </c>
      <c r="H85" s="75">
        <f t="shared" si="209"/>
        <v>8</v>
      </c>
      <c r="I85" s="75">
        <f t="shared" si="209"/>
        <v>1.1000000000000001</v>
      </c>
      <c r="J85" s="75">
        <f t="shared" si="209"/>
        <v>1.1000000000000001</v>
      </c>
      <c r="K85" s="75">
        <f t="shared" si="209"/>
        <v>1</v>
      </c>
      <c r="L85" s="75">
        <f t="shared" si="209"/>
        <v>1</v>
      </c>
      <c r="M85" s="75">
        <f t="shared" si="209"/>
        <v>2.7</v>
      </c>
      <c r="N85" s="75">
        <f t="shared" si="209"/>
        <v>8</v>
      </c>
      <c r="O85" s="75">
        <f t="shared" si="209"/>
        <v>1</v>
      </c>
      <c r="P85" s="75">
        <f t="shared" si="209"/>
        <v>1.1000000000000001</v>
      </c>
      <c r="Q85" s="75">
        <f t="shared" si="209"/>
        <v>1.1000000000000001</v>
      </c>
      <c r="R85" s="75">
        <f t="shared" si="209"/>
        <v>1.1000000000000001</v>
      </c>
      <c r="S85" s="75">
        <f t="shared" si="209"/>
        <v>1.1000000000000001</v>
      </c>
      <c r="T85" s="75">
        <f t="shared" si="209"/>
        <v>4</v>
      </c>
      <c r="U85" s="75">
        <f t="shared" si="209"/>
        <v>8</v>
      </c>
      <c r="V85" s="75">
        <f t="shared" si="209"/>
        <v>1.1000000000000001</v>
      </c>
      <c r="W85" s="75">
        <f t="shared" si="209"/>
        <v>1.1000000000000001</v>
      </c>
      <c r="X85" s="75">
        <f t="shared" si="209"/>
        <v>1</v>
      </c>
      <c r="Y85" s="75">
        <f t="shared" si="209"/>
        <v>1.1000000000000001</v>
      </c>
      <c r="Z85" s="75">
        <f t="shared" si="209"/>
        <v>1.1000000000000001</v>
      </c>
      <c r="AA85" s="75">
        <f t="shared" si="209"/>
        <v>2.7</v>
      </c>
      <c r="AB85" s="75">
        <f t="shared" si="209"/>
        <v>0</v>
      </c>
      <c r="AC85" s="75">
        <f t="shared" si="209"/>
        <v>1</v>
      </c>
      <c r="AD85" s="75">
        <f t="shared" si="209"/>
        <v>0.9</v>
      </c>
      <c r="AE85" s="75">
        <f t="shared" si="209"/>
        <v>1</v>
      </c>
      <c r="AF85" s="75">
        <f t="shared" si="209"/>
        <v>1.1000000000000001</v>
      </c>
      <c r="AG85" s="75">
        <f t="shared" si="209"/>
        <v>1</v>
      </c>
      <c r="AH85" s="34">
        <f t="shared" si="209"/>
        <v>0</v>
      </c>
      <c r="AI85" s="74">
        <f t="shared" si="206"/>
        <v>58.70000000000001</v>
      </c>
      <c r="AJ85" s="74">
        <f t="shared" si="207"/>
        <v>58.70000000000001</v>
      </c>
      <c r="AK85" s="76">
        <f t="shared" si="208"/>
        <v>0</v>
      </c>
      <c r="AL85" s="60"/>
      <c r="AM85" s="60"/>
      <c r="AN85" s="60"/>
    </row>
    <row r="86" spans="1:40" hidden="1">
      <c r="A86" s="18" t="s">
        <v>32</v>
      </c>
      <c r="B86" s="32" t="s">
        <v>135</v>
      </c>
      <c r="C86" s="33" t="s">
        <v>14</v>
      </c>
      <c r="D86" s="34">
        <v>0</v>
      </c>
      <c r="E86" s="34">
        <v>0</v>
      </c>
      <c r="F86" s="35">
        <v>0</v>
      </c>
      <c r="G86" s="35">
        <v>0</v>
      </c>
      <c r="H86" s="35">
        <v>0</v>
      </c>
      <c r="I86" s="34">
        <v>0</v>
      </c>
      <c r="J86" s="34">
        <v>0</v>
      </c>
      <c r="K86" s="34">
        <v>3</v>
      </c>
      <c r="L86" s="34">
        <v>2</v>
      </c>
      <c r="M86" s="35">
        <v>0</v>
      </c>
      <c r="N86" s="35">
        <v>0</v>
      </c>
      <c r="O86" s="34">
        <v>0</v>
      </c>
      <c r="P86" s="34">
        <v>1</v>
      </c>
      <c r="Q86" s="34">
        <v>0</v>
      </c>
      <c r="R86" s="34">
        <v>0</v>
      </c>
      <c r="S86" s="34">
        <v>0</v>
      </c>
      <c r="T86" s="35">
        <v>0</v>
      </c>
      <c r="U86" s="35">
        <v>0</v>
      </c>
      <c r="V86" s="34">
        <v>0</v>
      </c>
      <c r="W86" s="34">
        <v>0</v>
      </c>
      <c r="X86" s="34">
        <v>2</v>
      </c>
      <c r="Y86" s="34">
        <v>1</v>
      </c>
      <c r="Z86" s="34">
        <v>2</v>
      </c>
      <c r="AA86" s="35">
        <v>0</v>
      </c>
      <c r="AB86" s="35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69">
        <f t="shared" si="206"/>
        <v>11</v>
      </c>
      <c r="AJ86" s="69">
        <f t="shared" si="207"/>
        <v>11</v>
      </c>
      <c r="AK86" s="66">
        <f t="shared" si="208"/>
        <v>0</v>
      </c>
    </row>
    <row r="87" spans="1:40" hidden="1">
      <c r="A87" s="18" t="s">
        <v>69</v>
      </c>
      <c r="B87" s="32" t="s">
        <v>136</v>
      </c>
      <c r="C87" s="33" t="s">
        <v>14</v>
      </c>
      <c r="D87" s="34">
        <v>0</v>
      </c>
      <c r="E87" s="34">
        <v>0</v>
      </c>
      <c r="F87" s="35">
        <v>0</v>
      </c>
      <c r="G87" s="35">
        <v>0</v>
      </c>
      <c r="H87" s="35">
        <v>0</v>
      </c>
      <c r="I87" s="34">
        <v>0</v>
      </c>
      <c r="J87" s="34">
        <v>0</v>
      </c>
      <c r="K87" s="34">
        <v>0</v>
      </c>
      <c r="L87" s="34">
        <v>0</v>
      </c>
      <c r="M87" s="35">
        <v>0</v>
      </c>
      <c r="N87" s="35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5">
        <v>0</v>
      </c>
      <c r="U87" s="35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5">
        <v>0</v>
      </c>
      <c r="AB87" s="35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69">
        <f t="shared" si="206"/>
        <v>0</v>
      </c>
      <c r="AJ87" s="69">
        <f t="shared" si="207"/>
        <v>0</v>
      </c>
      <c r="AK87" s="66">
        <f t="shared" si="208"/>
        <v>0</v>
      </c>
    </row>
    <row r="88" spans="1:40" hidden="1">
      <c r="A88" s="18" t="s">
        <v>101</v>
      </c>
      <c r="B88" s="32" t="s">
        <v>137</v>
      </c>
      <c r="C88" s="33" t="s">
        <v>14</v>
      </c>
      <c r="D88" s="34">
        <v>1.6</v>
      </c>
      <c r="E88" s="34">
        <v>2</v>
      </c>
      <c r="F88" s="35">
        <v>4</v>
      </c>
      <c r="G88" s="35">
        <v>0</v>
      </c>
      <c r="H88" s="35">
        <v>8</v>
      </c>
      <c r="I88" s="34">
        <v>4</v>
      </c>
      <c r="J88" s="34">
        <v>2</v>
      </c>
      <c r="K88" s="34">
        <v>2</v>
      </c>
      <c r="L88" s="34">
        <v>1.6</v>
      </c>
      <c r="M88" s="35">
        <v>4</v>
      </c>
      <c r="N88" s="35">
        <v>8</v>
      </c>
      <c r="O88" s="34">
        <v>1.6</v>
      </c>
      <c r="P88" s="34">
        <v>2</v>
      </c>
      <c r="Q88" s="34">
        <v>1.6</v>
      </c>
      <c r="R88" s="34">
        <v>2</v>
      </c>
      <c r="S88" s="34">
        <v>1.6</v>
      </c>
      <c r="T88" s="35">
        <v>4</v>
      </c>
      <c r="U88" s="35">
        <v>8</v>
      </c>
      <c r="V88" s="34">
        <v>2</v>
      </c>
      <c r="W88" s="34">
        <v>1.6</v>
      </c>
      <c r="X88" s="34">
        <v>4</v>
      </c>
      <c r="Y88" s="34">
        <v>2</v>
      </c>
      <c r="Z88" s="34">
        <v>2</v>
      </c>
      <c r="AA88" s="35">
        <v>4</v>
      </c>
      <c r="AB88" s="35">
        <v>0</v>
      </c>
      <c r="AC88" s="34">
        <v>1.6</v>
      </c>
      <c r="AD88" s="34">
        <v>1</v>
      </c>
      <c r="AE88" s="34">
        <v>2</v>
      </c>
      <c r="AF88" s="34">
        <v>2</v>
      </c>
      <c r="AG88" s="34">
        <v>2</v>
      </c>
      <c r="AH88" s="34">
        <v>0</v>
      </c>
      <c r="AI88" s="69">
        <f t="shared" si="206"/>
        <v>82.2</v>
      </c>
      <c r="AJ88" s="69">
        <f t="shared" si="207"/>
        <v>82.2</v>
      </c>
      <c r="AK88" s="66">
        <f t="shared" si="208"/>
        <v>0</v>
      </c>
    </row>
    <row r="89" spans="1:40" hidden="1">
      <c r="A89" s="18" t="s">
        <v>152</v>
      </c>
      <c r="B89" s="32" t="s">
        <v>146</v>
      </c>
      <c r="C89" s="33" t="s">
        <v>14</v>
      </c>
      <c r="D89" s="34">
        <v>0</v>
      </c>
      <c r="E89" s="34">
        <v>0</v>
      </c>
      <c r="F89" s="35">
        <v>0</v>
      </c>
      <c r="G89" s="35">
        <v>0</v>
      </c>
      <c r="H89" s="35">
        <v>0</v>
      </c>
      <c r="I89" s="34">
        <v>0</v>
      </c>
      <c r="J89" s="34">
        <v>0</v>
      </c>
      <c r="K89" s="34">
        <v>0</v>
      </c>
      <c r="L89" s="34">
        <v>0</v>
      </c>
      <c r="M89" s="35">
        <v>0</v>
      </c>
      <c r="N89" s="35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5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5">
        <v>0</v>
      </c>
      <c r="AB89" s="35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69">
        <f t="shared" si="206"/>
        <v>0</v>
      </c>
      <c r="AJ89" s="69">
        <f t="shared" si="207"/>
        <v>0</v>
      </c>
      <c r="AK89" s="66">
        <f t="shared" si="208"/>
        <v>0</v>
      </c>
    </row>
    <row r="90" spans="1:40" hidden="1">
      <c r="A90" s="18" t="s">
        <v>175</v>
      </c>
      <c r="B90" s="32" t="s">
        <v>166</v>
      </c>
      <c r="C90" s="33" t="s">
        <v>14</v>
      </c>
      <c r="D90" s="34">
        <v>0</v>
      </c>
      <c r="E90" s="34">
        <v>0</v>
      </c>
      <c r="F90" s="35">
        <v>0</v>
      </c>
      <c r="G90" s="35">
        <v>0</v>
      </c>
      <c r="H90" s="35">
        <v>0</v>
      </c>
      <c r="I90" s="34">
        <v>0</v>
      </c>
      <c r="J90" s="34">
        <v>0</v>
      </c>
      <c r="K90" s="34">
        <v>0</v>
      </c>
      <c r="L90" s="34">
        <v>0</v>
      </c>
      <c r="M90" s="35">
        <v>0</v>
      </c>
      <c r="N90" s="35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>
        <v>0</v>
      </c>
      <c r="U90" s="35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5">
        <v>0</v>
      </c>
      <c r="AB90" s="35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0">
        <f t="shared" ref="AI90" si="210">SUM(D90:AH90)</f>
        <v>0</v>
      </c>
      <c r="AJ90" s="30">
        <f t="shared" si="207"/>
        <v>0</v>
      </c>
      <c r="AK90" s="36">
        <f t="shared" si="208"/>
        <v>0</v>
      </c>
    </row>
    <row r="91" spans="1:40" hidden="1">
      <c r="A91" s="81">
        <f>A83</f>
        <v>6</v>
      </c>
      <c r="B91" s="32" t="s">
        <v>168</v>
      </c>
      <c r="C91" s="33"/>
      <c r="D91" s="34">
        <f>IF(SUM(D90,D89,D88,D87,D86,D84)&gt;0,1,0)</f>
        <v>1</v>
      </c>
      <c r="E91" s="34">
        <f t="shared" ref="E91" si="211">IF(SUM(E90,E89,E88,E87,E86,E84)&gt;0,1,0)</f>
        <v>1</v>
      </c>
      <c r="F91" s="35">
        <f t="shared" ref="F91" si="212">IF(SUM(F90,F89,F88,F87,F86,F84)&gt;0,1,0)</f>
        <v>1</v>
      </c>
      <c r="G91" s="35">
        <f t="shared" ref="G91" si="213">IF(SUM(G90,G89,G88,G87,G86,G84)&gt;0,1,0)</f>
        <v>0</v>
      </c>
      <c r="H91" s="35">
        <f t="shared" ref="H91" si="214">IF(SUM(H90,H89,H88,H87,H86,H84)&gt;0,1,0)</f>
        <v>1</v>
      </c>
      <c r="I91" s="34">
        <f t="shared" ref="I91" si="215">IF(SUM(I90,I89,I88,I87,I86,I84)&gt;0,1,0)</f>
        <v>1</v>
      </c>
      <c r="J91" s="34">
        <f t="shared" ref="J91" si="216">IF(SUM(J90,J89,J88,J87,J86,J84)&gt;0,1,0)</f>
        <v>1</v>
      </c>
      <c r="K91" s="34">
        <f t="shared" ref="K91" si="217">IF(SUM(K90,K89,K88,K87,K86,K84)&gt;0,1,0)</f>
        <v>1</v>
      </c>
      <c r="L91" s="34">
        <f t="shared" ref="L91" si="218">IF(SUM(L90,L89,L88,L87,L86,L84)&gt;0,1,0)</f>
        <v>1</v>
      </c>
      <c r="M91" s="35">
        <f t="shared" ref="M91" si="219">IF(SUM(M90,M89,M88,M87,M86,M84)&gt;0,1,0)</f>
        <v>1</v>
      </c>
      <c r="N91" s="35">
        <f t="shared" ref="N91" si="220">IF(SUM(N90,N89,N88,N87,N86,N84)&gt;0,1,0)</f>
        <v>1</v>
      </c>
      <c r="O91" s="34">
        <f t="shared" ref="O91" si="221">IF(SUM(O90,O89,O88,O87,O86,O84)&gt;0,1,0)</f>
        <v>1</v>
      </c>
      <c r="P91" s="34">
        <f t="shared" ref="P91" si="222">IF(SUM(P90,P89,P88,P87,P86,P84)&gt;0,1,0)</f>
        <v>1</v>
      </c>
      <c r="Q91" s="34">
        <f t="shared" ref="Q91" si="223">IF(SUM(Q90,Q89,Q88,Q87,Q86,Q84)&gt;0,1,0)</f>
        <v>1</v>
      </c>
      <c r="R91" s="34">
        <f t="shared" ref="R91" si="224">IF(SUM(R90,R89,R88,R87,R86,R84)&gt;0,1,0)</f>
        <v>1</v>
      </c>
      <c r="S91" s="34">
        <f t="shared" ref="S91" si="225">IF(SUM(S90,S89,S88,S87,S86,S84)&gt;0,1,0)</f>
        <v>1</v>
      </c>
      <c r="T91" s="35">
        <f t="shared" ref="T91" si="226">IF(SUM(T90,T89,T88,T87,T86,T84)&gt;0,1,0)</f>
        <v>1</v>
      </c>
      <c r="U91" s="35">
        <f t="shared" ref="U91" si="227">IF(SUM(U90,U89,U88,U87,U86,U84)&gt;0,1,0)</f>
        <v>1</v>
      </c>
      <c r="V91" s="34">
        <f t="shared" ref="V91" si="228">IF(SUM(V90,V89,V88,V87,V86,V84)&gt;0,1,0)</f>
        <v>1</v>
      </c>
      <c r="W91" s="34">
        <f t="shared" ref="W91" si="229">IF(SUM(W90,W89,W88,W87,W86,W84)&gt;0,1,0)</f>
        <v>1</v>
      </c>
      <c r="X91" s="34">
        <f t="shared" ref="X91" si="230">IF(SUM(X90,X89,X88,X87,X86,X84)&gt;0,1,0)</f>
        <v>1</v>
      </c>
      <c r="Y91" s="34">
        <f t="shared" ref="Y91" si="231">IF(SUM(Y90,Y89,Y88,Y87,Y86,Y84)&gt;0,1,0)</f>
        <v>1</v>
      </c>
      <c r="Z91" s="34">
        <f t="shared" ref="Z91" si="232">IF(SUM(Z90,Z89,Z88,Z87,Z86,Z84)&gt;0,1,0)</f>
        <v>1</v>
      </c>
      <c r="AA91" s="35">
        <f t="shared" ref="AA91" si="233">IF(SUM(AA90,AA89,AA88,AA87,AA86,AA84)&gt;0,1,0)</f>
        <v>1</v>
      </c>
      <c r="AB91" s="35">
        <f t="shared" ref="AB91" si="234">IF(SUM(AB90,AB89,AB88,AB87,AB86,AB84)&gt;0,1,0)</f>
        <v>0</v>
      </c>
      <c r="AC91" s="34">
        <f t="shared" ref="AC91" si="235">IF(SUM(AC90,AC89,AC88,AC87,AC86,AC84)&gt;0,1,0)</f>
        <v>1</v>
      </c>
      <c r="AD91" s="34">
        <f t="shared" ref="AD91" si="236">IF(SUM(AD90,AD89,AD88,AD87,AD86,AD84)&gt;0,1,0)</f>
        <v>1</v>
      </c>
      <c r="AE91" s="34">
        <f t="shared" ref="AE91" si="237">IF(SUM(AE90,AE89,AE88,AE87,AE86,AE84)&gt;0,1,0)</f>
        <v>1</v>
      </c>
      <c r="AF91" s="34">
        <f t="shared" ref="AF91" si="238">IF(SUM(AF90,AF89,AF88,AF87,AF86,AF84)&gt;0,1,0)</f>
        <v>1</v>
      </c>
      <c r="AG91" s="34">
        <f t="shared" ref="AG91" si="239">IF(SUM(AG90,AG89,AG88,AG87,AG86,AG84)&gt;0,1,0)</f>
        <v>1</v>
      </c>
      <c r="AH91" s="34">
        <f t="shared" ref="AH91" si="240">IF(SUM(AH90,AH89,AH88,AH87,AH86,AH84)&gt;0,1,0)</f>
        <v>0</v>
      </c>
      <c r="AI91" s="30"/>
      <c r="AJ91" s="30"/>
      <c r="AK91" s="36"/>
    </row>
    <row r="92" spans="1:40" hidden="1">
      <c r="A92" s="81">
        <f>A83</f>
        <v>6</v>
      </c>
      <c r="B92" s="32" t="s">
        <v>169</v>
      </c>
      <c r="C92" s="33"/>
      <c r="D92" s="34">
        <f>IF(SUM(D86,D87,D89)&gt;0,1,0)</f>
        <v>0</v>
      </c>
      <c r="E92" s="34">
        <f t="shared" ref="E92:AH92" si="241">IF(SUM(E86,E87,E89)&gt;0,1,0)</f>
        <v>0</v>
      </c>
      <c r="F92" s="35">
        <f t="shared" si="241"/>
        <v>0</v>
      </c>
      <c r="G92" s="35">
        <f t="shared" si="241"/>
        <v>0</v>
      </c>
      <c r="H92" s="35">
        <f t="shared" si="241"/>
        <v>0</v>
      </c>
      <c r="I92" s="34">
        <f t="shared" si="241"/>
        <v>0</v>
      </c>
      <c r="J92" s="34">
        <f t="shared" si="241"/>
        <v>0</v>
      </c>
      <c r="K92" s="34">
        <f t="shared" si="241"/>
        <v>1</v>
      </c>
      <c r="L92" s="34">
        <f t="shared" si="241"/>
        <v>1</v>
      </c>
      <c r="M92" s="35">
        <f t="shared" si="241"/>
        <v>0</v>
      </c>
      <c r="N92" s="35">
        <f t="shared" si="241"/>
        <v>0</v>
      </c>
      <c r="O92" s="34">
        <f t="shared" si="241"/>
        <v>0</v>
      </c>
      <c r="P92" s="34">
        <f t="shared" si="241"/>
        <v>1</v>
      </c>
      <c r="Q92" s="34">
        <f t="shared" si="241"/>
        <v>0</v>
      </c>
      <c r="R92" s="34">
        <f t="shared" si="241"/>
        <v>0</v>
      </c>
      <c r="S92" s="34">
        <f t="shared" si="241"/>
        <v>0</v>
      </c>
      <c r="T92" s="35">
        <f t="shared" si="241"/>
        <v>0</v>
      </c>
      <c r="U92" s="35">
        <f t="shared" si="241"/>
        <v>0</v>
      </c>
      <c r="V92" s="34">
        <f t="shared" si="241"/>
        <v>0</v>
      </c>
      <c r="W92" s="34">
        <f t="shared" si="241"/>
        <v>0</v>
      </c>
      <c r="X92" s="34">
        <f t="shared" si="241"/>
        <v>1</v>
      </c>
      <c r="Y92" s="34">
        <f t="shared" si="241"/>
        <v>1</v>
      </c>
      <c r="Z92" s="34">
        <f t="shared" si="241"/>
        <v>1</v>
      </c>
      <c r="AA92" s="35">
        <f t="shared" si="241"/>
        <v>0</v>
      </c>
      <c r="AB92" s="35">
        <f t="shared" si="241"/>
        <v>0</v>
      </c>
      <c r="AC92" s="34">
        <f t="shared" si="241"/>
        <v>0</v>
      </c>
      <c r="AD92" s="34">
        <f t="shared" si="241"/>
        <v>0</v>
      </c>
      <c r="AE92" s="34">
        <f t="shared" si="241"/>
        <v>0</v>
      </c>
      <c r="AF92" s="34">
        <f t="shared" si="241"/>
        <v>0</v>
      </c>
      <c r="AG92" s="34">
        <f t="shared" si="241"/>
        <v>0</v>
      </c>
      <c r="AH92" s="34">
        <f t="shared" si="241"/>
        <v>0</v>
      </c>
      <c r="AI92" s="30"/>
      <c r="AJ92" s="30"/>
      <c r="AK92" s="36"/>
    </row>
    <row r="93" spans="1:40" hidden="1">
      <c r="A93" s="81">
        <f>A83</f>
        <v>6</v>
      </c>
      <c r="B93" s="32" t="s">
        <v>170</v>
      </c>
      <c r="C93" s="33"/>
      <c r="D93" s="34">
        <f>IF(SUM(D84,D88,D90)&gt;0,1,0)</f>
        <v>1</v>
      </c>
      <c r="E93" s="34">
        <f t="shared" ref="E93:AH93" si="242">IF(SUM(E84,E88,E90)&gt;0,1,0)</f>
        <v>1</v>
      </c>
      <c r="F93" s="35">
        <f t="shared" si="242"/>
        <v>1</v>
      </c>
      <c r="G93" s="35">
        <f t="shared" si="242"/>
        <v>0</v>
      </c>
      <c r="H93" s="35">
        <f t="shared" si="242"/>
        <v>1</v>
      </c>
      <c r="I93" s="34">
        <f t="shared" si="242"/>
        <v>1</v>
      </c>
      <c r="J93" s="34">
        <f t="shared" si="242"/>
        <v>1</v>
      </c>
      <c r="K93" s="34">
        <f t="shared" si="242"/>
        <v>1</v>
      </c>
      <c r="L93" s="34">
        <f t="shared" si="242"/>
        <v>1</v>
      </c>
      <c r="M93" s="35">
        <f t="shared" si="242"/>
        <v>1</v>
      </c>
      <c r="N93" s="35">
        <f t="shared" si="242"/>
        <v>1</v>
      </c>
      <c r="O93" s="34">
        <f t="shared" si="242"/>
        <v>1</v>
      </c>
      <c r="P93" s="34">
        <f t="shared" si="242"/>
        <v>1</v>
      </c>
      <c r="Q93" s="34">
        <f t="shared" si="242"/>
        <v>1</v>
      </c>
      <c r="R93" s="34">
        <f t="shared" si="242"/>
        <v>1</v>
      </c>
      <c r="S93" s="34">
        <f t="shared" si="242"/>
        <v>1</v>
      </c>
      <c r="T93" s="35">
        <f t="shared" si="242"/>
        <v>1</v>
      </c>
      <c r="U93" s="35">
        <f t="shared" si="242"/>
        <v>1</v>
      </c>
      <c r="V93" s="34">
        <f t="shared" si="242"/>
        <v>1</v>
      </c>
      <c r="W93" s="34">
        <f t="shared" si="242"/>
        <v>1</v>
      </c>
      <c r="X93" s="34">
        <f t="shared" si="242"/>
        <v>1</v>
      </c>
      <c r="Y93" s="34">
        <f t="shared" si="242"/>
        <v>1</v>
      </c>
      <c r="Z93" s="34">
        <f t="shared" si="242"/>
        <v>1</v>
      </c>
      <c r="AA93" s="35">
        <f t="shared" si="242"/>
        <v>1</v>
      </c>
      <c r="AB93" s="35">
        <f t="shared" si="242"/>
        <v>0</v>
      </c>
      <c r="AC93" s="34">
        <f t="shared" si="242"/>
        <v>1</v>
      </c>
      <c r="AD93" s="34">
        <f t="shared" si="242"/>
        <v>1</v>
      </c>
      <c r="AE93" s="34">
        <f t="shared" si="242"/>
        <v>1</v>
      </c>
      <c r="AF93" s="34">
        <f t="shared" si="242"/>
        <v>1</v>
      </c>
      <c r="AG93" s="34">
        <f t="shared" si="242"/>
        <v>1</v>
      </c>
      <c r="AH93" s="34">
        <f t="shared" si="242"/>
        <v>0</v>
      </c>
      <c r="AI93" s="30"/>
      <c r="AJ93" s="30"/>
      <c r="AK93" s="36"/>
    </row>
    <row r="94" spans="1:40" hidden="1">
      <c r="A94" s="81">
        <f>A83</f>
        <v>6</v>
      </c>
      <c r="B94" s="63" t="s">
        <v>192</v>
      </c>
      <c r="C94" s="33"/>
      <c r="D94" s="34">
        <f>IF(D88&gt;0,1,0)</f>
        <v>1</v>
      </c>
      <c r="E94" s="34">
        <f t="shared" ref="E94:AH94" si="243">IF(E88&gt;0,1,0)</f>
        <v>1</v>
      </c>
      <c r="F94" s="35">
        <f t="shared" si="243"/>
        <v>1</v>
      </c>
      <c r="G94" s="35">
        <f t="shared" si="243"/>
        <v>0</v>
      </c>
      <c r="H94" s="35">
        <f t="shared" si="243"/>
        <v>1</v>
      </c>
      <c r="I94" s="34">
        <f t="shared" si="243"/>
        <v>1</v>
      </c>
      <c r="J94" s="34">
        <f t="shared" si="243"/>
        <v>1</v>
      </c>
      <c r="K94" s="34">
        <f t="shared" si="243"/>
        <v>1</v>
      </c>
      <c r="L94" s="34">
        <f t="shared" si="243"/>
        <v>1</v>
      </c>
      <c r="M94" s="35">
        <f t="shared" si="243"/>
        <v>1</v>
      </c>
      <c r="N94" s="35">
        <f t="shared" si="243"/>
        <v>1</v>
      </c>
      <c r="O94" s="34">
        <f t="shared" si="243"/>
        <v>1</v>
      </c>
      <c r="P94" s="34">
        <f t="shared" si="243"/>
        <v>1</v>
      </c>
      <c r="Q94" s="34">
        <f t="shared" si="243"/>
        <v>1</v>
      </c>
      <c r="R94" s="34">
        <f t="shared" si="243"/>
        <v>1</v>
      </c>
      <c r="S94" s="34">
        <f t="shared" si="243"/>
        <v>1</v>
      </c>
      <c r="T94" s="35">
        <f t="shared" si="243"/>
        <v>1</v>
      </c>
      <c r="U94" s="35">
        <f t="shared" si="243"/>
        <v>1</v>
      </c>
      <c r="V94" s="34">
        <f t="shared" si="243"/>
        <v>1</v>
      </c>
      <c r="W94" s="34">
        <f t="shared" si="243"/>
        <v>1</v>
      </c>
      <c r="X94" s="34">
        <f t="shared" si="243"/>
        <v>1</v>
      </c>
      <c r="Y94" s="34">
        <f t="shared" si="243"/>
        <v>1</v>
      </c>
      <c r="Z94" s="34">
        <f t="shared" si="243"/>
        <v>1</v>
      </c>
      <c r="AA94" s="35">
        <f t="shared" si="243"/>
        <v>1</v>
      </c>
      <c r="AB94" s="35">
        <f t="shared" si="243"/>
        <v>0</v>
      </c>
      <c r="AC94" s="34">
        <f t="shared" si="243"/>
        <v>1</v>
      </c>
      <c r="AD94" s="34">
        <f t="shared" si="243"/>
        <v>1</v>
      </c>
      <c r="AE94" s="34">
        <f t="shared" si="243"/>
        <v>1</v>
      </c>
      <c r="AF94" s="34">
        <f t="shared" si="243"/>
        <v>1</v>
      </c>
      <c r="AG94" s="34">
        <f t="shared" si="243"/>
        <v>1</v>
      </c>
      <c r="AH94" s="34">
        <f t="shared" si="243"/>
        <v>0</v>
      </c>
      <c r="AI94" s="30"/>
      <c r="AJ94" s="30"/>
      <c r="AK94" s="36"/>
    </row>
    <row r="95" spans="1:40" hidden="1">
      <c r="A95" s="81">
        <f>A83</f>
        <v>6</v>
      </c>
      <c r="B95" s="63" t="s">
        <v>191</v>
      </c>
      <c r="C95" s="33"/>
      <c r="D95" s="34">
        <f>IF(SUM(D84,D90)&gt;0,1,0)</f>
        <v>1</v>
      </c>
      <c r="E95" s="34">
        <f t="shared" ref="E95:AH95" si="244">IF(SUM(E84,E90)&gt;0,1,0)</f>
        <v>1</v>
      </c>
      <c r="F95" s="35">
        <f t="shared" si="244"/>
        <v>0</v>
      </c>
      <c r="G95" s="35">
        <f t="shared" si="244"/>
        <v>0</v>
      </c>
      <c r="H95" s="35">
        <f t="shared" si="244"/>
        <v>0</v>
      </c>
      <c r="I95" s="34">
        <f t="shared" si="244"/>
        <v>1</v>
      </c>
      <c r="J95" s="34">
        <f t="shared" si="244"/>
        <v>1</v>
      </c>
      <c r="K95" s="34">
        <f t="shared" si="244"/>
        <v>1</v>
      </c>
      <c r="L95" s="34">
        <f t="shared" si="244"/>
        <v>1</v>
      </c>
      <c r="M95" s="35">
        <f t="shared" si="244"/>
        <v>0</v>
      </c>
      <c r="N95" s="35">
        <f t="shared" si="244"/>
        <v>0</v>
      </c>
      <c r="O95" s="34">
        <f t="shared" si="244"/>
        <v>1</v>
      </c>
      <c r="P95" s="34">
        <f t="shared" si="244"/>
        <v>1</v>
      </c>
      <c r="Q95" s="34">
        <f t="shared" si="244"/>
        <v>1</v>
      </c>
      <c r="R95" s="34">
        <f t="shared" si="244"/>
        <v>1</v>
      </c>
      <c r="S95" s="34">
        <f t="shared" si="244"/>
        <v>1</v>
      </c>
      <c r="T95" s="35">
        <f t="shared" si="244"/>
        <v>0</v>
      </c>
      <c r="U95" s="35">
        <f t="shared" si="244"/>
        <v>0</v>
      </c>
      <c r="V95" s="34">
        <f t="shared" si="244"/>
        <v>1</v>
      </c>
      <c r="W95" s="34">
        <f t="shared" si="244"/>
        <v>1</v>
      </c>
      <c r="X95" s="34">
        <f t="shared" si="244"/>
        <v>1</v>
      </c>
      <c r="Y95" s="34">
        <f t="shared" si="244"/>
        <v>1</v>
      </c>
      <c r="Z95" s="34">
        <f t="shared" si="244"/>
        <v>1</v>
      </c>
      <c r="AA95" s="35">
        <f t="shared" si="244"/>
        <v>0</v>
      </c>
      <c r="AB95" s="35">
        <f t="shared" si="244"/>
        <v>0</v>
      </c>
      <c r="AC95" s="34">
        <f t="shared" si="244"/>
        <v>1</v>
      </c>
      <c r="AD95" s="34">
        <f t="shared" si="244"/>
        <v>1</v>
      </c>
      <c r="AE95" s="34">
        <f t="shared" si="244"/>
        <v>1</v>
      </c>
      <c r="AF95" s="34">
        <f t="shared" si="244"/>
        <v>1</v>
      </c>
      <c r="AG95" s="34">
        <f t="shared" si="244"/>
        <v>1</v>
      </c>
      <c r="AH95" s="34">
        <f t="shared" si="244"/>
        <v>0</v>
      </c>
      <c r="AI95" s="30"/>
      <c r="AJ95" s="30"/>
      <c r="AK95" s="36"/>
    </row>
    <row r="96" spans="1:40" hidden="1">
      <c r="A96" s="81">
        <f>A83</f>
        <v>6</v>
      </c>
      <c r="B96" s="63" t="s">
        <v>193</v>
      </c>
      <c r="C96" s="33"/>
      <c r="D96" s="34">
        <f>D92</f>
        <v>0</v>
      </c>
      <c r="E96" s="34">
        <f t="shared" ref="E96:AH96" si="245">E92</f>
        <v>0</v>
      </c>
      <c r="F96" s="35">
        <f t="shared" si="245"/>
        <v>0</v>
      </c>
      <c r="G96" s="35">
        <f t="shared" si="245"/>
        <v>0</v>
      </c>
      <c r="H96" s="35">
        <f t="shared" si="245"/>
        <v>0</v>
      </c>
      <c r="I96" s="34">
        <f t="shared" si="245"/>
        <v>0</v>
      </c>
      <c r="J96" s="34">
        <f t="shared" si="245"/>
        <v>0</v>
      </c>
      <c r="K96" s="34">
        <f t="shared" si="245"/>
        <v>1</v>
      </c>
      <c r="L96" s="34">
        <f t="shared" si="245"/>
        <v>1</v>
      </c>
      <c r="M96" s="35">
        <f t="shared" si="245"/>
        <v>0</v>
      </c>
      <c r="N96" s="35">
        <f t="shared" si="245"/>
        <v>0</v>
      </c>
      <c r="O96" s="34">
        <f t="shared" si="245"/>
        <v>0</v>
      </c>
      <c r="P96" s="34">
        <f t="shared" si="245"/>
        <v>1</v>
      </c>
      <c r="Q96" s="34">
        <f t="shared" si="245"/>
        <v>0</v>
      </c>
      <c r="R96" s="34">
        <f t="shared" si="245"/>
        <v>0</v>
      </c>
      <c r="S96" s="34">
        <f t="shared" si="245"/>
        <v>0</v>
      </c>
      <c r="T96" s="35">
        <f t="shared" si="245"/>
        <v>0</v>
      </c>
      <c r="U96" s="35">
        <f t="shared" si="245"/>
        <v>0</v>
      </c>
      <c r="V96" s="34">
        <f t="shared" si="245"/>
        <v>0</v>
      </c>
      <c r="W96" s="34">
        <f t="shared" si="245"/>
        <v>0</v>
      </c>
      <c r="X96" s="34">
        <f t="shared" si="245"/>
        <v>1</v>
      </c>
      <c r="Y96" s="34">
        <f t="shared" si="245"/>
        <v>1</v>
      </c>
      <c r="Z96" s="34">
        <f t="shared" si="245"/>
        <v>1</v>
      </c>
      <c r="AA96" s="35">
        <f t="shared" si="245"/>
        <v>0</v>
      </c>
      <c r="AB96" s="35">
        <f t="shared" si="245"/>
        <v>0</v>
      </c>
      <c r="AC96" s="34">
        <f t="shared" si="245"/>
        <v>0</v>
      </c>
      <c r="AD96" s="34">
        <f t="shared" si="245"/>
        <v>0</v>
      </c>
      <c r="AE96" s="34">
        <f t="shared" si="245"/>
        <v>0</v>
      </c>
      <c r="AF96" s="34">
        <f t="shared" si="245"/>
        <v>0</v>
      </c>
      <c r="AG96" s="34">
        <f t="shared" si="245"/>
        <v>0</v>
      </c>
      <c r="AH96" s="34">
        <f t="shared" si="245"/>
        <v>0</v>
      </c>
      <c r="AI96" s="30"/>
      <c r="AJ96" s="30"/>
      <c r="AK96" s="36"/>
    </row>
    <row r="97" spans="1:40" ht="27" hidden="1" customHeight="1">
      <c r="A97" s="72">
        <v>7</v>
      </c>
      <c r="B97" s="84" t="s">
        <v>129</v>
      </c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6"/>
      <c r="AI97" s="69">
        <f>SUM(AI98:AI104)</f>
        <v>9.8999999999999986</v>
      </c>
      <c r="AJ97" s="69">
        <f>SUM(AJ98:AJ104)</f>
        <v>9.8999999999999986</v>
      </c>
      <c r="AK97" s="66">
        <f>SUM(AK98:AK104)</f>
        <v>0</v>
      </c>
    </row>
    <row r="98" spans="1:40" hidden="1">
      <c r="A98" s="18" t="s">
        <v>33</v>
      </c>
      <c r="B98" s="32" t="s">
        <v>133</v>
      </c>
      <c r="C98" s="33" t="s">
        <v>14</v>
      </c>
      <c r="D98" s="34">
        <v>0</v>
      </c>
      <c r="E98" s="34">
        <v>0</v>
      </c>
      <c r="F98" s="35">
        <v>0</v>
      </c>
      <c r="G98" s="35">
        <v>0</v>
      </c>
      <c r="H98" s="35">
        <v>0</v>
      </c>
      <c r="I98" s="34">
        <v>0</v>
      </c>
      <c r="J98" s="34">
        <v>0</v>
      </c>
      <c r="K98" s="34">
        <v>0</v>
      </c>
      <c r="L98" s="34">
        <v>0</v>
      </c>
      <c r="M98" s="35">
        <v>0</v>
      </c>
      <c r="N98" s="35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>
        <v>0</v>
      </c>
      <c r="U98" s="35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5">
        <v>0</v>
      </c>
      <c r="AB98" s="35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69">
        <f t="shared" ref="AI98:AI103" si="246">SUM(D98:AH98)</f>
        <v>0</v>
      </c>
      <c r="AJ98" s="69">
        <f t="shared" ref="AJ98:AJ104" si="247">AI98-AK98</f>
        <v>0</v>
      </c>
      <c r="AK98" s="66">
        <f t="shared" ref="AK98:AK104" si="248">SUMIF(D98:AH98,"&gt;8",D98:AH98)-COUNTIF(D98:AH98,"&gt;8")*8</f>
        <v>0</v>
      </c>
    </row>
    <row r="99" spans="1:40" s="58" customFormat="1">
      <c r="A99" s="56" t="s">
        <v>34</v>
      </c>
      <c r="B99" s="73" t="s">
        <v>134</v>
      </c>
      <c r="C99" s="74" t="s">
        <v>127</v>
      </c>
      <c r="D99" s="75">
        <f>IF(D105&gt;0,D$251,0)</f>
        <v>0</v>
      </c>
      <c r="E99" s="75">
        <f t="shared" ref="E99:AH99" si="249">IF(E105&gt;0,E$251,0)</f>
        <v>1.3</v>
      </c>
      <c r="F99" s="75">
        <f t="shared" si="249"/>
        <v>0</v>
      </c>
      <c r="G99" s="75">
        <f t="shared" si="249"/>
        <v>0</v>
      </c>
      <c r="H99" s="75">
        <f t="shared" si="249"/>
        <v>0</v>
      </c>
      <c r="I99" s="75">
        <f t="shared" si="249"/>
        <v>0</v>
      </c>
      <c r="J99" s="75">
        <f t="shared" si="249"/>
        <v>0</v>
      </c>
      <c r="K99" s="75">
        <f t="shared" si="249"/>
        <v>1</v>
      </c>
      <c r="L99" s="75">
        <f t="shared" si="249"/>
        <v>1</v>
      </c>
      <c r="M99" s="75">
        <f t="shared" si="249"/>
        <v>0</v>
      </c>
      <c r="N99" s="75">
        <f t="shared" si="249"/>
        <v>0</v>
      </c>
      <c r="O99" s="75">
        <f t="shared" si="249"/>
        <v>0</v>
      </c>
      <c r="P99" s="75">
        <f t="shared" si="249"/>
        <v>0</v>
      </c>
      <c r="Q99" s="75">
        <f t="shared" si="249"/>
        <v>0</v>
      </c>
      <c r="R99" s="75">
        <f t="shared" si="249"/>
        <v>0</v>
      </c>
      <c r="S99" s="75">
        <f t="shared" si="249"/>
        <v>0</v>
      </c>
      <c r="T99" s="75">
        <f t="shared" si="249"/>
        <v>0</v>
      </c>
      <c r="U99" s="75">
        <f t="shared" si="249"/>
        <v>0</v>
      </c>
      <c r="V99" s="75">
        <f t="shared" si="249"/>
        <v>0</v>
      </c>
      <c r="W99" s="75">
        <f t="shared" si="249"/>
        <v>0</v>
      </c>
      <c r="X99" s="75">
        <f t="shared" si="249"/>
        <v>1</v>
      </c>
      <c r="Y99" s="75">
        <f t="shared" si="249"/>
        <v>0</v>
      </c>
      <c r="Z99" s="75">
        <f t="shared" si="249"/>
        <v>0</v>
      </c>
      <c r="AA99" s="75">
        <f t="shared" si="249"/>
        <v>0</v>
      </c>
      <c r="AB99" s="75">
        <f t="shared" si="249"/>
        <v>0</v>
      </c>
      <c r="AC99" s="75">
        <f t="shared" si="249"/>
        <v>0</v>
      </c>
      <c r="AD99" s="75">
        <f t="shared" si="249"/>
        <v>0</v>
      </c>
      <c r="AE99" s="75">
        <f t="shared" si="249"/>
        <v>0</v>
      </c>
      <c r="AF99" s="75">
        <f t="shared" si="249"/>
        <v>0</v>
      </c>
      <c r="AG99" s="75">
        <f t="shared" si="249"/>
        <v>0</v>
      </c>
      <c r="AH99" s="34">
        <f t="shared" si="249"/>
        <v>0</v>
      </c>
      <c r="AI99" s="74">
        <f t="shared" si="246"/>
        <v>4.3</v>
      </c>
      <c r="AJ99" s="74">
        <f t="shared" si="247"/>
        <v>4.3</v>
      </c>
      <c r="AK99" s="76">
        <f t="shared" si="248"/>
        <v>0</v>
      </c>
      <c r="AL99" s="60"/>
      <c r="AM99" s="60"/>
      <c r="AN99" s="60"/>
    </row>
    <row r="100" spans="1:40" hidden="1">
      <c r="A100" s="18" t="s">
        <v>35</v>
      </c>
      <c r="B100" s="32" t="s">
        <v>135</v>
      </c>
      <c r="C100" s="33" t="s">
        <v>14</v>
      </c>
      <c r="D100" s="34">
        <v>0</v>
      </c>
      <c r="E100" s="34">
        <v>0</v>
      </c>
      <c r="F100" s="35">
        <v>0</v>
      </c>
      <c r="G100" s="35">
        <v>0</v>
      </c>
      <c r="H100" s="35">
        <v>0</v>
      </c>
      <c r="I100" s="34">
        <v>0</v>
      </c>
      <c r="J100" s="34">
        <v>0</v>
      </c>
      <c r="K100" s="34">
        <v>0</v>
      </c>
      <c r="L100" s="34">
        <v>0</v>
      </c>
      <c r="M100" s="35">
        <v>0</v>
      </c>
      <c r="N100" s="35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>
        <v>0</v>
      </c>
      <c r="U100" s="35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5">
        <v>0</v>
      </c>
      <c r="AB100" s="35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69">
        <f t="shared" si="246"/>
        <v>0</v>
      </c>
      <c r="AJ100" s="69">
        <f t="shared" si="247"/>
        <v>0</v>
      </c>
      <c r="AK100" s="66">
        <f t="shared" si="248"/>
        <v>0</v>
      </c>
    </row>
    <row r="101" spans="1:40" hidden="1">
      <c r="A101" s="18" t="s">
        <v>68</v>
      </c>
      <c r="B101" s="32" t="s">
        <v>136</v>
      </c>
      <c r="C101" s="33" t="s">
        <v>14</v>
      </c>
      <c r="D101" s="34">
        <v>0</v>
      </c>
      <c r="E101" s="34">
        <v>0</v>
      </c>
      <c r="F101" s="35">
        <v>0</v>
      </c>
      <c r="G101" s="35">
        <v>0</v>
      </c>
      <c r="H101" s="35">
        <v>0</v>
      </c>
      <c r="I101" s="34">
        <v>0</v>
      </c>
      <c r="J101" s="34">
        <v>0</v>
      </c>
      <c r="K101" s="34">
        <v>0</v>
      </c>
      <c r="L101" s="34">
        <v>0</v>
      </c>
      <c r="M101" s="35">
        <v>0</v>
      </c>
      <c r="N101" s="35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>
        <v>0</v>
      </c>
      <c r="U101" s="35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5">
        <v>0</v>
      </c>
      <c r="AB101" s="35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69">
        <f t="shared" si="246"/>
        <v>0</v>
      </c>
      <c r="AJ101" s="69">
        <f t="shared" si="247"/>
        <v>0</v>
      </c>
      <c r="AK101" s="66">
        <f t="shared" si="248"/>
        <v>0</v>
      </c>
    </row>
    <row r="102" spans="1:40" hidden="1">
      <c r="A102" s="18" t="s">
        <v>100</v>
      </c>
      <c r="B102" s="32" t="s">
        <v>137</v>
      </c>
      <c r="C102" s="33" t="s">
        <v>14</v>
      </c>
      <c r="D102" s="34">
        <v>0</v>
      </c>
      <c r="E102" s="34">
        <v>2</v>
      </c>
      <c r="F102" s="35">
        <v>0</v>
      </c>
      <c r="G102" s="35">
        <v>0</v>
      </c>
      <c r="H102" s="35">
        <v>0</v>
      </c>
      <c r="I102" s="34">
        <v>0</v>
      </c>
      <c r="J102" s="34">
        <v>0</v>
      </c>
      <c r="K102" s="34">
        <v>1</v>
      </c>
      <c r="L102" s="34">
        <v>1.6</v>
      </c>
      <c r="M102" s="35">
        <v>0</v>
      </c>
      <c r="N102" s="35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>
        <v>0</v>
      </c>
      <c r="U102" s="35">
        <v>0</v>
      </c>
      <c r="V102" s="34">
        <v>0</v>
      </c>
      <c r="W102" s="34">
        <v>0</v>
      </c>
      <c r="X102" s="34">
        <v>1</v>
      </c>
      <c r="Y102" s="34">
        <v>0</v>
      </c>
      <c r="Z102" s="34">
        <v>0</v>
      </c>
      <c r="AA102" s="35">
        <v>0</v>
      </c>
      <c r="AB102" s="35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69">
        <f t="shared" si="246"/>
        <v>5.6</v>
      </c>
      <c r="AJ102" s="69">
        <f t="shared" si="247"/>
        <v>5.6</v>
      </c>
      <c r="AK102" s="66">
        <f t="shared" si="248"/>
        <v>0</v>
      </c>
    </row>
    <row r="103" spans="1:40" hidden="1">
      <c r="A103" s="18" t="s">
        <v>153</v>
      </c>
      <c r="B103" s="32" t="s">
        <v>146</v>
      </c>
      <c r="C103" s="33" t="s">
        <v>14</v>
      </c>
      <c r="D103" s="34">
        <v>0</v>
      </c>
      <c r="E103" s="34">
        <v>0</v>
      </c>
      <c r="F103" s="35">
        <v>0</v>
      </c>
      <c r="G103" s="35">
        <v>0</v>
      </c>
      <c r="H103" s="35">
        <v>0</v>
      </c>
      <c r="I103" s="34">
        <v>0</v>
      </c>
      <c r="J103" s="34">
        <v>0</v>
      </c>
      <c r="K103" s="34">
        <v>0</v>
      </c>
      <c r="L103" s="34">
        <v>0</v>
      </c>
      <c r="M103" s="35">
        <v>0</v>
      </c>
      <c r="N103" s="35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>
        <v>0</v>
      </c>
      <c r="U103" s="35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5">
        <v>0</v>
      </c>
      <c r="AB103" s="35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69">
        <f t="shared" si="246"/>
        <v>0</v>
      </c>
      <c r="AJ103" s="69">
        <f t="shared" si="247"/>
        <v>0</v>
      </c>
      <c r="AK103" s="66">
        <f t="shared" si="248"/>
        <v>0</v>
      </c>
    </row>
    <row r="104" spans="1:40" hidden="1">
      <c r="A104" s="18" t="s">
        <v>176</v>
      </c>
      <c r="B104" s="32" t="s">
        <v>166</v>
      </c>
      <c r="C104" s="33" t="s">
        <v>14</v>
      </c>
      <c r="D104" s="34">
        <v>0</v>
      </c>
      <c r="E104" s="34">
        <v>0</v>
      </c>
      <c r="F104" s="35">
        <v>0</v>
      </c>
      <c r="G104" s="35">
        <v>0</v>
      </c>
      <c r="H104" s="35">
        <v>0</v>
      </c>
      <c r="I104" s="34">
        <v>0</v>
      </c>
      <c r="J104" s="34">
        <v>0</v>
      </c>
      <c r="K104" s="34">
        <v>0</v>
      </c>
      <c r="L104" s="34">
        <v>0</v>
      </c>
      <c r="M104" s="35">
        <v>0</v>
      </c>
      <c r="N104" s="35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>
        <v>0</v>
      </c>
      <c r="U104" s="35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5">
        <v>0</v>
      </c>
      <c r="AB104" s="35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0">
        <f t="shared" ref="AI104" si="250">SUM(D104:AH104)</f>
        <v>0</v>
      </c>
      <c r="AJ104" s="30">
        <f t="shared" si="247"/>
        <v>0</v>
      </c>
      <c r="AK104" s="36">
        <f t="shared" si="248"/>
        <v>0</v>
      </c>
    </row>
    <row r="105" spans="1:40" hidden="1">
      <c r="A105" s="81">
        <f>A97</f>
        <v>7</v>
      </c>
      <c r="B105" s="32" t="s">
        <v>168</v>
      </c>
      <c r="C105" s="33"/>
      <c r="D105" s="34">
        <f>IF(SUM(D104,D103,D102,D101,D100,D98)&gt;0,1,0)</f>
        <v>0</v>
      </c>
      <c r="E105" s="34">
        <f t="shared" ref="E105" si="251">IF(SUM(E104,E103,E102,E101,E100,E98)&gt;0,1,0)</f>
        <v>1</v>
      </c>
      <c r="F105" s="35">
        <f t="shared" ref="F105" si="252">IF(SUM(F104,F103,F102,F101,F100,F98)&gt;0,1,0)</f>
        <v>0</v>
      </c>
      <c r="G105" s="35">
        <f t="shared" ref="G105" si="253">IF(SUM(G104,G103,G102,G101,G100,G98)&gt;0,1,0)</f>
        <v>0</v>
      </c>
      <c r="H105" s="35">
        <f t="shared" ref="H105" si="254">IF(SUM(H104,H103,H102,H101,H100,H98)&gt;0,1,0)</f>
        <v>0</v>
      </c>
      <c r="I105" s="34">
        <f t="shared" ref="I105" si="255">IF(SUM(I104,I103,I102,I101,I100,I98)&gt;0,1,0)</f>
        <v>0</v>
      </c>
      <c r="J105" s="34">
        <f t="shared" ref="J105" si="256">IF(SUM(J104,J103,J102,J101,J100,J98)&gt;0,1,0)</f>
        <v>0</v>
      </c>
      <c r="K105" s="34">
        <f t="shared" ref="K105" si="257">IF(SUM(K104,K103,K102,K101,K100,K98)&gt;0,1,0)</f>
        <v>1</v>
      </c>
      <c r="L105" s="34">
        <f t="shared" ref="L105" si="258">IF(SUM(L104,L103,L102,L101,L100,L98)&gt;0,1,0)</f>
        <v>1</v>
      </c>
      <c r="M105" s="35">
        <f t="shared" ref="M105" si="259">IF(SUM(M104,M103,M102,M101,M100,M98)&gt;0,1,0)</f>
        <v>0</v>
      </c>
      <c r="N105" s="35">
        <f t="shared" ref="N105" si="260">IF(SUM(N104,N103,N102,N101,N100,N98)&gt;0,1,0)</f>
        <v>0</v>
      </c>
      <c r="O105" s="34">
        <f t="shared" ref="O105" si="261">IF(SUM(O104,O103,O102,O101,O100,O98)&gt;0,1,0)</f>
        <v>0</v>
      </c>
      <c r="P105" s="34">
        <f t="shared" ref="P105" si="262">IF(SUM(P104,P103,P102,P101,P100,P98)&gt;0,1,0)</f>
        <v>0</v>
      </c>
      <c r="Q105" s="34">
        <f t="shared" ref="Q105" si="263">IF(SUM(Q104,Q103,Q102,Q101,Q100,Q98)&gt;0,1,0)</f>
        <v>0</v>
      </c>
      <c r="R105" s="34">
        <f t="shared" ref="R105" si="264">IF(SUM(R104,R103,R102,R101,R100,R98)&gt;0,1,0)</f>
        <v>0</v>
      </c>
      <c r="S105" s="34">
        <f t="shared" ref="S105" si="265">IF(SUM(S104,S103,S102,S101,S100,S98)&gt;0,1,0)</f>
        <v>0</v>
      </c>
      <c r="T105" s="35">
        <f t="shared" ref="T105" si="266">IF(SUM(T104,T103,T102,T101,T100,T98)&gt;0,1,0)</f>
        <v>0</v>
      </c>
      <c r="U105" s="35">
        <f t="shared" ref="U105" si="267">IF(SUM(U104,U103,U102,U101,U100,U98)&gt;0,1,0)</f>
        <v>0</v>
      </c>
      <c r="V105" s="34">
        <f t="shared" ref="V105" si="268">IF(SUM(V104,V103,V102,V101,V100,V98)&gt;0,1,0)</f>
        <v>0</v>
      </c>
      <c r="W105" s="34">
        <f t="shared" ref="W105" si="269">IF(SUM(W104,W103,W102,W101,W100,W98)&gt;0,1,0)</f>
        <v>0</v>
      </c>
      <c r="X105" s="34">
        <f t="shared" ref="X105" si="270">IF(SUM(X104,X103,X102,X101,X100,X98)&gt;0,1,0)</f>
        <v>1</v>
      </c>
      <c r="Y105" s="34">
        <f t="shared" ref="Y105" si="271">IF(SUM(Y104,Y103,Y102,Y101,Y100,Y98)&gt;0,1,0)</f>
        <v>0</v>
      </c>
      <c r="Z105" s="34">
        <f t="shared" ref="Z105" si="272">IF(SUM(Z104,Z103,Z102,Z101,Z100,Z98)&gt;0,1,0)</f>
        <v>0</v>
      </c>
      <c r="AA105" s="35">
        <f t="shared" ref="AA105" si="273">IF(SUM(AA104,AA103,AA102,AA101,AA100,AA98)&gt;0,1,0)</f>
        <v>0</v>
      </c>
      <c r="AB105" s="35">
        <f t="shared" ref="AB105" si="274">IF(SUM(AB104,AB103,AB102,AB101,AB100,AB98)&gt;0,1,0)</f>
        <v>0</v>
      </c>
      <c r="AC105" s="34">
        <f t="shared" ref="AC105" si="275">IF(SUM(AC104,AC103,AC102,AC101,AC100,AC98)&gt;0,1,0)</f>
        <v>0</v>
      </c>
      <c r="AD105" s="34">
        <f t="shared" ref="AD105" si="276">IF(SUM(AD104,AD103,AD102,AD101,AD100,AD98)&gt;0,1,0)</f>
        <v>0</v>
      </c>
      <c r="AE105" s="34">
        <f t="shared" ref="AE105" si="277">IF(SUM(AE104,AE103,AE102,AE101,AE100,AE98)&gt;0,1,0)</f>
        <v>0</v>
      </c>
      <c r="AF105" s="34">
        <f t="shared" ref="AF105" si="278">IF(SUM(AF104,AF103,AF102,AF101,AF100,AF98)&gt;0,1,0)</f>
        <v>0</v>
      </c>
      <c r="AG105" s="34">
        <f t="shared" ref="AG105" si="279">IF(SUM(AG104,AG103,AG102,AG101,AG100,AG98)&gt;0,1,0)</f>
        <v>0</v>
      </c>
      <c r="AH105" s="34">
        <f t="shared" ref="AH105" si="280">IF(SUM(AH104,AH103,AH102,AH101,AH100,AH98)&gt;0,1,0)</f>
        <v>0</v>
      </c>
      <c r="AI105" s="30"/>
      <c r="AJ105" s="30"/>
      <c r="AK105" s="36"/>
    </row>
    <row r="106" spans="1:40" hidden="1">
      <c r="A106" s="81">
        <f>A97</f>
        <v>7</v>
      </c>
      <c r="B106" s="32" t="s">
        <v>169</v>
      </c>
      <c r="C106" s="33"/>
      <c r="D106" s="34">
        <f>IF(SUM(D100,D101,D103)&gt;0,1,0)</f>
        <v>0</v>
      </c>
      <c r="E106" s="34">
        <f t="shared" ref="E106:AH106" si="281">IF(SUM(E100,E101,E103)&gt;0,1,0)</f>
        <v>0</v>
      </c>
      <c r="F106" s="35">
        <f t="shared" si="281"/>
        <v>0</v>
      </c>
      <c r="G106" s="35">
        <f t="shared" si="281"/>
        <v>0</v>
      </c>
      <c r="H106" s="35">
        <f t="shared" si="281"/>
        <v>0</v>
      </c>
      <c r="I106" s="34">
        <f t="shared" si="281"/>
        <v>0</v>
      </c>
      <c r="J106" s="34">
        <f t="shared" si="281"/>
        <v>0</v>
      </c>
      <c r="K106" s="34">
        <f t="shared" si="281"/>
        <v>0</v>
      </c>
      <c r="L106" s="34">
        <f t="shared" si="281"/>
        <v>0</v>
      </c>
      <c r="M106" s="35">
        <f t="shared" si="281"/>
        <v>0</v>
      </c>
      <c r="N106" s="35">
        <f t="shared" si="281"/>
        <v>0</v>
      </c>
      <c r="O106" s="34">
        <f t="shared" si="281"/>
        <v>0</v>
      </c>
      <c r="P106" s="34">
        <f t="shared" si="281"/>
        <v>0</v>
      </c>
      <c r="Q106" s="34">
        <f t="shared" si="281"/>
        <v>0</v>
      </c>
      <c r="R106" s="34">
        <f t="shared" si="281"/>
        <v>0</v>
      </c>
      <c r="S106" s="34">
        <f t="shared" si="281"/>
        <v>0</v>
      </c>
      <c r="T106" s="35">
        <f t="shared" si="281"/>
        <v>0</v>
      </c>
      <c r="U106" s="35">
        <f t="shared" si="281"/>
        <v>0</v>
      </c>
      <c r="V106" s="34">
        <f t="shared" si="281"/>
        <v>0</v>
      </c>
      <c r="W106" s="34">
        <f t="shared" si="281"/>
        <v>0</v>
      </c>
      <c r="X106" s="34">
        <f t="shared" si="281"/>
        <v>0</v>
      </c>
      <c r="Y106" s="34">
        <f t="shared" si="281"/>
        <v>0</v>
      </c>
      <c r="Z106" s="34">
        <f t="shared" si="281"/>
        <v>0</v>
      </c>
      <c r="AA106" s="35">
        <f t="shared" si="281"/>
        <v>0</v>
      </c>
      <c r="AB106" s="35">
        <f t="shared" si="281"/>
        <v>0</v>
      </c>
      <c r="AC106" s="34">
        <f t="shared" si="281"/>
        <v>0</v>
      </c>
      <c r="AD106" s="34">
        <f t="shared" si="281"/>
        <v>0</v>
      </c>
      <c r="AE106" s="34">
        <f t="shared" si="281"/>
        <v>0</v>
      </c>
      <c r="AF106" s="34">
        <f t="shared" si="281"/>
        <v>0</v>
      </c>
      <c r="AG106" s="34">
        <f t="shared" si="281"/>
        <v>0</v>
      </c>
      <c r="AH106" s="34">
        <f t="shared" si="281"/>
        <v>0</v>
      </c>
      <c r="AI106" s="30"/>
      <c r="AJ106" s="30"/>
      <c r="AK106" s="36"/>
    </row>
    <row r="107" spans="1:40" hidden="1">
      <c r="A107" s="81">
        <f>A97</f>
        <v>7</v>
      </c>
      <c r="B107" s="32" t="s">
        <v>170</v>
      </c>
      <c r="C107" s="33"/>
      <c r="D107" s="34">
        <f>IF(SUM(D98,D102,D104)&gt;0,1,0)</f>
        <v>0</v>
      </c>
      <c r="E107" s="34">
        <f t="shared" ref="E107:AH107" si="282">IF(SUM(E98,E102,E104)&gt;0,1,0)</f>
        <v>1</v>
      </c>
      <c r="F107" s="35">
        <f t="shared" si="282"/>
        <v>0</v>
      </c>
      <c r="G107" s="35">
        <f t="shared" si="282"/>
        <v>0</v>
      </c>
      <c r="H107" s="35">
        <f t="shared" si="282"/>
        <v>0</v>
      </c>
      <c r="I107" s="34">
        <f t="shared" si="282"/>
        <v>0</v>
      </c>
      <c r="J107" s="34">
        <f t="shared" si="282"/>
        <v>0</v>
      </c>
      <c r="K107" s="34">
        <f t="shared" si="282"/>
        <v>1</v>
      </c>
      <c r="L107" s="34">
        <f t="shared" si="282"/>
        <v>1</v>
      </c>
      <c r="M107" s="35">
        <f t="shared" si="282"/>
        <v>0</v>
      </c>
      <c r="N107" s="35">
        <f t="shared" si="282"/>
        <v>0</v>
      </c>
      <c r="O107" s="34">
        <f t="shared" si="282"/>
        <v>0</v>
      </c>
      <c r="P107" s="34">
        <f t="shared" si="282"/>
        <v>0</v>
      </c>
      <c r="Q107" s="34">
        <f t="shared" si="282"/>
        <v>0</v>
      </c>
      <c r="R107" s="34">
        <f t="shared" si="282"/>
        <v>0</v>
      </c>
      <c r="S107" s="34">
        <f t="shared" si="282"/>
        <v>0</v>
      </c>
      <c r="T107" s="35">
        <f t="shared" si="282"/>
        <v>0</v>
      </c>
      <c r="U107" s="35">
        <f t="shared" si="282"/>
        <v>0</v>
      </c>
      <c r="V107" s="34">
        <f t="shared" si="282"/>
        <v>0</v>
      </c>
      <c r="W107" s="34">
        <f t="shared" si="282"/>
        <v>0</v>
      </c>
      <c r="X107" s="34">
        <f t="shared" si="282"/>
        <v>1</v>
      </c>
      <c r="Y107" s="34">
        <f t="shared" si="282"/>
        <v>0</v>
      </c>
      <c r="Z107" s="34">
        <f t="shared" si="282"/>
        <v>0</v>
      </c>
      <c r="AA107" s="35">
        <f t="shared" si="282"/>
        <v>0</v>
      </c>
      <c r="AB107" s="35">
        <f t="shared" si="282"/>
        <v>0</v>
      </c>
      <c r="AC107" s="34">
        <f t="shared" si="282"/>
        <v>0</v>
      </c>
      <c r="AD107" s="34">
        <f t="shared" si="282"/>
        <v>0</v>
      </c>
      <c r="AE107" s="34">
        <f t="shared" si="282"/>
        <v>0</v>
      </c>
      <c r="AF107" s="34">
        <f t="shared" si="282"/>
        <v>0</v>
      </c>
      <c r="AG107" s="34">
        <f t="shared" si="282"/>
        <v>0</v>
      </c>
      <c r="AH107" s="34">
        <f t="shared" si="282"/>
        <v>0</v>
      </c>
      <c r="AI107" s="30"/>
      <c r="AJ107" s="30"/>
      <c r="AK107" s="36"/>
    </row>
    <row r="108" spans="1:40" hidden="1">
      <c r="A108" s="81">
        <f>A97</f>
        <v>7</v>
      </c>
      <c r="B108" s="63" t="s">
        <v>192</v>
      </c>
      <c r="C108" s="33"/>
      <c r="D108" s="34">
        <f>IF(D102&gt;0,1,0)</f>
        <v>0</v>
      </c>
      <c r="E108" s="34">
        <f t="shared" ref="E108:AH108" si="283">IF(E102&gt;0,1,0)</f>
        <v>1</v>
      </c>
      <c r="F108" s="35">
        <f t="shared" si="283"/>
        <v>0</v>
      </c>
      <c r="G108" s="35">
        <f t="shared" si="283"/>
        <v>0</v>
      </c>
      <c r="H108" s="35">
        <f t="shared" si="283"/>
        <v>0</v>
      </c>
      <c r="I108" s="34">
        <f t="shared" si="283"/>
        <v>0</v>
      </c>
      <c r="J108" s="34">
        <f t="shared" si="283"/>
        <v>0</v>
      </c>
      <c r="K108" s="34">
        <f t="shared" si="283"/>
        <v>1</v>
      </c>
      <c r="L108" s="34">
        <f t="shared" si="283"/>
        <v>1</v>
      </c>
      <c r="M108" s="35">
        <f t="shared" si="283"/>
        <v>0</v>
      </c>
      <c r="N108" s="35">
        <f t="shared" si="283"/>
        <v>0</v>
      </c>
      <c r="O108" s="34">
        <f t="shared" si="283"/>
        <v>0</v>
      </c>
      <c r="P108" s="34">
        <f t="shared" si="283"/>
        <v>0</v>
      </c>
      <c r="Q108" s="34">
        <f t="shared" si="283"/>
        <v>0</v>
      </c>
      <c r="R108" s="34">
        <f t="shared" si="283"/>
        <v>0</v>
      </c>
      <c r="S108" s="34">
        <f t="shared" si="283"/>
        <v>0</v>
      </c>
      <c r="T108" s="35">
        <f t="shared" si="283"/>
        <v>0</v>
      </c>
      <c r="U108" s="35">
        <f t="shared" si="283"/>
        <v>0</v>
      </c>
      <c r="V108" s="34">
        <f t="shared" si="283"/>
        <v>0</v>
      </c>
      <c r="W108" s="34">
        <f t="shared" si="283"/>
        <v>0</v>
      </c>
      <c r="X108" s="34">
        <f t="shared" si="283"/>
        <v>1</v>
      </c>
      <c r="Y108" s="34">
        <f t="shared" si="283"/>
        <v>0</v>
      </c>
      <c r="Z108" s="34">
        <f t="shared" si="283"/>
        <v>0</v>
      </c>
      <c r="AA108" s="35">
        <f t="shared" si="283"/>
        <v>0</v>
      </c>
      <c r="AB108" s="35">
        <f t="shared" si="283"/>
        <v>0</v>
      </c>
      <c r="AC108" s="34">
        <f t="shared" si="283"/>
        <v>0</v>
      </c>
      <c r="AD108" s="34">
        <f t="shared" si="283"/>
        <v>0</v>
      </c>
      <c r="AE108" s="34">
        <f t="shared" si="283"/>
        <v>0</v>
      </c>
      <c r="AF108" s="34">
        <f t="shared" si="283"/>
        <v>0</v>
      </c>
      <c r="AG108" s="34">
        <f t="shared" si="283"/>
        <v>0</v>
      </c>
      <c r="AH108" s="34">
        <f t="shared" si="283"/>
        <v>0</v>
      </c>
      <c r="AI108" s="30"/>
      <c r="AJ108" s="30"/>
      <c r="AK108" s="36"/>
    </row>
    <row r="109" spans="1:40" hidden="1">
      <c r="A109" s="81">
        <f>A97</f>
        <v>7</v>
      </c>
      <c r="B109" s="63" t="s">
        <v>191</v>
      </c>
      <c r="C109" s="33"/>
      <c r="D109" s="34">
        <f>IF(SUM(D98,D104)&gt;0,1,0)</f>
        <v>0</v>
      </c>
      <c r="E109" s="34">
        <f t="shared" ref="E109:AH109" si="284">IF(SUM(E98,E104)&gt;0,1,0)</f>
        <v>0</v>
      </c>
      <c r="F109" s="35">
        <f t="shared" si="284"/>
        <v>0</v>
      </c>
      <c r="G109" s="35">
        <f t="shared" si="284"/>
        <v>0</v>
      </c>
      <c r="H109" s="35">
        <f t="shared" si="284"/>
        <v>0</v>
      </c>
      <c r="I109" s="34">
        <f t="shared" si="284"/>
        <v>0</v>
      </c>
      <c r="J109" s="34">
        <f t="shared" si="284"/>
        <v>0</v>
      </c>
      <c r="K109" s="34">
        <f t="shared" si="284"/>
        <v>0</v>
      </c>
      <c r="L109" s="34">
        <f t="shared" si="284"/>
        <v>0</v>
      </c>
      <c r="M109" s="35">
        <f t="shared" si="284"/>
        <v>0</v>
      </c>
      <c r="N109" s="35">
        <f t="shared" si="284"/>
        <v>0</v>
      </c>
      <c r="O109" s="34">
        <f t="shared" si="284"/>
        <v>0</v>
      </c>
      <c r="P109" s="34">
        <f t="shared" si="284"/>
        <v>0</v>
      </c>
      <c r="Q109" s="34">
        <f t="shared" si="284"/>
        <v>0</v>
      </c>
      <c r="R109" s="34">
        <f t="shared" si="284"/>
        <v>0</v>
      </c>
      <c r="S109" s="34">
        <f t="shared" si="284"/>
        <v>0</v>
      </c>
      <c r="T109" s="35">
        <f t="shared" si="284"/>
        <v>0</v>
      </c>
      <c r="U109" s="35">
        <f t="shared" si="284"/>
        <v>0</v>
      </c>
      <c r="V109" s="34">
        <f t="shared" si="284"/>
        <v>0</v>
      </c>
      <c r="W109" s="34">
        <f t="shared" si="284"/>
        <v>0</v>
      </c>
      <c r="X109" s="34">
        <f t="shared" si="284"/>
        <v>0</v>
      </c>
      <c r="Y109" s="34">
        <f t="shared" si="284"/>
        <v>0</v>
      </c>
      <c r="Z109" s="34">
        <f t="shared" si="284"/>
        <v>0</v>
      </c>
      <c r="AA109" s="35">
        <f t="shared" si="284"/>
        <v>0</v>
      </c>
      <c r="AB109" s="35">
        <f t="shared" si="284"/>
        <v>0</v>
      </c>
      <c r="AC109" s="34">
        <f t="shared" si="284"/>
        <v>0</v>
      </c>
      <c r="AD109" s="34">
        <f t="shared" si="284"/>
        <v>0</v>
      </c>
      <c r="AE109" s="34">
        <f t="shared" si="284"/>
        <v>0</v>
      </c>
      <c r="AF109" s="34">
        <f t="shared" si="284"/>
        <v>0</v>
      </c>
      <c r="AG109" s="34">
        <f t="shared" si="284"/>
        <v>0</v>
      </c>
      <c r="AH109" s="34">
        <f t="shared" si="284"/>
        <v>0</v>
      </c>
      <c r="AI109" s="30"/>
      <c r="AJ109" s="30"/>
      <c r="AK109" s="36"/>
    </row>
    <row r="110" spans="1:40" hidden="1">
      <c r="A110" s="81">
        <f>A97</f>
        <v>7</v>
      </c>
      <c r="B110" s="63" t="s">
        <v>193</v>
      </c>
      <c r="C110" s="33"/>
      <c r="D110" s="34">
        <f>D106</f>
        <v>0</v>
      </c>
      <c r="E110" s="34">
        <f t="shared" ref="E110:AH110" si="285">E106</f>
        <v>0</v>
      </c>
      <c r="F110" s="35">
        <f t="shared" si="285"/>
        <v>0</v>
      </c>
      <c r="G110" s="35">
        <f t="shared" si="285"/>
        <v>0</v>
      </c>
      <c r="H110" s="35">
        <f t="shared" si="285"/>
        <v>0</v>
      </c>
      <c r="I110" s="34">
        <f t="shared" si="285"/>
        <v>0</v>
      </c>
      <c r="J110" s="34">
        <f t="shared" si="285"/>
        <v>0</v>
      </c>
      <c r="K110" s="34">
        <f t="shared" si="285"/>
        <v>0</v>
      </c>
      <c r="L110" s="34">
        <f t="shared" si="285"/>
        <v>0</v>
      </c>
      <c r="M110" s="35">
        <f t="shared" si="285"/>
        <v>0</v>
      </c>
      <c r="N110" s="35">
        <f t="shared" si="285"/>
        <v>0</v>
      </c>
      <c r="O110" s="34">
        <f t="shared" si="285"/>
        <v>0</v>
      </c>
      <c r="P110" s="34">
        <f t="shared" si="285"/>
        <v>0</v>
      </c>
      <c r="Q110" s="34">
        <f t="shared" si="285"/>
        <v>0</v>
      </c>
      <c r="R110" s="34">
        <f t="shared" si="285"/>
        <v>0</v>
      </c>
      <c r="S110" s="34">
        <f t="shared" si="285"/>
        <v>0</v>
      </c>
      <c r="T110" s="35">
        <f t="shared" si="285"/>
        <v>0</v>
      </c>
      <c r="U110" s="35">
        <f t="shared" si="285"/>
        <v>0</v>
      </c>
      <c r="V110" s="34">
        <f t="shared" si="285"/>
        <v>0</v>
      </c>
      <c r="W110" s="34">
        <f t="shared" si="285"/>
        <v>0</v>
      </c>
      <c r="X110" s="34">
        <f t="shared" si="285"/>
        <v>0</v>
      </c>
      <c r="Y110" s="34">
        <f t="shared" si="285"/>
        <v>0</v>
      </c>
      <c r="Z110" s="34">
        <f t="shared" si="285"/>
        <v>0</v>
      </c>
      <c r="AA110" s="35">
        <f t="shared" si="285"/>
        <v>0</v>
      </c>
      <c r="AB110" s="35">
        <f t="shared" si="285"/>
        <v>0</v>
      </c>
      <c r="AC110" s="34">
        <f t="shared" si="285"/>
        <v>0</v>
      </c>
      <c r="AD110" s="34">
        <f t="shared" si="285"/>
        <v>0</v>
      </c>
      <c r="AE110" s="34">
        <f t="shared" si="285"/>
        <v>0</v>
      </c>
      <c r="AF110" s="34">
        <f t="shared" si="285"/>
        <v>0</v>
      </c>
      <c r="AG110" s="34">
        <f t="shared" si="285"/>
        <v>0</v>
      </c>
      <c r="AH110" s="34">
        <f t="shared" si="285"/>
        <v>0</v>
      </c>
      <c r="AI110" s="30"/>
      <c r="AJ110" s="30"/>
      <c r="AK110" s="36"/>
    </row>
    <row r="111" spans="1:40" ht="27" hidden="1" customHeight="1">
      <c r="A111" s="72" t="s">
        <v>36</v>
      </c>
      <c r="B111" s="84" t="s">
        <v>142</v>
      </c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6"/>
      <c r="AI111" s="69">
        <f>SUM(AI112:AI118)</f>
        <v>166.90000000000003</v>
      </c>
      <c r="AJ111" s="69">
        <f>SUM(AJ112:AJ118)</f>
        <v>166.90000000000003</v>
      </c>
      <c r="AK111" s="66">
        <f>SUM(AK112:AK118)</f>
        <v>0</v>
      </c>
    </row>
    <row r="112" spans="1:40" hidden="1">
      <c r="A112" s="18" t="s">
        <v>37</v>
      </c>
      <c r="B112" s="32" t="s">
        <v>133</v>
      </c>
      <c r="C112" s="33" t="s">
        <v>14</v>
      </c>
      <c r="D112" s="34">
        <v>0</v>
      </c>
      <c r="E112" s="34">
        <v>0</v>
      </c>
      <c r="F112" s="35">
        <v>0</v>
      </c>
      <c r="G112" s="35">
        <v>0</v>
      </c>
      <c r="H112" s="35">
        <v>0</v>
      </c>
      <c r="I112" s="34">
        <v>0</v>
      </c>
      <c r="J112" s="34">
        <v>0</v>
      </c>
      <c r="K112" s="34">
        <v>0</v>
      </c>
      <c r="L112" s="34">
        <v>0</v>
      </c>
      <c r="M112" s="35">
        <v>0</v>
      </c>
      <c r="N112" s="35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>
        <v>0</v>
      </c>
      <c r="U112" s="35">
        <v>0</v>
      </c>
      <c r="V112" s="34">
        <v>0</v>
      </c>
      <c r="W112" s="34">
        <v>0</v>
      </c>
      <c r="X112" s="34">
        <v>0</v>
      </c>
      <c r="Y112" s="34">
        <v>0</v>
      </c>
      <c r="Z112" s="34">
        <v>0</v>
      </c>
      <c r="AA112" s="35">
        <v>0</v>
      </c>
      <c r="AB112" s="35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69">
        <f t="shared" ref="AI112:AI117" si="286">SUM(D112:AH112)</f>
        <v>0</v>
      </c>
      <c r="AJ112" s="69">
        <f t="shared" ref="AJ112:AJ118" si="287">AI112-AK112</f>
        <v>0</v>
      </c>
      <c r="AK112" s="66">
        <f t="shared" ref="AK112:AK118" si="288">SUMIF(D112:AH112,"&gt;8",D112:AH112)-COUNTIF(D112:AH112,"&gt;8")*8</f>
        <v>0</v>
      </c>
    </row>
    <row r="113" spans="1:40" s="58" customFormat="1">
      <c r="A113" s="56" t="s">
        <v>38</v>
      </c>
      <c r="B113" s="73" t="s">
        <v>134</v>
      </c>
      <c r="C113" s="74" t="s">
        <v>127</v>
      </c>
      <c r="D113" s="75">
        <f>IF(D119&gt;0,D$251,0)</f>
        <v>1.3</v>
      </c>
      <c r="E113" s="75">
        <f t="shared" ref="E113:AH113" si="289">IF(E119&gt;0,E$251,0)</f>
        <v>1.3</v>
      </c>
      <c r="F113" s="75">
        <f t="shared" si="289"/>
        <v>2.7</v>
      </c>
      <c r="G113" s="75">
        <f t="shared" si="289"/>
        <v>0</v>
      </c>
      <c r="H113" s="75">
        <f t="shared" si="289"/>
        <v>0</v>
      </c>
      <c r="I113" s="75">
        <f t="shared" si="289"/>
        <v>1.1000000000000001</v>
      </c>
      <c r="J113" s="75">
        <f t="shared" si="289"/>
        <v>1.1000000000000001</v>
      </c>
      <c r="K113" s="75">
        <f t="shared" si="289"/>
        <v>1</v>
      </c>
      <c r="L113" s="75">
        <f t="shared" si="289"/>
        <v>1</v>
      </c>
      <c r="M113" s="75">
        <f t="shared" si="289"/>
        <v>2.7</v>
      </c>
      <c r="N113" s="75">
        <f t="shared" si="289"/>
        <v>0</v>
      </c>
      <c r="O113" s="75">
        <f t="shared" si="289"/>
        <v>1</v>
      </c>
      <c r="P113" s="75">
        <f t="shared" si="289"/>
        <v>1.1000000000000001</v>
      </c>
      <c r="Q113" s="75">
        <f t="shared" si="289"/>
        <v>1.1000000000000001</v>
      </c>
      <c r="R113" s="75">
        <f t="shared" si="289"/>
        <v>1.1000000000000001</v>
      </c>
      <c r="S113" s="75">
        <f t="shared" si="289"/>
        <v>1.1000000000000001</v>
      </c>
      <c r="T113" s="75">
        <f t="shared" si="289"/>
        <v>4</v>
      </c>
      <c r="U113" s="75">
        <f t="shared" si="289"/>
        <v>0</v>
      </c>
      <c r="V113" s="75">
        <f t="shared" si="289"/>
        <v>1.1000000000000001</v>
      </c>
      <c r="W113" s="75">
        <f t="shared" si="289"/>
        <v>1.1000000000000001</v>
      </c>
      <c r="X113" s="75">
        <f t="shared" si="289"/>
        <v>1</v>
      </c>
      <c r="Y113" s="75">
        <f t="shared" si="289"/>
        <v>1.1000000000000001</v>
      </c>
      <c r="Z113" s="75">
        <f t="shared" si="289"/>
        <v>1.1000000000000001</v>
      </c>
      <c r="AA113" s="75">
        <f t="shared" si="289"/>
        <v>2.7</v>
      </c>
      <c r="AB113" s="75">
        <f t="shared" si="289"/>
        <v>0</v>
      </c>
      <c r="AC113" s="75">
        <f t="shared" si="289"/>
        <v>1</v>
      </c>
      <c r="AD113" s="75">
        <f t="shared" si="289"/>
        <v>0.9</v>
      </c>
      <c r="AE113" s="75">
        <f t="shared" si="289"/>
        <v>1</v>
      </c>
      <c r="AF113" s="75">
        <f t="shared" si="289"/>
        <v>1.1000000000000001</v>
      </c>
      <c r="AG113" s="75">
        <f t="shared" si="289"/>
        <v>1</v>
      </c>
      <c r="AH113" s="34">
        <f t="shared" si="289"/>
        <v>0</v>
      </c>
      <c r="AI113" s="74">
        <f t="shared" si="286"/>
        <v>34.70000000000001</v>
      </c>
      <c r="AJ113" s="74">
        <f t="shared" si="287"/>
        <v>34.70000000000001</v>
      </c>
      <c r="AK113" s="76">
        <f t="shared" si="288"/>
        <v>0</v>
      </c>
      <c r="AL113" s="60"/>
      <c r="AM113" s="60"/>
      <c r="AN113" s="60"/>
    </row>
    <row r="114" spans="1:40" hidden="1">
      <c r="A114" s="18" t="s">
        <v>39</v>
      </c>
      <c r="B114" s="32" t="s">
        <v>135</v>
      </c>
      <c r="C114" s="33" t="s">
        <v>14</v>
      </c>
      <c r="D114" s="34">
        <v>0</v>
      </c>
      <c r="E114" s="34">
        <v>0</v>
      </c>
      <c r="F114" s="35">
        <v>0</v>
      </c>
      <c r="G114" s="35">
        <v>0</v>
      </c>
      <c r="H114" s="35">
        <v>0</v>
      </c>
      <c r="I114" s="34">
        <v>0</v>
      </c>
      <c r="J114" s="34">
        <v>0</v>
      </c>
      <c r="K114" s="34">
        <v>0</v>
      </c>
      <c r="L114" s="34">
        <v>0</v>
      </c>
      <c r="M114" s="35">
        <v>0</v>
      </c>
      <c r="N114" s="35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5">
        <v>0</v>
      </c>
      <c r="U114" s="35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5">
        <v>0</v>
      </c>
      <c r="AB114" s="35">
        <v>0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69">
        <f t="shared" si="286"/>
        <v>0</v>
      </c>
      <c r="AJ114" s="69">
        <f t="shared" si="287"/>
        <v>0</v>
      </c>
      <c r="AK114" s="66">
        <f t="shared" si="288"/>
        <v>0</v>
      </c>
    </row>
    <row r="115" spans="1:40" hidden="1">
      <c r="A115" s="18" t="s">
        <v>67</v>
      </c>
      <c r="B115" s="32" t="s">
        <v>136</v>
      </c>
      <c r="C115" s="33" t="s">
        <v>14</v>
      </c>
      <c r="D115" s="34">
        <v>0</v>
      </c>
      <c r="E115" s="34">
        <v>0</v>
      </c>
      <c r="F115" s="35">
        <v>0</v>
      </c>
      <c r="G115" s="35">
        <v>0</v>
      </c>
      <c r="H115" s="35">
        <v>0</v>
      </c>
      <c r="I115" s="34">
        <v>0</v>
      </c>
      <c r="J115" s="34">
        <v>0</v>
      </c>
      <c r="K115" s="34">
        <v>0</v>
      </c>
      <c r="L115" s="34">
        <v>8</v>
      </c>
      <c r="M115" s="35">
        <v>0</v>
      </c>
      <c r="N115" s="35">
        <v>0</v>
      </c>
      <c r="O115" s="34">
        <v>0</v>
      </c>
      <c r="P115" s="34">
        <v>4</v>
      </c>
      <c r="Q115" s="34">
        <v>4</v>
      </c>
      <c r="R115" s="34">
        <v>4</v>
      </c>
      <c r="S115" s="34">
        <v>4</v>
      </c>
      <c r="T115" s="35">
        <v>0</v>
      </c>
      <c r="U115" s="35">
        <v>0</v>
      </c>
      <c r="V115" s="34">
        <v>4</v>
      </c>
      <c r="W115" s="34">
        <v>4</v>
      </c>
      <c r="X115" s="34">
        <v>8</v>
      </c>
      <c r="Y115" s="34">
        <v>8</v>
      </c>
      <c r="Z115" s="34">
        <v>8</v>
      </c>
      <c r="AA115" s="35">
        <v>0</v>
      </c>
      <c r="AB115" s="35">
        <v>0</v>
      </c>
      <c r="AC115" s="34">
        <v>2</v>
      </c>
      <c r="AD115" s="34">
        <v>4</v>
      </c>
      <c r="AE115" s="34">
        <v>6</v>
      </c>
      <c r="AF115" s="34">
        <v>5</v>
      </c>
      <c r="AG115" s="34">
        <v>8</v>
      </c>
      <c r="AH115" s="34">
        <v>0</v>
      </c>
      <c r="AI115" s="69">
        <f t="shared" si="286"/>
        <v>81</v>
      </c>
      <c r="AJ115" s="69">
        <f t="shared" si="287"/>
        <v>81</v>
      </c>
      <c r="AK115" s="66">
        <f t="shared" si="288"/>
        <v>0</v>
      </c>
    </row>
    <row r="116" spans="1:40" hidden="1">
      <c r="A116" s="18" t="s">
        <v>99</v>
      </c>
      <c r="B116" s="32" t="s">
        <v>137</v>
      </c>
      <c r="C116" s="33" t="s">
        <v>14</v>
      </c>
      <c r="D116" s="34">
        <v>1.6</v>
      </c>
      <c r="E116" s="34">
        <v>2</v>
      </c>
      <c r="F116" s="35">
        <v>4</v>
      </c>
      <c r="G116" s="35">
        <v>0</v>
      </c>
      <c r="H116" s="35">
        <v>0</v>
      </c>
      <c r="I116" s="34">
        <v>2</v>
      </c>
      <c r="J116" s="34">
        <v>2</v>
      </c>
      <c r="K116" s="34">
        <v>1</v>
      </c>
      <c r="L116" s="34">
        <v>1.6</v>
      </c>
      <c r="M116" s="35">
        <v>4</v>
      </c>
      <c r="N116" s="35">
        <v>0</v>
      </c>
      <c r="O116" s="34">
        <v>1.6</v>
      </c>
      <c r="P116" s="34">
        <v>1</v>
      </c>
      <c r="Q116" s="34">
        <v>1.6</v>
      </c>
      <c r="R116" s="34">
        <v>2</v>
      </c>
      <c r="S116" s="34">
        <v>1.6</v>
      </c>
      <c r="T116" s="35">
        <v>4</v>
      </c>
      <c r="U116" s="35">
        <v>0</v>
      </c>
      <c r="V116" s="34">
        <v>2</v>
      </c>
      <c r="W116" s="34">
        <v>1.6</v>
      </c>
      <c r="X116" s="34">
        <v>1</v>
      </c>
      <c r="Y116" s="34">
        <v>2</v>
      </c>
      <c r="Z116" s="34">
        <v>2</v>
      </c>
      <c r="AA116" s="35">
        <v>4</v>
      </c>
      <c r="AB116" s="35">
        <v>0</v>
      </c>
      <c r="AC116" s="34">
        <v>1.6</v>
      </c>
      <c r="AD116" s="34">
        <v>1</v>
      </c>
      <c r="AE116" s="34">
        <v>2</v>
      </c>
      <c r="AF116" s="34">
        <v>2</v>
      </c>
      <c r="AG116" s="34">
        <v>2</v>
      </c>
      <c r="AH116" s="34">
        <v>0</v>
      </c>
      <c r="AI116" s="69">
        <f t="shared" si="286"/>
        <v>51.2</v>
      </c>
      <c r="AJ116" s="69">
        <f t="shared" si="287"/>
        <v>51.2</v>
      </c>
      <c r="AK116" s="66">
        <f t="shared" si="288"/>
        <v>0</v>
      </c>
    </row>
    <row r="117" spans="1:40" hidden="1">
      <c r="A117" s="18" t="s">
        <v>154</v>
      </c>
      <c r="B117" s="32" t="s">
        <v>146</v>
      </c>
      <c r="C117" s="33" t="s">
        <v>14</v>
      </c>
      <c r="D117" s="34">
        <v>0</v>
      </c>
      <c r="E117" s="34">
        <v>0</v>
      </c>
      <c r="F117" s="35">
        <v>0</v>
      </c>
      <c r="G117" s="35">
        <v>0</v>
      </c>
      <c r="H117" s="35">
        <v>0</v>
      </c>
      <c r="I117" s="34">
        <v>0</v>
      </c>
      <c r="J117" s="34">
        <v>0</v>
      </c>
      <c r="K117" s="34">
        <v>0</v>
      </c>
      <c r="L117" s="34">
        <v>0</v>
      </c>
      <c r="M117" s="35">
        <v>0</v>
      </c>
      <c r="N117" s="35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>
        <v>0</v>
      </c>
      <c r="U117" s="35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5">
        <v>0</v>
      </c>
      <c r="AB117" s="35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69">
        <f t="shared" si="286"/>
        <v>0</v>
      </c>
      <c r="AJ117" s="69">
        <f t="shared" si="287"/>
        <v>0</v>
      </c>
      <c r="AK117" s="66">
        <f t="shared" si="288"/>
        <v>0</v>
      </c>
    </row>
    <row r="118" spans="1:40" hidden="1">
      <c r="A118" s="18" t="s">
        <v>177</v>
      </c>
      <c r="B118" s="32" t="s">
        <v>166</v>
      </c>
      <c r="C118" s="33" t="s">
        <v>14</v>
      </c>
      <c r="D118" s="34">
        <v>0</v>
      </c>
      <c r="E118" s="34">
        <v>0</v>
      </c>
      <c r="F118" s="35">
        <v>0</v>
      </c>
      <c r="G118" s="35">
        <v>0</v>
      </c>
      <c r="H118" s="35">
        <v>0</v>
      </c>
      <c r="I118" s="34">
        <v>0</v>
      </c>
      <c r="J118" s="34">
        <v>0</v>
      </c>
      <c r="K118" s="34">
        <v>0</v>
      </c>
      <c r="L118" s="34">
        <v>0</v>
      </c>
      <c r="M118" s="35">
        <v>0</v>
      </c>
      <c r="N118" s="35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>
        <v>0</v>
      </c>
      <c r="U118" s="35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5">
        <v>0</v>
      </c>
      <c r="AB118" s="35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0">
        <f t="shared" ref="AI118" si="290">SUM(D118:AH118)</f>
        <v>0</v>
      </c>
      <c r="AJ118" s="30">
        <f t="shared" si="287"/>
        <v>0</v>
      </c>
      <c r="AK118" s="36">
        <f t="shared" si="288"/>
        <v>0</v>
      </c>
    </row>
    <row r="119" spans="1:40" hidden="1">
      <c r="A119" s="81" t="str">
        <f>A111</f>
        <v>8</v>
      </c>
      <c r="B119" s="32" t="s">
        <v>168</v>
      </c>
      <c r="C119" s="33"/>
      <c r="D119" s="34">
        <f>IF(SUM(D118,D117,D116,D115,D114,D112)&gt;0,1,0)</f>
        <v>1</v>
      </c>
      <c r="E119" s="34">
        <f t="shared" ref="E119" si="291">IF(SUM(E118,E117,E116,E115,E114,E112)&gt;0,1,0)</f>
        <v>1</v>
      </c>
      <c r="F119" s="35">
        <f t="shared" ref="F119" si="292">IF(SUM(F118,F117,F116,F115,F114,F112)&gt;0,1,0)</f>
        <v>1</v>
      </c>
      <c r="G119" s="35">
        <f t="shared" ref="G119" si="293">IF(SUM(G118,G117,G116,G115,G114,G112)&gt;0,1,0)</f>
        <v>0</v>
      </c>
      <c r="H119" s="35">
        <f t="shared" ref="H119" si="294">IF(SUM(H118,H117,H116,H115,H114,H112)&gt;0,1,0)</f>
        <v>0</v>
      </c>
      <c r="I119" s="34">
        <f t="shared" ref="I119" si="295">IF(SUM(I118,I117,I116,I115,I114,I112)&gt;0,1,0)</f>
        <v>1</v>
      </c>
      <c r="J119" s="34">
        <f t="shared" ref="J119" si="296">IF(SUM(J118,J117,J116,J115,J114,J112)&gt;0,1,0)</f>
        <v>1</v>
      </c>
      <c r="K119" s="34">
        <f t="shared" ref="K119" si="297">IF(SUM(K118,K117,K116,K115,K114,K112)&gt;0,1,0)</f>
        <v>1</v>
      </c>
      <c r="L119" s="34">
        <f t="shared" ref="L119" si="298">IF(SUM(L118,L117,L116,L115,L114,L112)&gt;0,1,0)</f>
        <v>1</v>
      </c>
      <c r="M119" s="35">
        <f t="shared" ref="M119" si="299">IF(SUM(M118,M117,M116,M115,M114,M112)&gt;0,1,0)</f>
        <v>1</v>
      </c>
      <c r="N119" s="35">
        <f t="shared" ref="N119" si="300">IF(SUM(N118,N117,N116,N115,N114,N112)&gt;0,1,0)</f>
        <v>0</v>
      </c>
      <c r="O119" s="34">
        <f t="shared" ref="O119" si="301">IF(SUM(O118,O117,O116,O115,O114,O112)&gt;0,1,0)</f>
        <v>1</v>
      </c>
      <c r="P119" s="34">
        <f t="shared" ref="P119" si="302">IF(SUM(P118,P117,P116,P115,P114,P112)&gt;0,1,0)</f>
        <v>1</v>
      </c>
      <c r="Q119" s="34">
        <f t="shared" ref="Q119" si="303">IF(SUM(Q118,Q117,Q116,Q115,Q114,Q112)&gt;0,1,0)</f>
        <v>1</v>
      </c>
      <c r="R119" s="34">
        <f t="shared" ref="R119" si="304">IF(SUM(R118,R117,R116,R115,R114,R112)&gt;0,1,0)</f>
        <v>1</v>
      </c>
      <c r="S119" s="34">
        <f t="shared" ref="S119" si="305">IF(SUM(S118,S117,S116,S115,S114,S112)&gt;0,1,0)</f>
        <v>1</v>
      </c>
      <c r="T119" s="35">
        <f t="shared" ref="T119" si="306">IF(SUM(T118,T117,T116,T115,T114,T112)&gt;0,1,0)</f>
        <v>1</v>
      </c>
      <c r="U119" s="35">
        <f t="shared" ref="U119" si="307">IF(SUM(U118,U117,U116,U115,U114,U112)&gt;0,1,0)</f>
        <v>0</v>
      </c>
      <c r="V119" s="34">
        <f t="shared" ref="V119" si="308">IF(SUM(V118,V117,V116,V115,V114,V112)&gt;0,1,0)</f>
        <v>1</v>
      </c>
      <c r="W119" s="34">
        <f t="shared" ref="W119" si="309">IF(SUM(W118,W117,W116,W115,W114,W112)&gt;0,1,0)</f>
        <v>1</v>
      </c>
      <c r="X119" s="34">
        <f t="shared" ref="X119" si="310">IF(SUM(X118,X117,X116,X115,X114,X112)&gt;0,1,0)</f>
        <v>1</v>
      </c>
      <c r="Y119" s="34">
        <f t="shared" ref="Y119" si="311">IF(SUM(Y118,Y117,Y116,Y115,Y114,Y112)&gt;0,1,0)</f>
        <v>1</v>
      </c>
      <c r="Z119" s="34">
        <f t="shared" ref="Z119" si="312">IF(SUM(Z118,Z117,Z116,Z115,Z114,Z112)&gt;0,1,0)</f>
        <v>1</v>
      </c>
      <c r="AA119" s="35">
        <f t="shared" ref="AA119" si="313">IF(SUM(AA118,AA117,AA116,AA115,AA114,AA112)&gt;0,1,0)</f>
        <v>1</v>
      </c>
      <c r="AB119" s="35">
        <f t="shared" ref="AB119" si="314">IF(SUM(AB118,AB117,AB116,AB115,AB114,AB112)&gt;0,1,0)</f>
        <v>0</v>
      </c>
      <c r="AC119" s="34">
        <f t="shared" ref="AC119" si="315">IF(SUM(AC118,AC117,AC116,AC115,AC114,AC112)&gt;0,1,0)</f>
        <v>1</v>
      </c>
      <c r="AD119" s="34">
        <f t="shared" ref="AD119" si="316">IF(SUM(AD118,AD117,AD116,AD115,AD114,AD112)&gt;0,1,0)</f>
        <v>1</v>
      </c>
      <c r="AE119" s="34">
        <f t="shared" ref="AE119" si="317">IF(SUM(AE118,AE117,AE116,AE115,AE114,AE112)&gt;0,1,0)</f>
        <v>1</v>
      </c>
      <c r="AF119" s="34">
        <f t="shared" ref="AF119" si="318">IF(SUM(AF118,AF117,AF116,AF115,AF114,AF112)&gt;0,1,0)</f>
        <v>1</v>
      </c>
      <c r="AG119" s="34">
        <f t="shared" ref="AG119" si="319">IF(SUM(AG118,AG117,AG116,AG115,AG114,AG112)&gt;0,1,0)</f>
        <v>1</v>
      </c>
      <c r="AH119" s="34">
        <f t="shared" ref="AH119" si="320">IF(SUM(AH118,AH117,AH116,AH115,AH114,AH112)&gt;0,1,0)</f>
        <v>0</v>
      </c>
      <c r="AI119" s="30"/>
      <c r="AJ119" s="30"/>
      <c r="AK119" s="36"/>
    </row>
    <row r="120" spans="1:40" hidden="1">
      <c r="A120" s="81" t="str">
        <f>A111</f>
        <v>8</v>
      </c>
      <c r="B120" s="32" t="s">
        <v>169</v>
      </c>
      <c r="C120" s="33"/>
      <c r="D120" s="34">
        <f>IF(SUM(D114,D115,D117)&gt;0,1,0)</f>
        <v>0</v>
      </c>
      <c r="E120" s="34">
        <f t="shared" ref="E120:AH120" si="321">IF(SUM(E114,E115,E117)&gt;0,1,0)</f>
        <v>0</v>
      </c>
      <c r="F120" s="35">
        <f t="shared" si="321"/>
        <v>0</v>
      </c>
      <c r="G120" s="35">
        <f t="shared" si="321"/>
        <v>0</v>
      </c>
      <c r="H120" s="35">
        <f t="shared" si="321"/>
        <v>0</v>
      </c>
      <c r="I120" s="34">
        <f t="shared" si="321"/>
        <v>0</v>
      </c>
      <c r="J120" s="34">
        <f t="shared" si="321"/>
        <v>0</v>
      </c>
      <c r="K120" s="34">
        <f t="shared" si="321"/>
        <v>0</v>
      </c>
      <c r="L120" s="34">
        <f t="shared" si="321"/>
        <v>1</v>
      </c>
      <c r="M120" s="35">
        <f t="shared" si="321"/>
        <v>0</v>
      </c>
      <c r="N120" s="35">
        <f t="shared" si="321"/>
        <v>0</v>
      </c>
      <c r="O120" s="34">
        <f t="shared" si="321"/>
        <v>0</v>
      </c>
      <c r="P120" s="34">
        <f t="shared" si="321"/>
        <v>1</v>
      </c>
      <c r="Q120" s="34">
        <f t="shared" si="321"/>
        <v>1</v>
      </c>
      <c r="R120" s="34">
        <f t="shared" si="321"/>
        <v>1</v>
      </c>
      <c r="S120" s="34">
        <f t="shared" si="321"/>
        <v>1</v>
      </c>
      <c r="T120" s="35">
        <f t="shared" si="321"/>
        <v>0</v>
      </c>
      <c r="U120" s="35">
        <f t="shared" si="321"/>
        <v>0</v>
      </c>
      <c r="V120" s="34">
        <f t="shared" si="321"/>
        <v>1</v>
      </c>
      <c r="W120" s="34">
        <f t="shared" si="321"/>
        <v>1</v>
      </c>
      <c r="X120" s="34">
        <f t="shared" si="321"/>
        <v>1</v>
      </c>
      <c r="Y120" s="34">
        <f t="shared" si="321"/>
        <v>1</v>
      </c>
      <c r="Z120" s="34">
        <f t="shared" si="321"/>
        <v>1</v>
      </c>
      <c r="AA120" s="35">
        <f t="shared" si="321"/>
        <v>0</v>
      </c>
      <c r="AB120" s="35">
        <f t="shared" si="321"/>
        <v>0</v>
      </c>
      <c r="AC120" s="34">
        <f t="shared" si="321"/>
        <v>1</v>
      </c>
      <c r="AD120" s="34">
        <f t="shared" si="321"/>
        <v>1</v>
      </c>
      <c r="AE120" s="34">
        <f t="shared" si="321"/>
        <v>1</v>
      </c>
      <c r="AF120" s="34">
        <f t="shared" si="321"/>
        <v>1</v>
      </c>
      <c r="AG120" s="34">
        <f t="shared" si="321"/>
        <v>1</v>
      </c>
      <c r="AH120" s="34">
        <f t="shared" si="321"/>
        <v>0</v>
      </c>
      <c r="AI120" s="30"/>
      <c r="AJ120" s="30"/>
      <c r="AK120" s="36"/>
    </row>
    <row r="121" spans="1:40" hidden="1">
      <c r="A121" s="81" t="str">
        <f>A111</f>
        <v>8</v>
      </c>
      <c r="B121" s="32" t="s">
        <v>170</v>
      </c>
      <c r="C121" s="33"/>
      <c r="D121" s="34">
        <f>IF(SUM(D112,D116,D118)&gt;0,1,0)</f>
        <v>1</v>
      </c>
      <c r="E121" s="34">
        <f t="shared" ref="E121:AH121" si="322">IF(SUM(E112,E116,E118)&gt;0,1,0)</f>
        <v>1</v>
      </c>
      <c r="F121" s="35">
        <f t="shared" si="322"/>
        <v>1</v>
      </c>
      <c r="G121" s="35">
        <f t="shared" si="322"/>
        <v>0</v>
      </c>
      <c r="H121" s="35">
        <f t="shared" si="322"/>
        <v>0</v>
      </c>
      <c r="I121" s="34">
        <f t="shared" si="322"/>
        <v>1</v>
      </c>
      <c r="J121" s="34">
        <f t="shared" si="322"/>
        <v>1</v>
      </c>
      <c r="K121" s="34">
        <f t="shared" si="322"/>
        <v>1</v>
      </c>
      <c r="L121" s="34">
        <f t="shared" si="322"/>
        <v>1</v>
      </c>
      <c r="M121" s="35">
        <f t="shared" si="322"/>
        <v>1</v>
      </c>
      <c r="N121" s="35">
        <f t="shared" si="322"/>
        <v>0</v>
      </c>
      <c r="O121" s="34">
        <f t="shared" si="322"/>
        <v>1</v>
      </c>
      <c r="P121" s="34">
        <f t="shared" si="322"/>
        <v>1</v>
      </c>
      <c r="Q121" s="34">
        <f t="shared" si="322"/>
        <v>1</v>
      </c>
      <c r="R121" s="34">
        <f t="shared" si="322"/>
        <v>1</v>
      </c>
      <c r="S121" s="34">
        <f t="shared" si="322"/>
        <v>1</v>
      </c>
      <c r="T121" s="35">
        <f t="shared" si="322"/>
        <v>1</v>
      </c>
      <c r="U121" s="35">
        <f t="shared" si="322"/>
        <v>0</v>
      </c>
      <c r="V121" s="34">
        <f t="shared" si="322"/>
        <v>1</v>
      </c>
      <c r="W121" s="34">
        <f t="shared" si="322"/>
        <v>1</v>
      </c>
      <c r="X121" s="34">
        <f t="shared" si="322"/>
        <v>1</v>
      </c>
      <c r="Y121" s="34">
        <f t="shared" si="322"/>
        <v>1</v>
      </c>
      <c r="Z121" s="34">
        <f t="shared" si="322"/>
        <v>1</v>
      </c>
      <c r="AA121" s="35">
        <f t="shared" si="322"/>
        <v>1</v>
      </c>
      <c r="AB121" s="35">
        <f t="shared" si="322"/>
        <v>0</v>
      </c>
      <c r="AC121" s="34">
        <f t="shared" si="322"/>
        <v>1</v>
      </c>
      <c r="AD121" s="34">
        <f t="shared" si="322"/>
        <v>1</v>
      </c>
      <c r="AE121" s="34">
        <f t="shared" si="322"/>
        <v>1</v>
      </c>
      <c r="AF121" s="34">
        <f t="shared" si="322"/>
        <v>1</v>
      </c>
      <c r="AG121" s="34">
        <f t="shared" si="322"/>
        <v>1</v>
      </c>
      <c r="AH121" s="34">
        <f t="shared" si="322"/>
        <v>0</v>
      </c>
      <c r="AI121" s="30"/>
      <c r="AJ121" s="30"/>
      <c r="AK121" s="36"/>
    </row>
    <row r="122" spans="1:40" hidden="1">
      <c r="A122" s="81" t="str">
        <f>A111</f>
        <v>8</v>
      </c>
      <c r="B122" s="63" t="s">
        <v>192</v>
      </c>
      <c r="C122" s="33"/>
      <c r="D122" s="34">
        <f>IF(D116&gt;0,1,0)</f>
        <v>1</v>
      </c>
      <c r="E122" s="34">
        <f t="shared" ref="E122:AH122" si="323">IF(E116&gt;0,1,0)</f>
        <v>1</v>
      </c>
      <c r="F122" s="35">
        <f t="shared" si="323"/>
        <v>1</v>
      </c>
      <c r="G122" s="35">
        <f t="shared" si="323"/>
        <v>0</v>
      </c>
      <c r="H122" s="35">
        <f t="shared" si="323"/>
        <v>0</v>
      </c>
      <c r="I122" s="34">
        <f t="shared" si="323"/>
        <v>1</v>
      </c>
      <c r="J122" s="34">
        <f t="shared" si="323"/>
        <v>1</v>
      </c>
      <c r="K122" s="34">
        <f t="shared" si="323"/>
        <v>1</v>
      </c>
      <c r="L122" s="34">
        <f t="shared" si="323"/>
        <v>1</v>
      </c>
      <c r="M122" s="35">
        <f t="shared" si="323"/>
        <v>1</v>
      </c>
      <c r="N122" s="35">
        <f t="shared" si="323"/>
        <v>0</v>
      </c>
      <c r="O122" s="34">
        <f t="shared" si="323"/>
        <v>1</v>
      </c>
      <c r="P122" s="34">
        <f t="shared" si="323"/>
        <v>1</v>
      </c>
      <c r="Q122" s="34">
        <f t="shared" si="323"/>
        <v>1</v>
      </c>
      <c r="R122" s="34">
        <f t="shared" si="323"/>
        <v>1</v>
      </c>
      <c r="S122" s="34">
        <f t="shared" si="323"/>
        <v>1</v>
      </c>
      <c r="T122" s="35">
        <f t="shared" si="323"/>
        <v>1</v>
      </c>
      <c r="U122" s="35">
        <f t="shared" si="323"/>
        <v>0</v>
      </c>
      <c r="V122" s="34">
        <f t="shared" si="323"/>
        <v>1</v>
      </c>
      <c r="W122" s="34">
        <f t="shared" si="323"/>
        <v>1</v>
      </c>
      <c r="X122" s="34">
        <f t="shared" si="323"/>
        <v>1</v>
      </c>
      <c r="Y122" s="34">
        <f t="shared" si="323"/>
        <v>1</v>
      </c>
      <c r="Z122" s="34">
        <f t="shared" si="323"/>
        <v>1</v>
      </c>
      <c r="AA122" s="35">
        <f t="shared" si="323"/>
        <v>1</v>
      </c>
      <c r="AB122" s="35">
        <f t="shared" si="323"/>
        <v>0</v>
      </c>
      <c r="AC122" s="34">
        <f t="shared" si="323"/>
        <v>1</v>
      </c>
      <c r="AD122" s="34">
        <f t="shared" si="323"/>
        <v>1</v>
      </c>
      <c r="AE122" s="34">
        <f t="shared" si="323"/>
        <v>1</v>
      </c>
      <c r="AF122" s="34">
        <f t="shared" si="323"/>
        <v>1</v>
      </c>
      <c r="AG122" s="34">
        <f t="shared" si="323"/>
        <v>1</v>
      </c>
      <c r="AH122" s="34">
        <f t="shared" si="323"/>
        <v>0</v>
      </c>
      <c r="AI122" s="30"/>
      <c r="AJ122" s="30"/>
      <c r="AK122" s="36"/>
    </row>
    <row r="123" spans="1:40" hidden="1">
      <c r="A123" s="81" t="str">
        <f>A111</f>
        <v>8</v>
      </c>
      <c r="B123" s="63" t="s">
        <v>191</v>
      </c>
      <c r="C123" s="33"/>
      <c r="D123" s="34">
        <f>IF(SUM(D112,D118)&gt;0,1,0)</f>
        <v>0</v>
      </c>
      <c r="E123" s="34">
        <f t="shared" ref="E123:AH123" si="324">IF(SUM(E112,E118)&gt;0,1,0)</f>
        <v>0</v>
      </c>
      <c r="F123" s="35">
        <f t="shared" si="324"/>
        <v>0</v>
      </c>
      <c r="G123" s="35">
        <f t="shared" si="324"/>
        <v>0</v>
      </c>
      <c r="H123" s="35">
        <f t="shared" si="324"/>
        <v>0</v>
      </c>
      <c r="I123" s="34">
        <f t="shared" si="324"/>
        <v>0</v>
      </c>
      <c r="J123" s="34">
        <f t="shared" si="324"/>
        <v>0</v>
      </c>
      <c r="K123" s="34">
        <f t="shared" si="324"/>
        <v>0</v>
      </c>
      <c r="L123" s="34">
        <f t="shared" si="324"/>
        <v>0</v>
      </c>
      <c r="M123" s="35">
        <f t="shared" si="324"/>
        <v>0</v>
      </c>
      <c r="N123" s="35">
        <f t="shared" si="324"/>
        <v>0</v>
      </c>
      <c r="O123" s="34">
        <f t="shared" si="324"/>
        <v>0</v>
      </c>
      <c r="P123" s="34">
        <f t="shared" si="324"/>
        <v>0</v>
      </c>
      <c r="Q123" s="34">
        <f t="shared" si="324"/>
        <v>0</v>
      </c>
      <c r="R123" s="34">
        <f t="shared" si="324"/>
        <v>0</v>
      </c>
      <c r="S123" s="34">
        <f t="shared" si="324"/>
        <v>0</v>
      </c>
      <c r="T123" s="35">
        <f t="shared" si="324"/>
        <v>0</v>
      </c>
      <c r="U123" s="35">
        <f t="shared" si="324"/>
        <v>0</v>
      </c>
      <c r="V123" s="34">
        <f t="shared" si="324"/>
        <v>0</v>
      </c>
      <c r="W123" s="34">
        <f t="shared" si="324"/>
        <v>0</v>
      </c>
      <c r="X123" s="34">
        <f t="shared" si="324"/>
        <v>0</v>
      </c>
      <c r="Y123" s="34">
        <f t="shared" si="324"/>
        <v>0</v>
      </c>
      <c r="Z123" s="34">
        <f t="shared" si="324"/>
        <v>0</v>
      </c>
      <c r="AA123" s="35">
        <f t="shared" si="324"/>
        <v>0</v>
      </c>
      <c r="AB123" s="35">
        <f t="shared" si="324"/>
        <v>0</v>
      </c>
      <c r="AC123" s="34">
        <f t="shared" si="324"/>
        <v>0</v>
      </c>
      <c r="AD123" s="34">
        <f t="shared" si="324"/>
        <v>0</v>
      </c>
      <c r="AE123" s="34">
        <f t="shared" si="324"/>
        <v>0</v>
      </c>
      <c r="AF123" s="34">
        <f t="shared" si="324"/>
        <v>0</v>
      </c>
      <c r="AG123" s="34">
        <f t="shared" si="324"/>
        <v>0</v>
      </c>
      <c r="AH123" s="34">
        <f t="shared" si="324"/>
        <v>0</v>
      </c>
      <c r="AI123" s="30"/>
      <c r="AJ123" s="30"/>
      <c r="AK123" s="36"/>
    </row>
    <row r="124" spans="1:40" hidden="1">
      <c r="A124" s="81" t="str">
        <f>A111</f>
        <v>8</v>
      </c>
      <c r="B124" s="63" t="s">
        <v>193</v>
      </c>
      <c r="C124" s="33"/>
      <c r="D124" s="34">
        <f>D120</f>
        <v>0</v>
      </c>
      <c r="E124" s="34">
        <f t="shared" ref="E124:AH124" si="325">E120</f>
        <v>0</v>
      </c>
      <c r="F124" s="35">
        <f t="shared" si="325"/>
        <v>0</v>
      </c>
      <c r="G124" s="35">
        <f t="shared" si="325"/>
        <v>0</v>
      </c>
      <c r="H124" s="35">
        <f t="shared" si="325"/>
        <v>0</v>
      </c>
      <c r="I124" s="34">
        <f t="shared" si="325"/>
        <v>0</v>
      </c>
      <c r="J124" s="34">
        <f t="shared" si="325"/>
        <v>0</v>
      </c>
      <c r="K124" s="34">
        <f t="shared" si="325"/>
        <v>0</v>
      </c>
      <c r="L124" s="34">
        <f t="shared" si="325"/>
        <v>1</v>
      </c>
      <c r="M124" s="35">
        <f t="shared" si="325"/>
        <v>0</v>
      </c>
      <c r="N124" s="35">
        <f t="shared" si="325"/>
        <v>0</v>
      </c>
      <c r="O124" s="34">
        <f t="shared" si="325"/>
        <v>0</v>
      </c>
      <c r="P124" s="34">
        <f t="shared" si="325"/>
        <v>1</v>
      </c>
      <c r="Q124" s="34">
        <f t="shared" si="325"/>
        <v>1</v>
      </c>
      <c r="R124" s="34">
        <f t="shared" si="325"/>
        <v>1</v>
      </c>
      <c r="S124" s="34">
        <f t="shared" si="325"/>
        <v>1</v>
      </c>
      <c r="T124" s="35">
        <f t="shared" si="325"/>
        <v>0</v>
      </c>
      <c r="U124" s="35">
        <f t="shared" si="325"/>
        <v>0</v>
      </c>
      <c r="V124" s="34">
        <f t="shared" si="325"/>
        <v>1</v>
      </c>
      <c r="W124" s="34">
        <f t="shared" si="325"/>
        <v>1</v>
      </c>
      <c r="X124" s="34">
        <f t="shared" si="325"/>
        <v>1</v>
      </c>
      <c r="Y124" s="34">
        <f t="shared" si="325"/>
        <v>1</v>
      </c>
      <c r="Z124" s="34">
        <f t="shared" si="325"/>
        <v>1</v>
      </c>
      <c r="AA124" s="35">
        <f t="shared" si="325"/>
        <v>0</v>
      </c>
      <c r="AB124" s="35">
        <f t="shared" si="325"/>
        <v>0</v>
      </c>
      <c r="AC124" s="34">
        <f t="shared" si="325"/>
        <v>1</v>
      </c>
      <c r="AD124" s="34">
        <f t="shared" si="325"/>
        <v>1</v>
      </c>
      <c r="AE124" s="34">
        <f t="shared" si="325"/>
        <v>1</v>
      </c>
      <c r="AF124" s="34">
        <f t="shared" si="325"/>
        <v>1</v>
      </c>
      <c r="AG124" s="34">
        <f t="shared" si="325"/>
        <v>1</v>
      </c>
      <c r="AH124" s="34">
        <f t="shared" si="325"/>
        <v>0</v>
      </c>
      <c r="AI124" s="30"/>
      <c r="AJ124" s="30"/>
      <c r="AK124" s="36"/>
    </row>
    <row r="125" spans="1:40" ht="27" hidden="1" customHeight="1">
      <c r="A125" s="72">
        <v>9</v>
      </c>
      <c r="B125" s="84" t="s">
        <v>130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6"/>
      <c r="AI125" s="69">
        <f>SUM(AI126:AI132)</f>
        <v>157.19999999999999</v>
      </c>
      <c r="AJ125" s="69">
        <f>SUM(AJ126:AJ132)</f>
        <v>145.19999999999999</v>
      </c>
      <c r="AK125" s="66">
        <f>SUM(AK126:AK132)</f>
        <v>12</v>
      </c>
    </row>
    <row r="126" spans="1:40" hidden="1">
      <c r="A126" s="18" t="s">
        <v>40</v>
      </c>
      <c r="B126" s="32" t="s">
        <v>133</v>
      </c>
      <c r="C126" s="33" t="s">
        <v>14</v>
      </c>
      <c r="D126" s="34">
        <v>2</v>
      </c>
      <c r="E126" s="34">
        <v>2</v>
      </c>
      <c r="F126" s="35">
        <v>0</v>
      </c>
      <c r="G126" s="35">
        <v>0</v>
      </c>
      <c r="H126" s="35">
        <v>0</v>
      </c>
      <c r="I126" s="34">
        <v>2</v>
      </c>
      <c r="J126" s="34">
        <v>4</v>
      </c>
      <c r="K126" s="34">
        <v>2</v>
      </c>
      <c r="L126" s="34">
        <v>2</v>
      </c>
      <c r="M126" s="35">
        <v>0</v>
      </c>
      <c r="N126" s="35">
        <v>0</v>
      </c>
      <c r="O126" s="34">
        <v>2</v>
      </c>
      <c r="P126" s="34">
        <v>2</v>
      </c>
      <c r="Q126" s="34">
        <v>4</v>
      </c>
      <c r="R126" s="34">
        <v>2</v>
      </c>
      <c r="S126" s="34">
        <v>2</v>
      </c>
      <c r="T126" s="35">
        <v>0</v>
      </c>
      <c r="U126" s="35">
        <v>0</v>
      </c>
      <c r="V126" s="34">
        <v>4</v>
      </c>
      <c r="W126" s="34">
        <v>2</v>
      </c>
      <c r="X126" s="34">
        <v>2</v>
      </c>
      <c r="Y126" s="34">
        <v>2</v>
      </c>
      <c r="Z126" s="34">
        <v>2</v>
      </c>
      <c r="AA126" s="35">
        <v>0</v>
      </c>
      <c r="AB126" s="35">
        <v>0</v>
      </c>
      <c r="AC126" s="34">
        <v>4</v>
      </c>
      <c r="AD126" s="34">
        <v>2</v>
      </c>
      <c r="AE126" s="34">
        <v>4</v>
      </c>
      <c r="AF126" s="34">
        <v>2</v>
      </c>
      <c r="AG126" s="34">
        <v>2</v>
      </c>
      <c r="AH126" s="34">
        <v>0</v>
      </c>
      <c r="AI126" s="69">
        <f t="shared" ref="AI126:AI131" si="326">SUM(D126:AH126)</f>
        <v>52</v>
      </c>
      <c r="AJ126" s="69">
        <f t="shared" ref="AJ126:AJ132" si="327">AI126-AK126</f>
        <v>52</v>
      </c>
      <c r="AK126" s="66">
        <f t="shared" ref="AK126:AK132" si="328">SUMIF(D126:AH126,"&gt;8",D126:AH126)-COUNTIF(D126:AH126,"&gt;8")*8</f>
        <v>0</v>
      </c>
    </row>
    <row r="127" spans="1:40" s="58" customFormat="1">
      <c r="A127" s="56" t="s">
        <v>41</v>
      </c>
      <c r="B127" s="73" t="s">
        <v>134</v>
      </c>
      <c r="C127" s="74" t="s">
        <v>127</v>
      </c>
      <c r="D127" s="75">
        <f>IF(D133&gt;0,D$251,0)</f>
        <v>1.3</v>
      </c>
      <c r="E127" s="75">
        <f t="shared" ref="E127:AH127" si="329">IF(E133&gt;0,E$251,0)</f>
        <v>1.3</v>
      </c>
      <c r="F127" s="75">
        <f t="shared" si="329"/>
        <v>0</v>
      </c>
      <c r="G127" s="75">
        <f t="shared" si="329"/>
        <v>0</v>
      </c>
      <c r="H127" s="75">
        <f t="shared" si="329"/>
        <v>0</v>
      </c>
      <c r="I127" s="75">
        <f t="shared" si="329"/>
        <v>1.1000000000000001</v>
      </c>
      <c r="J127" s="75">
        <f t="shared" si="329"/>
        <v>1.1000000000000001</v>
      </c>
      <c r="K127" s="75">
        <f t="shared" si="329"/>
        <v>1</v>
      </c>
      <c r="L127" s="75">
        <f t="shared" si="329"/>
        <v>1</v>
      </c>
      <c r="M127" s="75">
        <f t="shared" si="329"/>
        <v>0</v>
      </c>
      <c r="N127" s="75">
        <f t="shared" si="329"/>
        <v>0</v>
      </c>
      <c r="O127" s="75">
        <f t="shared" si="329"/>
        <v>1</v>
      </c>
      <c r="P127" s="75">
        <f t="shared" si="329"/>
        <v>1.1000000000000001</v>
      </c>
      <c r="Q127" s="75">
        <f t="shared" si="329"/>
        <v>1.1000000000000001</v>
      </c>
      <c r="R127" s="75">
        <f t="shared" si="329"/>
        <v>1.1000000000000001</v>
      </c>
      <c r="S127" s="75">
        <f t="shared" si="329"/>
        <v>1.1000000000000001</v>
      </c>
      <c r="T127" s="75">
        <f t="shared" si="329"/>
        <v>0</v>
      </c>
      <c r="U127" s="75">
        <f t="shared" si="329"/>
        <v>0</v>
      </c>
      <c r="V127" s="75">
        <f t="shared" si="329"/>
        <v>1.1000000000000001</v>
      </c>
      <c r="W127" s="75">
        <f t="shared" si="329"/>
        <v>1.1000000000000001</v>
      </c>
      <c r="X127" s="75">
        <f t="shared" si="329"/>
        <v>1</v>
      </c>
      <c r="Y127" s="75">
        <f t="shared" si="329"/>
        <v>1.1000000000000001</v>
      </c>
      <c r="Z127" s="75">
        <f t="shared" si="329"/>
        <v>1.1000000000000001</v>
      </c>
      <c r="AA127" s="75">
        <f t="shared" si="329"/>
        <v>0</v>
      </c>
      <c r="AB127" s="75">
        <f t="shared" si="329"/>
        <v>0</v>
      </c>
      <c r="AC127" s="75">
        <f t="shared" si="329"/>
        <v>1</v>
      </c>
      <c r="AD127" s="75">
        <f t="shared" si="329"/>
        <v>0.9</v>
      </c>
      <c r="AE127" s="75">
        <f t="shared" si="329"/>
        <v>1</v>
      </c>
      <c r="AF127" s="75">
        <f t="shared" si="329"/>
        <v>1.1000000000000001</v>
      </c>
      <c r="AG127" s="75">
        <f t="shared" si="329"/>
        <v>1</v>
      </c>
      <c r="AH127" s="34">
        <f t="shared" si="329"/>
        <v>0</v>
      </c>
      <c r="AI127" s="74">
        <f t="shared" si="326"/>
        <v>22.6</v>
      </c>
      <c r="AJ127" s="74">
        <f t="shared" si="327"/>
        <v>22.6</v>
      </c>
      <c r="AK127" s="76">
        <f t="shared" si="328"/>
        <v>0</v>
      </c>
      <c r="AL127" s="60"/>
      <c r="AM127" s="60"/>
      <c r="AN127" s="60"/>
    </row>
    <row r="128" spans="1:40" hidden="1">
      <c r="A128" s="18" t="s">
        <v>42</v>
      </c>
      <c r="B128" s="32" t="s">
        <v>135</v>
      </c>
      <c r="C128" s="33" t="s">
        <v>14</v>
      </c>
      <c r="D128" s="34">
        <v>0</v>
      </c>
      <c r="E128" s="34">
        <v>4</v>
      </c>
      <c r="F128" s="35">
        <v>0</v>
      </c>
      <c r="G128" s="35">
        <v>0</v>
      </c>
      <c r="H128" s="35">
        <v>0</v>
      </c>
      <c r="I128" s="34">
        <v>0</v>
      </c>
      <c r="J128" s="34">
        <v>0</v>
      </c>
      <c r="K128" s="34">
        <v>0</v>
      </c>
      <c r="L128" s="34">
        <v>0</v>
      </c>
      <c r="M128" s="35">
        <v>0</v>
      </c>
      <c r="N128" s="35">
        <v>0</v>
      </c>
      <c r="O128" s="34">
        <v>2</v>
      </c>
      <c r="P128" s="34">
        <v>1</v>
      </c>
      <c r="Q128" s="34">
        <v>2</v>
      </c>
      <c r="R128" s="34">
        <v>1</v>
      </c>
      <c r="S128" s="34">
        <v>2</v>
      </c>
      <c r="T128" s="35">
        <v>0</v>
      </c>
      <c r="U128" s="35">
        <v>0</v>
      </c>
      <c r="V128" s="34">
        <v>4</v>
      </c>
      <c r="W128" s="34">
        <v>2</v>
      </c>
      <c r="X128" s="34">
        <v>2</v>
      </c>
      <c r="Y128" s="34">
        <v>2</v>
      </c>
      <c r="Z128" s="34">
        <v>2</v>
      </c>
      <c r="AA128" s="35">
        <v>0</v>
      </c>
      <c r="AB128" s="35">
        <v>0</v>
      </c>
      <c r="AC128" s="34">
        <v>4</v>
      </c>
      <c r="AD128" s="34">
        <v>2</v>
      </c>
      <c r="AE128" s="34">
        <v>4</v>
      </c>
      <c r="AF128" s="34">
        <v>4</v>
      </c>
      <c r="AG128" s="34">
        <v>4</v>
      </c>
      <c r="AH128" s="34">
        <v>0</v>
      </c>
      <c r="AI128" s="69">
        <f t="shared" si="326"/>
        <v>42</v>
      </c>
      <c r="AJ128" s="69">
        <f t="shared" si="327"/>
        <v>42</v>
      </c>
      <c r="AK128" s="66">
        <f t="shared" si="328"/>
        <v>0</v>
      </c>
    </row>
    <row r="129" spans="1:40" hidden="1">
      <c r="A129" s="18" t="s">
        <v>72</v>
      </c>
      <c r="B129" s="32" t="s">
        <v>136</v>
      </c>
      <c r="C129" s="33" t="s">
        <v>14</v>
      </c>
      <c r="D129" s="34">
        <v>0</v>
      </c>
      <c r="E129" s="34">
        <v>0</v>
      </c>
      <c r="F129" s="35">
        <v>0</v>
      </c>
      <c r="G129" s="35">
        <v>0</v>
      </c>
      <c r="H129" s="35">
        <v>0</v>
      </c>
      <c r="I129" s="34">
        <v>0</v>
      </c>
      <c r="J129" s="34">
        <v>0</v>
      </c>
      <c r="K129" s="34">
        <v>0</v>
      </c>
      <c r="L129" s="34">
        <v>0</v>
      </c>
      <c r="M129" s="35">
        <v>0</v>
      </c>
      <c r="N129" s="35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>
        <v>0</v>
      </c>
      <c r="U129" s="35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5">
        <v>0</v>
      </c>
      <c r="AB129" s="35">
        <v>0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69">
        <f t="shared" si="326"/>
        <v>0</v>
      </c>
      <c r="AJ129" s="69">
        <f t="shared" si="327"/>
        <v>0</v>
      </c>
      <c r="AK129" s="66">
        <f t="shared" si="328"/>
        <v>0</v>
      </c>
    </row>
    <row r="130" spans="1:40" hidden="1">
      <c r="A130" s="18" t="s">
        <v>98</v>
      </c>
      <c r="B130" s="32" t="s">
        <v>137</v>
      </c>
      <c r="C130" s="33" t="s">
        <v>14</v>
      </c>
      <c r="D130" s="34">
        <v>1.6</v>
      </c>
      <c r="E130" s="34">
        <v>2</v>
      </c>
      <c r="F130" s="35">
        <v>0</v>
      </c>
      <c r="G130" s="35">
        <v>0</v>
      </c>
      <c r="H130" s="35">
        <v>0</v>
      </c>
      <c r="I130" s="34">
        <v>0</v>
      </c>
      <c r="J130" s="34">
        <v>4</v>
      </c>
      <c r="K130" s="34">
        <v>1</v>
      </c>
      <c r="L130" s="34">
        <v>1.6</v>
      </c>
      <c r="M130" s="35">
        <v>0</v>
      </c>
      <c r="N130" s="35">
        <v>0</v>
      </c>
      <c r="O130" s="34">
        <v>1.6</v>
      </c>
      <c r="P130" s="34">
        <v>2</v>
      </c>
      <c r="Q130" s="34">
        <v>2</v>
      </c>
      <c r="R130" s="34">
        <v>1</v>
      </c>
      <c r="S130" s="34">
        <v>1.6</v>
      </c>
      <c r="T130" s="35">
        <v>0</v>
      </c>
      <c r="U130" s="35">
        <v>0</v>
      </c>
      <c r="V130" s="34">
        <v>4</v>
      </c>
      <c r="W130" s="34">
        <v>1.6</v>
      </c>
      <c r="X130" s="34">
        <v>2</v>
      </c>
      <c r="Y130" s="34">
        <v>2</v>
      </c>
      <c r="Z130" s="34">
        <v>2</v>
      </c>
      <c r="AA130" s="35">
        <v>0</v>
      </c>
      <c r="AB130" s="35">
        <v>0</v>
      </c>
      <c r="AC130" s="34">
        <v>3.6</v>
      </c>
      <c r="AD130" s="34">
        <v>1</v>
      </c>
      <c r="AE130" s="34">
        <v>4</v>
      </c>
      <c r="AF130" s="34">
        <v>2</v>
      </c>
      <c r="AG130" s="34">
        <v>0</v>
      </c>
      <c r="AH130" s="34">
        <v>0</v>
      </c>
      <c r="AI130" s="69">
        <f t="shared" si="326"/>
        <v>40.6</v>
      </c>
      <c r="AJ130" s="69">
        <f t="shared" si="327"/>
        <v>28.6</v>
      </c>
      <c r="AK130" s="66">
        <v>12</v>
      </c>
    </row>
    <row r="131" spans="1:40" hidden="1">
      <c r="A131" s="18" t="s">
        <v>155</v>
      </c>
      <c r="B131" s="32" t="s">
        <v>146</v>
      </c>
      <c r="C131" s="33" t="s">
        <v>14</v>
      </c>
      <c r="D131" s="34">
        <v>0</v>
      </c>
      <c r="E131" s="34">
        <v>0</v>
      </c>
      <c r="F131" s="35">
        <v>0</v>
      </c>
      <c r="G131" s="35">
        <v>0</v>
      </c>
      <c r="H131" s="35">
        <v>0</v>
      </c>
      <c r="I131" s="34">
        <v>0</v>
      </c>
      <c r="J131" s="34">
        <v>0</v>
      </c>
      <c r="K131" s="34">
        <v>0</v>
      </c>
      <c r="L131" s="34">
        <v>0</v>
      </c>
      <c r="M131" s="35">
        <v>0</v>
      </c>
      <c r="N131" s="35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>
        <v>0</v>
      </c>
      <c r="U131" s="35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5">
        <v>0</v>
      </c>
      <c r="AB131" s="35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69">
        <f t="shared" si="326"/>
        <v>0</v>
      </c>
      <c r="AJ131" s="69">
        <f t="shared" si="327"/>
        <v>0</v>
      </c>
      <c r="AK131" s="66">
        <f t="shared" si="328"/>
        <v>0</v>
      </c>
    </row>
    <row r="132" spans="1:40" hidden="1">
      <c r="A132" s="18" t="s">
        <v>178</v>
      </c>
      <c r="B132" s="32" t="s">
        <v>166</v>
      </c>
      <c r="C132" s="33" t="s">
        <v>14</v>
      </c>
      <c r="D132" s="34">
        <v>0</v>
      </c>
      <c r="E132" s="34">
        <v>0</v>
      </c>
      <c r="F132" s="35">
        <v>0</v>
      </c>
      <c r="G132" s="35">
        <v>0</v>
      </c>
      <c r="H132" s="35">
        <v>0</v>
      </c>
      <c r="I132" s="34">
        <v>0</v>
      </c>
      <c r="J132" s="34">
        <v>0</v>
      </c>
      <c r="K132" s="34">
        <v>0</v>
      </c>
      <c r="L132" s="34">
        <v>0</v>
      </c>
      <c r="M132" s="35">
        <v>0</v>
      </c>
      <c r="N132" s="35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>
        <v>0</v>
      </c>
      <c r="U132" s="35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5">
        <v>0</v>
      </c>
      <c r="AB132" s="35">
        <v>0</v>
      </c>
      <c r="AC132" s="34">
        <v>0</v>
      </c>
      <c r="AD132" s="34">
        <v>0</v>
      </c>
      <c r="AE132" s="34">
        <v>0</v>
      </c>
      <c r="AF132" s="34">
        <v>0</v>
      </c>
      <c r="AG132" s="34">
        <v>0</v>
      </c>
      <c r="AH132" s="34">
        <v>0</v>
      </c>
      <c r="AI132" s="30">
        <f t="shared" ref="AI132" si="330">SUM(D132:AH132)</f>
        <v>0</v>
      </c>
      <c r="AJ132" s="30">
        <f t="shared" si="327"/>
        <v>0</v>
      </c>
      <c r="AK132" s="36">
        <f t="shared" si="328"/>
        <v>0</v>
      </c>
    </row>
    <row r="133" spans="1:40" hidden="1">
      <c r="A133" s="81">
        <f>A125</f>
        <v>9</v>
      </c>
      <c r="B133" s="32" t="s">
        <v>168</v>
      </c>
      <c r="C133" s="33"/>
      <c r="D133" s="34">
        <f>IF(SUM(D132,D131,D130,D129,D128,D126)&gt;0,1,0)</f>
        <v>1</v>
      </c>
      <c r="E133" s="34">
        <f t="shared" ref="E133" si="331">IF(SUM(E132,E131,E130,E129,E128,E126)&gt;0,1,0)</f>
        <v>1</v>
      </c>
      <c r="F133" s="35">
        <f t="shared" ref="F133" si="332">IF(SUM(F132,F131,F130,F129,F128,F126)&gt;0,1,0)</f>
        <v>0</v>
      </c>
      <c r="G133" s="35">
        <f t="shared" ref="G133" si="333">IF(SUM(G132,G131,G130,G129,G128,G126)&gt;0,1,0)</f>
        <v>0</v>
      </c>
      <c r="H133" s="35">
        <f t="shared" ref="H133" si="334">IF(SUM(H132,H131,H130,H129,H128,H126)&gt;0,1,0)</f>
        <v>0</v>
      </c>
      <c r="I133" s="34">
        <f t="shared" ref="I133" si="335">IF(SUM(I132,I131,I130,I129,I128,I126)&gt;0,1,0)</f>
        <v>1</v>
      </c>
      <c r="J133" s="34">
        <f t="shared" ref="J133" si="336">IF(SUM(J132,J131,J130,J129,J128,J126)&gt;0,1,0)</f>
        <v>1</v>
      </c>
      <c r="K133" s="34">
        <f t="shared" ref="K133" si="337">IF(SUM(K132,K131,K130,K129,K128,K126)&gt;0,1,0)</f>
        <v>1</v>
      </c>
      <c r="L133" s="34">
        <f t="shared" ref="L133" si="338">IF(SUM(L132,L131,L130,L129,L128,L126)&gt;0,1,0)</f>
        <v>1</v>
      </c>
      <c r="M133" s="35">
        <f t="shared" ref="M133" si="339">IF(SUM(M132,M131,M130,M129,M128,M126)&gt;0,1,0)</f>
        <v>0</v>
      </c>
      <c r="N133" s="35">
        <f t="shared" ref="N133" si="340">IF(SUM(N132,N131,N130,N129,N128,N126)&gt;0,1,0)</f>
        <v>0</v>
      </c>
      <c r="O133" s="34">
        <f t="shared" ref="O133" si="341">IF(SUM(O132,O131,O130,O129,O128,O126)&gt;0,1,0)</f>
        <v>1</v>
      </c>
      <c r="P133" s="34">
        <f t="shared" ref="P133" si="342">IF(SUM(P132,P131,P130,P129,P128,P126)&gt;0,1,0)</f>
        <v>1</v>
      </c>
      <c r="Q133" s="34">
        <f t="shared" ref="Q133" si="343">IF(SUM(Q132,Q131,Q130,Q129,Q128,Q126)&gt;0,1,0)</f>
        <v>1</v>
      </c>
      <c r="R133" s="34">
        <f t="shared" ref="R133" si="344">IF(SUM(R132,R131,R130,R129,R128,R126)&gt;0,1,0)</f>
        <v>1</v>
      </c>
      <c r="S133" s="34">
        <f t="shared" ref="S133" si="345">IF(SUM(S132,S131,S130,S129,S128,S126)&gt;0,1,0)</f>
        <v>1</v>
      </c>
      <c r="T133" s="35">
        <f t="shared" ref="T133" si="346">IF(SUM(T132,T131,T130,T129,T128,T126)&gt;0,1,0)</f>
        <v>0</v>
      </c>
      <c r="U133" s="35">
        <f t="shared" ref="U133" si="347">IF(SUM(U132,U131,U130,U129,U128,U126)&gt;0,1,0)</f>
        <v>0</v>
      </c>
      <c r="V133" s="34">
        <f t="shared" ref="V133" si="348">IF(SUM(V132,V131,V130,V129,V128,V126)&gt;0,1,0)</f>
        <v>1</v>
      </c>
      <c r="W133" s="34">
        <f t="shared" ref="W133" si="349">IF(SUM(W132,W131,W130,W129,W128,W126)&gt;0,1,0)</f>
        <v>1</v>
      </c>
      <c r="X133" s="34">
        <f t="shared" ref="X133" si="350">IF(SUM(X132,X131,X130,X129,X128,X126)&gt;0,1,0)</f>
        <v>1</v>
      </c>
      <c r="Y133" s="34">
        <f t="shared" ref="Y133" si="351">IF(SUM(Y132,Y131,Y130,Y129,Y128,Y126)&gt;0,1,0)</f>
        <v>1</v>
      </c>
      <c r="Z133" s="34">
        <f t="shared" ref="Z133" si="352">IF(SUM(Z132,Z131,Z130,Z129,Z128,Z126)&gt;0,1,0)</f>
        <v>1</v>
      </c>
      <c r="AA133" s="35">
        <f t="shared" ref="AA133" si="353">IF(SUM(AA132,AA131,AA130,AA129,AA128,AA126)&gt;0,1,0)</f>
        <v>0</v>
      </c>
      <c r="AB133" s="35">
        <f t="shared" ref="AB133" si="354">IF(SUM(AB132,AB131,AB130,AB129,AB128,AB126)&gt;0,1,0)</f>
        <v>0</v>
      </c>
      <c r="AC133" s="34">
        <f t="shared" ref="AC133" si="355">IF(SUM(AC132,AC131,AC130,AC129,AC128,AC126)&gt;0,1,0)</f>
        <v>1</v>
      </c>
      <c r="AD133" s="34">
        <f t="shared" ref="AD133" si="356">IF(SUM(AD132,AD131,AD130,AD129,AD128,AD126)&gt;0,1,0)</f>
        <v>1</v>
      </c>
      <c r="AE133" s="34">
        <f t="shared" ref="AE133" si="357">IF(SUM(AE132,AE131,AE130,AE129,AE128,AE126)&gt;0,1,0)</f>
        <v>1</v>
      </c>
      <c r="AF133" s="34">
        <f t="shared" ref="AF133" si="358">IF(SUM(AF132,AF131,AF130,AF129,AF128,AF126)&gt;0,1,0)</f>
        <v>1</v>
      </c>
      <c r="AG133" s="34">
        <f t="shared" ref="AG133" si="359">IF(SUM(AG132,AG131,AG130,AG129,AG128,AG126)&gt;0,1,0)</f>
        <v>1</v>
      </c>
      <c r="AH133" s="34">
        <f t="shared" ref="AH133" si="360">IF(SUM(AH132,AH131,AH130,AH129,AH128,AH126)&gt;0,1,0)</f>
        <v>0</v>
      </c>
      <c r="AI133" s="30"/>
      <c r="AJ133" s="30"/>
      <c r="AK133" s="36"/>
    </row>
    <row r="134" spans="1:40" hidden="1">
      <c r="A134" s="81">
        <f>A125</f>
        <v>9</v>
      </c>
      <c r="B134" s="32" t="s">
        <v>169</v>
      </c>
      <c r="C134" s="33"/>
      <c r="D134" s="34">
        <f>IF(SUM(D128,D129,D131)&gt;0,1,0)</f>
        <v>0</v>
      </c>
      <c r="E134" s="34">
        <f t="shared" ref="E134:AH134" si="361">IF(SUM(E128,E129,E131)&gt;0,1,0)</f>
        <v>1</v>
      </c>
      <c r="F134" s="35">
        <f t="shared" si="361"/>
        <v>0</v>
      </c>
      <c r="G134" s="35">
        <f t="shared" si="361"/>
        <v>0</v>
      </c>
      <c r="H134" s="35">
        <f t="shared" si="361"/>
        <v>0</v>
      </c>
      <c r="I134" s="34">
        <f t="shared" si="361"/>
        <v>0</v>
      </c>
      <c r="J134" s="34">
        <f t="shared" si="361"/>
        <v>0</v>
      </c>
      <c r="K134" s="34">
        <f t="shared" si="361"/>
        <v>0</v>
      </c>
      <c r="L134" s="34">
        <f t="shared" si="361"/>
        <v>0</v>
      </c>
      <c r="M134" s="35">
        <f t="shared" si="361"/>
        <v>0</v>
      </c>
      <c r="N134" s="35">
        <f t="shared" si="361"/>
        <v>0</v>
      </c>
      <c r="O134" s="34">
        <f t="shared" si="361"/>
        <v>1</v>
      </c>
      <c r="P134" s="34">
        <f t="shared" si="361"/>
        <v>1</v>
      </c>
      <c r="Q134" s="34">
        <f t="shared" si="361"/>
        <v>1</v>
      </c>
      <c r="R134" s="34">
        <f t="shared" si="361"/>
        <v>1</v>
      </c>
      <c r="S134" s="34">
        <f t="shared" si="361"/>
        <v>1</v>
      </c>
      <c r="T134" s="35">
        <f t="shared" si="361"/>
        <v>0</v>
      </c>
      <c r="U134" s="35">
        <f t="shared" si="361"/>
        <v>0</v>
      </c>
      <c r="V134" s="34">
        <f t="shared" si="361"/>
        <v>1</v>
      </c>
      <c r="W134" s="34">
        <f t="shared" si="361"/>
        <v>1</v>
      </c>
      <c r="X134" s="34">
        <f t="shared" si="361"/>
        <v>1</v>
      </c>
      <c r="Y134" s="34">
        <f t="shared" si="361"/>
        <v>1</v>
      </c>
      <c r="Z134" s="34">
        <f t="shared" si="361"/>
        <v>1</v>
      </c>
      <c r="AA134" s="35">
        <f t="shared" si="361"/>
        <v>0</v>
      </c>
      <c r="AB134" s="35">
        <f t="shared" si="361"/>
        <v>0</v>
      </c>
      <c r="AC134" s="34">
        <f t="shared" si="361"/>
        <v>1</v>
      </c>
      <c r="AD134" s="34">
        <f t="shared" si="361"/>
        <v>1</v>
      </c>
      <c r="AE134" s="34">
        <f t="shared" si="361"/>
        <v>1</v>
      </c>
      <c r="AF134" s="34">
        <f t="shared" si="361"/>
        <v>1</v>
      </c>
      <c r="AG134" s="34">
        <f t="shared" si="361"/>
        <v>1</v>
      </c>
      <c r="AH134" s="34">
        <f t="shared" si="361"/>
        <v>0</v>
      </c>
      <c r="AI134" s="30"/>
      <c r="AJ134" s="30"/>
      <c r="AK134" s="36"/>
    </row>
    <row r="135" spans="1:40" hidden="1">
      <c r="A135" s="81">
        <f>A125</f>
        <v>9</v>
      </c>
      <c r="B135" s="32" t="s">
        <v>170</v>
      </c>
      <c r="C135" s="33"/>
      <c r="D135" s="34">
        <f>IF(SUM(D126,D130,D132)&gt;0,1,0)</f>
        <v>1</v>
      </c>
      <c r="E135" s="34">
        <f t="shared" ref="E135:AH135" si="362">IF(SUM(E126,E130,E132)&gt;0,1,0)</f>
        <v>1</v>
      </c>
      <c r="F135" s="35">
        <f t="shared" si="362"/>
        <v>0</v>
      </c>
      <c r="G135" s="35">
        <f t="shared" si="362"/>
        <v>0</v>
      </c>
      <c r="H135" s="35">
        <f t="shared" si="362"/>
        <v>0</v>
      </c>
      <c r="I135" s="34">
        <f t="shared" si="362"/>
        <v>1</v>
      </c>
      <c r="J135" s="34">
        <f t="shared" si="362"/>
        <v>1</v>
      </c>
      <c r="K135" s="34">
        <f t="shared" si="362"/>
        <v>1</v>
      </c>
      <c r="L135" s="34">
        <f t="shared" si="362"/>
        <v>1</v>
      </c>
      <c r="M135" s="35">
        <f t="shared" si="362"/>
        <v>0</v>
      </c>
      <c r="N135" s="35">
        <f t="shared" si="362"/>
        <v>0</v>
      </c>
      <c r="O135" s="34">
        <f t="shared" si="362"/>
        <v>1</v>
      </c>
      <c r="P135" s="34">
        <f t="shared" si="362"/>
        <v>1</v>
      </c>
      <c r="Q135" s="34">
        <f t="shared" si="362"/>
        <v>1</v>
      </c>
      <c r="R135" s="34">
        <f t="shared" si="362"/>
        <v>1</v>
      </c>
      <c r="S135" s="34">
        <f t="shared" si="362"/>
        <v>1</v>
      </c>
      <c r="T135" s="35">
        <f t="shared" si="362"/>
        <v>0</v>
      </c>
      <c r="U135" s="35">
        <f t="shared" si="362"/>
        <v>0</v>
      </c>
      <c r="V135" s="34">
        <f t="shared" si="362"/>
        <v>1</v>
      </c>
      <c r="W135" s="34">
        <f t="shared" si="362"/>
        <v>1</v>
      </c>
      <c r="X135" s="34">
        <f t="shared" si="362"/>
        <v>1</v>
      </c>
      <c r="Y135" s="34">
        <f t="shared" si="362"/>
        <v>1</v>
      </c>
      <c r="Z135" s="34">
        <f t="shared" si="362"/>
        <v>1</v>
      </c>
      <c r="AA135" s="35">
        <f t="shared" si="362"/>
        <v>0</v>
      </c>
      <c r="AB135" s="35">
        <f t="shared" si="362"/>
        <v>0</v>
      </c>
      <c r="AC135" s="34">
        <f t="shared" si="362"/>
        <v>1</v>
      </c>
      <c r="AD135" s="34">
        <f t="shared" si="362"/>
        <v>1</v>
      </c>
      <c r="AE135" s="34">
        <f t="shared" si="362"/>
        <v>1</v>
      </c>
      <c r="AF135" s="34">
        <f t="shared" si="362"/>
        <v>1</v>
      </c>
      <c r="AG135" s="34">
        <f t="shared" si="362"/>
        <v>1</v>
      </c>
      <c r="AH135" s="34">
        <f t="shared" si="362"/>
        <v>0</v>
      </c>
      <c r="AI135" s="30"/>
      <c r="AJ135" s="30"/>
      <c r="AK135" s="36"/>
    </row>
    <row r="136" spans="1:40" hidden="1">
      <c r="A136" s="81">
        <f>A125</f>
        <v>9</v>
      </c>
      <c r="B136" s="63" t="s">
        <v>192</v>
      </c>
      <c r="C136" s="33"/>
      <c r="D136" s="34">
        <f>IF(D130&gt;0,1,0)</f>
        <v>1</v>
      </c>
      <c r="E136" s="34">
        <f t="shared" ref="E136:AH136" si="363">IF(E130&gt;0,1,0)</f>
        <v>1</v>
      </c>
      <c r="F136" s="35">
        <f t="shared" si="363"/>
        <v>0</v>
      </c>
      <c r="G136" s="35">
        <f t="shared" si="363"/>
        <v>0</v>
      </c>
      <c r="H136" s="35">
        <f t="shared" si="363"/>
        <v>0</v>
      </c>
      <c r="I136" s="34">
        <f t="shared" si="363"/>
        <v>0</v>
      </c>
      <c r="J136" s="34">
        <f t="shared" si="363"/>
        <v>1</v>
      </c>
      <c r="K136" s="34">
        <f t="shared" si="363"/>
        <v>1</v>
      </c>
      <c r="L136" s="34">
        <f t="shared" si="363"/>
        <v>1</v>
      </c>
      <c r="M136" s="35">
        <f t="shared" si="363"/>
        <v>0</v>
      </c>
      <c r="N136" s="35">
        <f t="shared" si="363"/>
        <v>0</v>
      </c>
      <c r="O136" s="34">
        <f t="shared" si="363"/>
        <v>1</v>
      </c>
      <c r="P136" s="34">
        <f t="shared" si="363"/>
        <v>1</v>
      </c>
      <c r="Q136" s="34">
        <f t="shared" si="363"/>
        <v>1</v>
      </c>
      <c r="R136" s="34">
        <f t="shared" si="363"/>
        <v>1</v>
      </c>
      <c r="S136" s="34">
        <f t="shared" si="363"/>
        <v>1</v>
      </c>
      <c r="T136" s="35">
        <f t="shared" si="363"/>
        <v>0</v>
      </c>
      <c r="U136" s="35">
        <f t="shared" si="363"/>
        <v>0</v>
      </c>
      <c r="V136" s="34">
        <f t="shared" si="363"/>
        <v>1</v>
      </c>
      <c r="W136" s="34">
        <f t="shared" si="363"/>
        <v>1</v>
      </c>
      <c r="X136" s="34">
        <f t="shared" si="363"/>
        <v>1</v>
      </c>
      <c r="Y136" s="34">
        <f t="shared" si="363"/>
        <v>1</v>
      </c>
      <c r="Z136" s="34">
        <f t="shared" si="363"/>
        <v>1</v>
      </c>
      <c r="AA136" s="35">
        <f t="shared" si="363"/>
        <v>0</v>
      </c>
      <c r="AB136" s="35">
        <f t="shared" si="363"/>
        <v>0</v>
      </c>
      <c r="AC136" s="34">
        <f t="shared" si="363"/>
        <v>1</v>
      </c>
      <c r="AD136" s="34">
        <f t="shared" si="363"/>
        <v>1</v>
      </c>
      <c r="AE136" s="34">
        <f t="shared" si="363"/>
        <v>1</v>
      </c>
      <c r="AF136" s="34">
        <f t="shared" si="363"/>
        <v>1</v>
      </c>
      <c r="AG136" s="34">
        <f t="shared" si="363"/>
        <v>0</v>
      </c>
      <c r="AH136" s="34">
        <f t="shared" si="363"/>
        <v>0</v>
      </c>
      <c r="AI136" s="30"/>
      <c r="AJ136" s="30"/>
      <c r="AK136" s="36"/>
    </row>
    <row r="137" spans="1:40" hidden="1">
      <c r="A137" s="81">
        <f>A125</f>
        <v>9</v>
      </c>
      <c r="B137" s="63" t="s">
        <v>191</v>
      </c>
      <c r="C137" s="33"/>
      <c r="D137" s="34">
        <f>IF(SUM(D126,D132)&gt;0,1,0)</f>
        <v>1</v>
      </c>
      <c r="E137" s="34">
        <f t="shared" ref="E137:AH137" si="364">IF(SUM(E126,E132)&gt;0,1,0)</f>
        <v>1</v>
      </c>
      <c r="F137" s="35">
        <f t="shared" si="364"/>
        <v>0</v>
      </c>
      <c r="G137" s="35">
        <f t="shared" si="364"/>
        <v>0</v>
      </c>
      <c r="H137" s="35">
        <f t="shared" si="364"/>
        <v>0</v>
      </c>
      <c r="I137" s="34">
        <f t="shared" si="364"/>
        <v>1</v>
      </c>
      <c r="J137" s="34">
        <f t="shared" si="364"/>
        <v>1</v>
      </c>
      <c r="K137" s="34">
        <f t="shared" si="364"/>
        <v>1</v>
      </c>
      <c r="L137" s="34">
        <f t="shared" si="364"/>
        <v>1</v>
      </c>
      <c r="M137" s="35">
        <f t="shared" si="364"/>
        <v>0</v>
      </c>
      <c r="N137" s="35">
        <f t="shared" si="364"/>
        <v>0</v>
      </c>
      <c r="O137" s="34">
        <f t="shared" si="364"/>
        <v>1</v>
      </c>
      <c r="P137" s="34">
        <f t="shared" si="364"/>
        <v>1</v>
      </c>
      <c r="Q137" s="34">
        <f t="shared" si="364"/>
        <v>1</v>
      </c>
      <c r="R137" s="34">
        <f t="shared" si="364"/>
        <v>1</v>
      </c>
      <c r="S137" s="34">
        <f t="shared" si="364"/>
        <v>1</v>
      </c>
      <c r="T137" s="35">
        <f t="shared" si="364"/>
        <v>0</v>
      </c>
      <c r="U137" s="35">
        <f t="shared" si="364"/>
        <v>0</v>
      </c>
      <c r="V137" s="34">
        <f t="shared" si="364"/>
        <v>1</v>
      </c>
      <c r="W137" s="34">
        <f t="shared" si="364"/>
        <v>1</v>
      </c>
      <c r="X137" s="34">
        <f t="shared" si="364"/>
        <v>1</v>
      </c>
      <c r="Y137" s="34">
        <f t="shared" si="364"/>
        <v>1</v>
      </c>
      <c r="Z137" s="34">
        <f t="shared" si="364"/>
        <v>1</v>
      </c>
      <c r="AA137" s="35">
        <f t="shared" si="364"/>
        <v>0</v>
      </c>
      <c r="AB137" s="35">
        <f t="shared" si="364"/>
        <v>0</v>
      </c>
      <c r="AC137" s="34">
        <f t="shared" si="364"/>
        <v>1</v>
      </c>
      <c r="AD137" s="34">
        <f t="shared" si="364"/>
        <v>1</v>
      </c>
      <c r="AE137" s="34">
        <f t="shared" si="364"/>
        <v>1</v>
      </c>
      <c r="AF137" s="34">
        <f t="shared" si="364"/>
        <v>1</v>
      </c>
      <c r="AG137" s="34">
        <f t="shared" si="364"/>
        <v>1</v>
      </c>
      <c r="AH137" s="34">
        <f t="shared" si="364"/>
        <v>0</v>
      </c>
      <c r="AI137" s="30"/>
      <c r="AJ137" s="30"/>
      <c r="AK137" s="36"/>
    </row>
    <row r="138" spans="1:40" hidden="1">
      <c r="A138" s="81">
        <f>A125</f>
        <v>9</v>
      </c>
      <c r="B138" s="63" t="s">
        <v>193</v>
      </c>
      <c r="C138" s="33"/>
      <c r="D138" s="34">
        <f>D134</f>
        <v>0</v>
      </c>
      <c r="E138" s="34">
        <f t="shared" ref="E138:AH138" si="365">E134</f>
        <v>1</v>
      </c>
      <c r="F138" s="35">
        <f t="shared" si="365"/>
        <v>0</v>
      </c>
      <c r="G138" s="35">
        <f t="shared" si="365"/>
        <v>0</v>
      </c>
      <c r="H138" s="35">
        <f t="shared" si="365"/>
        <v>0</v>
      </c>
      <c r="I138" s="34">
        <f t="shared" si="365"/>
        <v>0</v>
      </c>
      <c r="J138" s="34">
        <f t="shared" si="365"/>
        <v>0</v>
      </c>
      <c r="K138" s="34">
        <f t="shared" si="365"/>
        <v>0</v>
      </c>
      <c r="L138" s="34">
        <f t="shared" si="365"/>
        <v>0</v>
      </c>
      <c r="M138" s="35">
        <f t="shared" si="365"/>
        <v>0</v>
      </c>
      <c r="N138" s="35">
        <f t="shared" si="365"/>
        <v>0</v>
      </c>
      <c r="O138" s="34">
        <f t="shared" si="365"/>
        <v>1</v>
      </c>
      <c r="P138" s="34">
        <f t="shared" si="365"/>
        <v>1</v>
      </c>
      <c r="Q138" s="34">
        <f t="shared" si="365"/>
        <v>1</v>
      </c>
      <c r="R138" s="34">
        <f t="shared" si="365"/>
        <v>1</v>
      </c>
      <c r="S138" s="34">
        <f t="shared" si="365"/>
        <v>1</v>
      </c>
      <c r="T138" s="35">
        <f t="shared" si="365"/>
        <v>0</v>
      </c>
      <c r="U138" s="35">
        <f t="shared" si="365"/>
        <v>0</v>
      </c>
      <c r="V138" s="34">
        <f t="shared" si="365"/>
        <v>1</v>
      </c>
      <c r="W138" s="34">
        <f t="shared" si="365"/>
        <v>1</v>
      </c>
      <c r="X138" s="34">
        <f t="shared" si="365"/>
        <v>1</v>
      </c>
      <c r="Y138" s="34">
        <f t="shared" si="365"/>
        <v>1</v>
      </c>
      <c r="Z138" s="34">
        <f t="shared" si="365"/>
        <v>1</v>
      </c>
      <c r="AA138" s="35">
        <f t="shared" si="365"/>
        <v>0</v>
      </c>
      <c r="AB138" s="35">
        <f t="shared" si="365"/>
        <v>0</v>
      </c>
      <c r="AC138" s="34">
        <f t="shared" si="365"/>
        <v>1</v>
      </c>
      <c r="AD138" s="34">
        <f t="shared" si="365"/>
        <v>1</v>
      </c>
      <c r="AE138" s="34">
        <f t="shared" si="365"/>
        <v>1</v>
      </c>
      <c r="AF138" s="34">
        <f t="shared" si="365"/>
        <v>1</v>
      </c>
      <c r="AG138" s="34">
        <f t="shared" si="365"/>
        <v>1</v>
      </c>
      <c r="AH138" s="34">
        <f t="shared" si="365"/>
        <v>0</v>
      </c>
      <c r="AI138" s="30"/>
      <c r="AJ138" s="30"/>
      <c r="AK138" s="36"/>
    </row>
    <row r="139" spans="1:40" ht="27" hidden="1" customHeight="1">
      <c r="A139" s="72" t="s">
        <v>43</v>
      </c>
      <c r="B139" s="84" t="s">
        <v>131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6"/>
      <c r="AI139" s="69">
        <f>SUM(AI140:AI146)</f>
        <v>0</v>
      </c>
      <c r="AJ139" s="69">
        <f>SUM(AJ140:AJ146)</f>
        <v>0</v>
      </c>
      <c r="AK139" s="66">
        <f>SUM(AK140:AK146)</f>
        <v>0</v>
      </c>
    </row>
    <row r="140" spans="1:40" hidden="1">
      <c r="A140" s="18" t="s">
        <v>44</v>
      </c>
      <c r="B140" s="32" t="s">
        <v>133</v>
      </c>
      <c r="C140" s="33" t="s">
        <v>14</v>
      </c>
      <c r="D140" s="34">
        <v>0</v>
      </c>
      <c r="E140" s="34">
        <v>0</v>
      </c>
      <c r="F140" s="35">
        <v>0</v>
      </c>
      <c r="G140" s="35">
        <v>0</v>
      </c>
      <c r="H140" s="35">
        <v>0</v>
      </c>
      <c r="I140" s="34">
        <v>0</v>
      </c>
      <c r="J140" s="34">
        <v>0</v>
      </c>
      <c r="K140" s="34">
        <v>0</v>
      </c>
      <c r="L140" s="34">
        <v>0</v>
      </c>
      <c r="M140" s="35">
        <v>0</v>
      </c>
      <c r="N140" s="35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>
        <v>0</v>
      </c>
      <c r="U140" s="35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5">
        <v>0</v>
      </c>
      <c r="AB140" s="35">
        <v>0</v>
      </c>
      <c r="AC140" s="34">
        <v>0</v>
      </c>
      <c r="AD140" s="34">
        <v>0</v>
      </c>
      <c r="AE140" s="34">
        <v>0</v>
      </c>
      <c r="AF140" s="34">
        <v>0</v>
      </c>
      <c r="AG140" s="34">
        <v>0</v>
      </c>
      <c r="AH140" s="34">
        <v>0</v>
      </c>
      <c r="AI140" s="69">
        <f t="shared" ref="AI140:AI145" si="366">SUM(D140:AH140)</f>
        <v>0</v>
      </c>
      <c r="AJ140" s="69">
        <f t="shared" ref="AJ140:AJ146" si="367">AI140-AK140</f>
        <v>0</v>
      </c>
      <c r="AK140" s="66">
        <f t="shared" ref="AK140:AK146" si="368">SUMIF(D140:AH140,"&gt;8",D140:AH140)-COUNTIF(D140:AH140,"&gt;8")*8</f>
        <v>0</v>
      </c>
    </row>
    <row r="141" spans="1:40" s="58" customFormat="1">
      <c r="A141" s="56" t="s">
        <v>45</v>
      </c>
      <c r="B141" s="73" t="s">
        <v>134</v>
      </c>
      <c r="C141" s="74" t="s">
        <v>127</v>
      </c>
      <c r="D141" s="75">
        <f>IF(D147&gt;0,D$251,0)</f>
        <v>0</v>
      </c>
      <c r="E141" s="75">
        <f t="shared" ref="E141:AH141" si="369">IF(E147&gt;0,E$251,0)</f>
        <v>0</v>
      </c>
      <c r="F141" s="75">
        <f t="shared" si="369"/>
        <v>0</v>
      </c>
      <c r="G141" s="75">
        <f t="shared" si="369"/>
        <v>0</v>
      </c>
      <c r="H141" s="75">
        <f t="shared" si="369"/>
        <v>0</v>
      </c>
      <c r="I141" s="75">
        <f t="shared" si="369"/>
        <v>0</v>
      </c>
      <c r="J141" s="75">
        <f t="shared" si="369"/>
        <v>0</v>
      </c>
      <c r="K141" s="75">
        <f t="shared" si="369"/>
        <v>0</v>
      </c>
      <c r="L141" s="75">
        <f t="shared" si="369"/>
        <v>0</v>
      </c>
      <c r="M141" s="75">
        <f t="shared" si="369"/>
        <v>0</v>
      </c>
      <c r="N141" s="75">
        <f t="shared" si="369"/>
        <v>0</v>
      </c>
      <c r="O141" s="75">
        <f t="shared" si="369"/>
        <v>0</v>
      </c>
      <c r="P141" s="75">
        <f t="shared" si="369"/>
        <v>0</v>
      </c>
      <c r="Q141" s="75">
        <f t="shared" si="369"/>
        <v>0</v>
      </c>
      <c r="R141" s="75">
        <f t="shared" si="369"/>
        <v>0</v>
      </c>
      <c r="S141" s="75">
        <f t="shared" si="369"/>
        <v>0</v>
      </c>
      <c r="T141" s="75">
        <f t="shared" si="369"/>
        <v>0</v>
      </c>
      <c r="U141" s="75">
        <f t="shared" si="369"/>
        <v>0</v>
      </c>
      <c r="V141" s="75">
        <f t="shared" si="369"/>
        <v>0</v>
      </c>
      <c r="W141" s="75">
        <f t="shared" si="369"/>
        <v>0</v>
      </c>
      <c r="X141" s="75">
        <f t="shared" si="369"/>
        <v>0</v>
      </c>
      <c r="Y141" s="75">
        <f t="shared" si="369"/>
        <v>0</v>
      </c>
      <c r="Z141" s="75">
        <f t="shared" si="369"/>
        <v>0</v>
      </c>
      <c r="AA141" s="75">
        <f t="shared" si="369"/>
        <v>0</v>
      </c>
      <c r="AB141" s="75">
        <f t="shared" si="369"/>
        <v>0</v>
      </c>
      <c r="AC141" s="75">
        <f t="shared" si="369"/>
        <v>0</v>
      </c>
      <c r="AD141" s="75">
        <f t="shared" si="369"/>
        <v>0</v>
      </c>
      <c r="AE141" s="75">
        <f t="shared" si="369"/>
        <v>0</v>
      </c>
      <c r="AF141" s="75">
        <f t="shared" si="369"/>
        <v>0</v>
      </c>
      <c r="AG141" s="75">
        <f t="shared" si="369"/>
        <v>0</v>
      </c>
      <c r="AH141" s="34">
        <f t="shared" si="369"/>
        <v>0</v>
      </c>
      <c r="AI141" s="74">
        <f t="shared" si="366"/>
        <v>0</v>
      </c>
      <c r="AJ141" s="74">
        <f t="shared" si="367"/>
        <v>0</v>
      </c>
      <c r="AK141" s="76">
        <f t="shared" si="368"/>
        <v>0</v>
      </c>
      <c r="AL141" s="60"/>
      <c r="AM141" s="60"/>
      <c r="AN141" s="60"/>
    </row>
    <row r="142" spans="1:40" hidden="1">
      <c r="A142" s="18" t="s">
        <v>46</v>
      </c>
      <c r="B142" s="32" t="s">
        <v>135</v>
      </c>
      <c r="C142" s="33" t="s">
        <v>14</v>
      </c>
      <c r="D142" s="34">
        <v>0</v>
      </c>
      <c r="E142" s="34">
        <v>0</v>
      </c>
      <c r="F142" s="35">
        <v>0</v>
      </c>
      <c r="G142" s="35">
        <v>0</v>
      </c>
      <c r="H142" s="35">
        <v>0</v>
      </c>
      <c r="I142" s="34">
        <v>0</v>
      </c>
      <c r="J142" s="34">
        <v>0</v>
      </c>
      <c r="K142" s="34">
        <v>0</v>
      </c>
      <c r="L142" s="34">
        <v>0</v>
      </c>
      <c r="M142" s="35">
        <v>0</v>
      </c>
      <c r="N142" s="35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>
        <v>0</v>
      </c>
      <c r="U142" s="35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5">
        <v>0</v>
      </c>
      <c r="AB142" s="35">
        <v>0</v>
      </c>
      <c r="AC142" s="34">
        <v>0</v>
      </c>
      <c r="AD142" s="34">
        <v>0</v>
      </c>
      <c r="AE142" s="34">
        <v>0</v>
      </c>
      <c r="AF142" s="34">
        <v>0</v>
      </c>
      <c r="AG142" s="34">
        <v>0</v>
      </c>
      <c r="AH142" s="34">
        <v>0</v>
      </c>
      <c r="AI142" s="69">
        <f t="shared" si="366"/>
        <v>0</v>
      </c>
      <c r="AJ142" s="69">
        <f t="shared" si="367"/>
        <v>0</v>
      </c>
      <c r="AK142" s="66">
        <f t="shared" si="368"/>
        <v>0</v>
      </c>
    </row>
    <row r="143" spans="1:40" hidden="1">
      <c r="A143" s="18" t="s">
        <v>53</v>
      </c>
      <c r="B143" s="32" t="s">
        <v>136</v>
      </c>
      <c r="C143" s="33" t="s">
        <v>14</v>
      </c>
      <c r="D143" s="34">
        <v>0</v>
      </c>
      <c r="E143" s="34">
        <v>0</v>
      </c>
      <c r="F143" s="35">
        <v>0</v>
      </c>
      <c r="G143" s="35">
        <v>0</v>
      </c>
      <c r="H143" s="35">
        <v>0</v>
      </c>
      <c r="I143" s="34">
        <v>0</v>
      </c>
      <c r="J143" s="34">
        <v>0</v>
      </c>
      <c r="K143" s="34">
        <v>0</v>
      </c>
      <c r="L143" s="34">
        <v>0</v>
      </c>
      <c r="M143" s="35">
        <v>0</v>
      </c>
      <c r="N143" s="35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>
        <v>0</v>
      </c>
      <c r="U143" s="35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5">
        <v>0</v>
      </c>
      <c r="AB143" s="35">
        <v>0</v>
      </c>
      <c r="AC143" s="34">
        <v>0</v>
      </c>
      <c r="AD143" s="34">
        <v>0</v>
      </c>
      <c r="AE143" s="34">
        <v>0</v>
      </c>
      <c r="AF143" s="34">
        <v>0</v>
      </c>
      <c r="AG143" s="34">
        <v>0</v>
      </c>
      <c r="AH143" s="34">
        <v>0</v>
      </c>
      <c r="AI143" s="69">
        <f t="shared" si="366"/>
        <v>0</v>
      </c>
      <c r="AJ143" s="69">
        <f t="shared" si="367"/>
        <v>0</v>
      </c>
      <c r="AK143" s="66">
        <f t="shared" si="368"/>
        <v>0</v>
      </c>
    </row>
    <row r="144" spans="1:40" hidden="1">
      <c r="A144" s="18" t="s">
        <v>97</v>
      </c>
      <c r="B144" s="32" t="s">
        <v>137</v>
      </c>
      <c r="C144" s="33" t="s">
        <v>14</v>
      </c>
      <c r="D144" s="34">
        <v>0</v>
      </c>
      <c r="E144" s="34">
        <v>0</v>
      </c>
      <c r="F144" s="35">
        <v>0</v>
      </c>
      <c r="G144" s="35">
        <v>0</v>
      </c>
      <c r="H144" s="35">
        <v>0</v>
      </c>
      <c r="I144" s="34">
        <v>0</v>
      </c>
      <c r="J144" s="34">
        <v>0</v>
      </c>
      <c r="K144" s="34">
        <v>0</v>
      </c>
      <c r="L144" s="34">
        <v>0</v>
      </c>
      <c r="M144" s="35">
        <v>0</v>
      </c>
      <c r="N144" s="35">
        <v>0</v>
      </c>
      <c r="O144" s="34">
        <v>0</v>
      </c>
      <c r="P144" s="34">
        <v>0</v>
      </c>
      <c r="Q144" s="34">
        <v>0</v>
      </c>
      <c r="R144" s="34">
        <v>0</v>
      </c>
      <c r="S144" s="34">
        <v>0</v>
      </c>
      <c r="T144" s="35">
        <v>0</v>
      </c>
      <c r="U144" s="35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5">
        <v>0</v>
      </c>
      <c r="AB144" s="35">
        <v>0</v>
      </c>
      <c r="AC144" s="34">
        <v>0</v>
      </c>
      <c r="AD144" s="34">
        <v>0</v>
      </c>
      <c r="AE144" s="34">
        <v>0</v>
      </c>
      <c r="AF144" s="34">
        <v>0</v>
      </c>
      <c r="AG144" s="34">
        <v>0</v>
      </c>
      <c r="AH144" s="34">
        <v>0</v>
      </c>
      <c r="AI144" s="69">
        <f t="shared" si="366"/>
        <v>0</v>
      </c>
      <c r="AJ144" s="69">
        <f t="shared" si="367"/>
        <v>0</v>
      </c>
      <c r="AK144" s="66">
        <f t="shared" si="368"/>
        <v>0</v>
      </c>
    </row>
    <row r="145" spans="1:40" hidden="1">
      <c r="A145" s="18" t="s">
        <v>156</v>
      </c>
      <c r="B145" s="32" t="s">
        <v>146</v>
      </c>
      <c r="C145" s="33" t="s">
        <v>14</v>
      </c>
      <c r="D145" s="34">
        <v>0</v>
      </c>
      <c r="E145" s="34">
        <v>0</v>
      </c>
      <c r="F145" s="35">
        <v>0</v>
      </c>
      <c r="G145" s="35">
        <v>0</v>
      </c>
      <c r="H145" s="35">
        <v>0</v>
      </c>
      <c r="I145" s="34">
        <v>0</v>
      </c>
      <c r="J145" s="34">
        <v>0</v>
      </c>
      <c r="K145" s="34">
        <v>0</v>
      </c>
      <c r="L145" s="34">
        <v>0</v>
      </c>
      <c r="M145" s="35">
        <v>0</v>
      </c>
      <c r="N145" s="35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5">
        <v>0</v>
      </c>
      <c r="U145" s="35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5">
        <v>0</v>
      </c>
      <c r="AB145" s="35">
        <v>0</v>
      </c>
      <c r="AC145" s="34">
        <v>0</v>
      </c>
      <c r="AD145" s="34">
        <v>0</v>
      </c>
      <c r="AE145" s="34">
        <v>0</v>
      </c>
      <c r="AF145" s="34">
        <v>0</v>
      </c>
      <c r="AG145" s="34">
        <v>0</v>
      </c>
      <c r="AH145" s="34">
        <v>0</v>
      </c>
      <c r="AI145" s="69">
        <f t="shared" si="366"/>
        <v>0</v>
      </c>
      <c r="AJ145" s="69">
        <f t="shared" si="367"/>
        <v>0</v>
      </c>
      <c r="AK145" s="66">
        <f t="shared" si="368"/>
        <v>0</v>
      </c>
    </row>
    <row r="146" spans="1:40" hidden="1">
      <c r="A146" s="18" t="s">
        <v>179</v>
      </c>
      <c r="B146" s="32" t="s">
        <v>166</v>
      </c>
      <c r="C146" s="33" t="s">
        <v>14</v>
      </c>
      <c r="D146" s="34">
        <v>0</v>
      </c>
      <c r="E146" s="34">
        <v>0</v>
      </c>
      <c r="F146" s="35">
        <v>0</v>
      </c>
      <c r="G146" s="35">
        <v>0</v>
      </c>
      <c r="H146" s="35">
        <v>0</v>
      </c>
      <c r="I146" s="34">
        <v>0</v>
      </c>
      <c r="J146" s="34">
        <v>0</v>
      </c>
      <c r="K146" s="34">
        <v>0</v>
      </c>
      <c r="L146" s="34">
        <v>0</v>
      </c>
      <c r="M146" s="35">
        <v>0</v>
      </c>
      <c r="N146" s="35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5">
        <v>0</v>
      </c>
      <c r="U146" s="35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5">
        <v>0</v>
      </c>
      <c r="AB146" s="35">
        <v>0</v>
      </c>
      <c r="AC146" s="34">
        <v>0</v>
      </c>
      <c r="AD146" s="34">
        <v>0</v>
      </c>
      <c r="AE146" s="34">
        <v>0</v>
      </c>
      <c r="AF146" s="34">
        <v>0</v>
      </c>
      <c r="AG146" s="34">
        <v>0</v>
      </c>
      <c r="AH146" s="34">
        <v>0</v>
      </c>
      <c r="AI146" s="30">
        <f t="shared" ref="AI146" si="370">SUM(D146:AH146)</f>
        <v>0</v>
      </c>
      <c r="AJ146" s="30">
        <f t="shared" si="367"/>
        <v>0</v>
      </c>
      <c r="AK146" s="36">
        <f t="shared" si="368"/>
        <v>0</v>
      </c>
    </row>
    <row r="147" spans="1:40" hidden="1">
      <c r="A147" s="81" t="str">
        <f>A139</f>
        <v>10</v>
      </c>
      <c r="B147" s="32" t="s">
        <v>168</v>
      </c>
      <c r="C147" s="33"/>
      <c r="D147" s="34">
        <f>IF(SUM(D146,D145,D144,D143,D142,D140)&gt;0,1,0)</f>
        <v>0</v>
      </c>
      <c r="E147" s="34">
        <f t="shared" ref="E147" si="371">IF(SUM(E146,E145,E144,E143,E142,E140)&gt;0,1,0)</f>
        <v>0</v>
      </c>
      <c r="F147" s="35">
        <f t="shared" ref="F147" si="372">IF(SUM(F146,F145,F144,F143,F142,F140)&gt;0,1,0)</f>
        <v>0</v>
      </c>
      <c r="G147" s="35">
        <f t="shared" ref="G147" si="373">IF(SUM(G146,G145,G144,G143,G142,G140)&gt;0,1,0)</f>
        <v>0</v>
      </c>
      <c r="H147" s="35">
        <f t="shared" ref="H147" si="374">IF(SUM(H146,H145,H144,H143,H142,H140)&gt;0,1,0)</f>
        <v>0</v>
      </c>
      <c r="I147" s="34">
        <f t="shared" ref="I147" si="375">IF(SUM(I146,I145,I144,I143,I142,I140)&gt;0,1,0)</f>
        <v>0</v>
      </c>
      <c r="J147" s="34">
        <f t="shared" ref="J147" si="376">IF(SUM(J146,J145,J144,J143,J142,J140)&gt;0,1,0)</f>
        <v>0</v>
      </c>
      <c r="K147" s="34">
        <f t="shared" ref="K147" si="377">IF(SUM(K146,K145,K144,K143,K142,K140)&gt;0,1,0)</f>
        <v>0</v>
      </c>
      <c r="L147" s="34">
        <f t="shared" ref="L147" si="378">IF(SUM(L146,L145,L144,L143,L142,L140)&gt;0,1,0)</f>
        <v>0</v>
      </c>
      <c r="M147" s="35">
        <f t="shared" ref="M147" si="379">IF(SUM(M146,M145,M144,M143,M142,M140)&gt;0,1,0)</f>
        <v>0</v>
      </c>
      <c r="N147" s="35">
        <f t="shared" ref="N147" si="380">IF(SUM(N146,N145,N144,N143,N142,N140)&gt;0,1,0)</f>
        <v>0</v>
      </c>
      <c r="O147" s="34">
        <f t="shared" ref="O147" si="381">IF(SUM(O146,O145,O144,O143,O142,O140)&gt;0,1,0)</f>
        <v>0</v>
      </c>
      <c r="P147" s="34">
        <f t="shared" ref="P147" si="382">IF(SUM(P146,P145,P144,P143,P142,P140)&gt;0,1,0)</f>
        <v>0</v>
      </c>
      <c r="Q147" s="34">
        <f t="shared" ref="Q147" si="383">IF(SUM(Q146,Q145,Q144,Q143,Q142,Q140)&gt;0,1,0)</f>
        <v>0</v>
      </c>
      <c r="R147" s="34">
        <f t="shared" ref="R147" si="384">IF(SUM(R146,R145,R144,R143,R142,R140)&gt;0,1,0)</f>
        <v>0</v>
      </c>
      <c r="S147" s="34">
        <f t="shared" ref="S147" si="385">IF(SUM(S146,S145,S144,S143,S142,S140)&gt;0,1,0)</f>
        <v>0</v>
      </c>
      <c r="T147" s="35">
        <f t="shared" ref="T147" si="386">IF(SUM(T146,T145,T144,T143,T142,T140)&gt;0,1,0)</f>
        <v>0</v>
      </c>
      <c r="U147" s="35">
        <f t="shared" ref="U147" si="387">IF(SUM(U146,U145,U144,U143,U142,U140)&gt;0,1,0)</f>
        <v>0</v>
      </c>
      <c r="V147" s="34">
        <f t="shared" ref="V147" si="388">IF(SUM(V146,V145,V144,V143,V142,V140)&gt;0,1,0)</f>
        <v>0</v>
      </c>
      <c r="W147" s="34">
        <f t="shared" ref="W147" si="389">IF(SUM(W146,W145,W144,W143,W142,W140)&gt;0,1,0)</f>
        <v>0</v>
      </c>
      <c r="X147" s="34">
        <f t="shared" ref="X147" si="390">IF(SUM(X146,X145,X144,X143,X142,X140)&gt;0,1,0)</f>
        <v>0</v>
      </c>
      <c r="Y147" s="34">
        <f t="shared" ref="Y147" si="391">IF(SUM(Y146,Y145,Y144,Y143,Y142,Y140)&gt;0,1,0)</f>
        <v>0</v>
      </c>
      <c r="Z147" s="34">
        <f t="shared" ref="Z147" si="392">IF(SUM(Z146,Z145,Z144,Z143,Z142,Z140)&gt;0,1,0)</f>
        <v>0</v>
      </c>
      <c r="AA147" s="35">
        <f t="shared" ref="AA147" si="393">IF(SUM(AA146,AA145,AA144,AA143,AA142,AA140)&gt;0,1,0)</f>
        <v>0</v>
      </c>
      <c r="AB147" s="35">
        <f t="shared" ref="AB147" si="394">IF(SUM(AB146,AB145,AB144,AB143,AB142,AB140)&gt;0,1,0)</f>
        <v>0</v>
      </c>
      <c r="AC147" s="34">
        <f t="shared" ref="AC147" si="395">IF(SUM(AC146,AC145,AC144,AC143,AC142,AC140)&gt;0,1,0)</f>
        <v>0</v>
      </c>
      <c r="AD147" s="34">
        <f t="shared" ref="AD147" si="396">IF(SUM(AD146,AD145,AD144,AD143,AD142,AD140)&gt;0,1,0)</f>
        <v>0</v>
      </c>
      <c r="AE147" s="34">
        <f t="shared" ref="AE147" si="397">IF(SUM(AE146,AE145,AE144,AE143,AE142,AE140)&gt;0,1,0)</f>
        <v>0</v>
      </c>
      <c r="AF147" s="34">
        <f t="shared" ref="AF147" si="398">IF(SUM(AF146,AF145,AF144,AF143,AF142,AF140)&gt;0,1,0)</f>
        <v>0</v>
      </c>
      <c r="AG147" s="34">
        <f t="shared" ref="AG147" si="399">IF(SUM(AG146,AG145,AG144,AG143,AG142,AG140)&gt;0,1,0)</f>
        <v>0</v>
      </c>
      <c r="AH147" s="34">
        <f t="shared" ref="AH147" si="400">IF(SUM(AH146,AH145,AH144,AH143,AH142,AH140)&gt;0,1,0)</f>
        <v>0</v>
      </c>
      <c r="AI147" s="30"/>
      <c r="AJ147" s="30"/>
      <c r="AK147" s="36"/>
    </row>
    <row r="148" spans="1:40" hidden="1">
      <c r="A148" s="81" t="str">
        <f>A139</f>
        <v>10</v>
      </c>
      <c r="B148" s="32" t="s">
        <v>169</v>
      </c>
      <c r="C148" s="33"/>
      <c r="D148" s="34">
        <f>IF(SUM(D142,D143,D145)&gt;0,1,0)</f>
        <v>0</v>
      </c>
      <c r="E148" s="34">
        <f t="shared" ref="E148:AH148" si="401">IF(SUM(E142,E143,E145)&gt;0,1,0)</f>
        <v>0</v>
      </c>
      <c r="F148" s="35">
        <f t="shared" si="401"/>
        <v>0</v>
      </c>
      <c r="G148" s="35">
        <f t="shared" si="401"/>
        <v>0</v>
      </c>
      <c r="H148" s="35">
        <f t="shared" si="401"/>
        <v>0</v>
      </c>
      <c r="I148" s="34">
        <f t="shared" si="401"/>
        <v>0</v>
      </c>
      <c r="J148" s="34">
        <f t="shared" si="401"/>
        <v>0</v>
      </c>
      <c r="K148" s="34">
        <f t="shared" si="401"/>
        <v>0</v>
      </c>
      <c r="L148" s="34">
        <f t="shared" si="401"/>
        <v>0</v>
      </c>
      <c r="M148" s="35">
        <f t="shared" si="401"/>
        <v>0</v>
      </c>
      <c r="N148" s="35">
        <f t="shared" si="401"/>
        <v>0</v>
      </c>
      <c r="O148" s="34">
        <f t="shared" si="401"/>
        <v>0</v>
      </c>
      <c r="P148" s="34">
        <f t="shared" si="401"/>
        <v>0</v>
      </c>
      <c r="Q148" s="34">
        <f t="shared" si="401"/>
        <v>0</v>
      </c>
      <c r="R148" s="34">
        <f t="shared" si="401"/>
        <v>0</v>
      </c>
      <c r="S148" s="34">
        <f t="shared" si="401"/>
        <v>0</v>
      </c>
      <c r="T148" s="35">
        <f t="shared" si="401"/>
        <v>0</v>
      </c>
      <c r="U148" s="35">
        <f t="shared" si="401"/>
        <v>0</v>
      </c>
      <c r="V148" s="34">
        <f t="shared" si="401"/>
        <v>0</v>
      </c>
      <c r="W148" s="34">
        <f t="shared" si="401"/>
        <v>0</v>
      </c>
      <c r="X148" s="34">
        <f t="shared" si="401"/>
        <v>0</v>
      </c>
      <c r="Y148" s="34">
        <f t="shared" si="401"/>
        <v>0</v>
      </c>
      <c r="Z148" s="34">
        <f t="shared" si="401"/>
        <v>0</v>
      </c>
      <c r="AA148" s="35">
        <f t="shared" si="401"/>
        <v>0</v>
      </c>
      <c r="AB148" s="35">
        <f t="shared" si="401"/>
        <v>0</v>
      </c>
      <c r="AC148" s="34">
        <f t="shared" si="401"/>
        <v>0</v>
      </c>
      <c r="AD148" s="34">
        <f t="shared" si="401"/>
        <v>0</v>
      </c>
      <c r="AE148" s="34">
        <f t="shared" si="401"/>
        <v>0</v>
      </c>
      <c r="AF148" s="34">
        <f t="shared" si="401"/>
        <v>0</v>
      </c>
      <c r="AG148" s="34">
        <f t="shared" si="401"/>
        <v>0</v>
      </c>
      <c r="AH148" s="34">
        <f t="shared" si="401"/>
        <v>0</v>
      </c>
      <c r="AI148" s="30"/>
      <c r="AJ148" s="30"/>
      <c r="AK148" s="36"/>
    </row>
    <row r="149" spans="1:40" hidden="1">
      <c r="A149" s="81" t="str">
        <f>A139</f>
        <v>10</v>
      </c>
      <c r="B149" s="32" t="s">
        <v>170</v>
      </c>
      <c r="C149" s="33"/>
      <c r="D149" s="34">
        <f>IF(SUM(D140,D144,D146)&gt;0,1,0)</f>
        <v>0</v>
      </c>
      <c r="E149" s="34">
        <f t="shared" ref="E149:AH149" si="402">IF(SUM(E140,E144,E146)&gt;0,1,0)</f>
        <v>0</v>
      </c>
      <c r="F149" s="35">
        <f t="shared" si="402"/>
        <v>0</v>
      </c>
      <c r="G149" s="35">
        <f t="shared" si="402"/>
        <v>0</v>
      </c>
      <c r="H149" s="35">
        <f t="shared" si="402"/>
        <v>0</v>
      </c>
      <c r="I149" s="34">
        <f t="shared" si="402"/>
        <v>0</v>
      </c>
      <c r="J149" s="34">
        <f t="shared" si="402"/>
        <v>0</v>
      </c>
      <c r="K149" s="34">
        <f t="shared" si="402"/>
        <v>0</v>
      </c>
      <c r="L149" s="34">
        <f t="shared" si="402"/>
        <v>0</v>
      </c>
      <c r="M149" s="35">
        <f t="shared" si="402"/>
        <v>0</v>
      </c>
      <c r="N149" s="35">
        <f t="shared" si="402"/>
        <v>0</v>
      </c>
      <c r="O149" s="34">
        <f t="shared" si="402"/>
        <v>0</v>
      </c>
      <c r="P149" s="34">
        <f t="shared" si="402"/>
        <v>0</v>
      </c>
      <c r="Q149" s="34">
        <f t="shared" si="402"/>
        <v>0</v>
      </c>
      <c r="R149" s="34">
        <f t="shared" si="402"/>
        <v>0</v>
      </c>
      <c r="S149" s="34">
        <f t="shared" si="402"/>
        <v>0</v>
      </c>
      <c r="T149" s="35">
        <f t="shared" si="402"/>
        <v>0</v>
      </c>
      <c r="U149" s="35">
        <f t="shared" si="402"/>
        <v>0</v>
      </c>
      <c r="V149" s="34">
        <f t="shared" si="402"/>
        <v>0</v>
      </c>
      <c r="W149" s="34">
        <f t="shared" si="402"/>
        <v>0</v>
      </c>
      <c r="X149" s="34">
        <f t="shared" si="402"/>
        <v>0</v>
      </c>
      <c r="Y149" s="34">
        <f t="shared" si="402"/>
        <v>0</v>
      </c>
      <c r="Z149" s="34">
        <f t="shared" si="402"/>
        <v>0</v>
      </c>
      <c r="AA149" s="35">
        <f t="shared" si="402"/>
        <v>0</v>
      </c>
      <c r="AB149" s="35">
        <f t="shared" si="402"/>
        <v>0</v>
      </c>
      <c r="AC149" s="34">
        <f t="shared" si="402"/>
        <v>0</v>
      </c>
      <c r="AD149" s="34">
        <f t="shared" si="402"/>
        <v>0</v>
      </c>
      <c r="AE149" s="34">
        <f t="shared" si="402"/>
        <v>0</v>
      </c>
      <c r="AF149" s="34">
        <f t="shared" si="402"/>
        <v>0</v>
      </c>
      <c r="AG149" s="34">
        <f t="shared" si="402"/>
        <v>0</v>
      </c>
      <c r="AH149" s="34">
        <f t="shared" si="402"/>
        <v>0</v>
      </c>
      <c r="AI149" s="30"/>
      <c r="AJ149" s="30"/>
      <c r="AK149" s="36"/>
    </row>
    <row r="150" spans="1:40" hidden="1">
      <c r="A150" s="81" t="str">
        <f>A139</f>
        <v>10</v>
      </c>
      <c r="B150" s="63" t="s">
        <v>192</v>
      </c>
      <c r="C150" s="33"/>
      <c r="D150" s="34">
        <f>IF(D144&gt;0,1,0)</f>
        <v>0</v>
      </c>
      <c r="E150" s="34">
        <f t="shared" ref="E150:AH150" si="403">IF(E144&gt;0,1,0)</f>
        <v>0</v>
      </c>
      <c r="F150" s="35">
        <f t="shared" si="403"/>
        <v>0</v>
      </c>
      <c r="G150" s="35">
        <f t="shared" si="403"/>
        <v>0</v>
      </c>
      <c r="H150" s="35">
        <f t="shared" si="403"/>
        <v>0</v>
      </c>
      <c r="I150" s="34">
        <f t="shared" si="403"/>
        <v>0</v>
      </c>
      <c r="J150" s="34">
        <f t="shared" si="403"/>
        <v>0</v>
      </c>
      <c r="K150" s="34">
        <f t="shared" si="403"/>
        <v>0</v>
      </c>
      <c r="L150" s="34">
        <f t="shared" si="403"/>
        <v>0</v>
      </c>
      <c r="M150" s="35">
        <f t="shared" si="403"/>
        <v>0</v>
      </c>
      <c r="N150" s="35">
        <f t="shared" si="403"/>
        <v>0</v>
      </c>
      <c r="O150" s="34">
        <f t="shared" si="403"/>
        <v>0</v>
      </c>
      <c r="P150" s="34">
        <f t="shared" si="403"/>
        <v>0</v>
      </c>
      <c r="Q150" s="34">
        <f t="shared" si="403"/>
        <v>0</v>
      </c>
      <c r="R150" s="34">
        <f t="shared" si="403"/>
        <v>0</v>
      </c>
      <c r="S150" s="34">
        <f t="shared" si="403"/>
        <v>0</v>
      </c>
      <c r="T150" s="35">
        <f t="shared" si="403"/>
        <v>0</v>
      </c>
      <c r="U150" s="35">
        <f t="shared" si="403"/>
        <v>0</v>
      </c>
      <c r="V150" s="34">
        <f t="shared" si="403"/>
        <v>0</v>
      </c>
      <c r="W150" s="34">
        <f t="shared" si="403"/>
        <v>0</v>
      </c>
      <c r="X150" s="34">
        <f t="shared" si="403"/>
        <v>0</v>
      </c>
      <c r="Y150" s="34">
        <f t="shared" si="403"/>
        <v>0</v>
      </c>
      <c r="Z150" s="34">
        <f t="shared" si="403"/>
        <v>0</v>
      </c>
      <c r="AA150" s="35">
        <f t="shared" si="403"/>
        <v>0</v>
      </c>
      <c r="AB150" s="35">
        <f t="shared" si="403"/>
        <v>0</v>
      </c>
      <c r="AC150" s="34">
        <f t="shared" si="403"/>
        <v>0</v>
      </c>
      <c r="AD150" s="34">
        <f t="shared" si="403"/>
        <v>0</v>
      </c>
      <c r="AE150" s="34">
        <f t="shared" si="403"/>
        <v>0</v>
      </c>
      <c r="AF150" s="34">
        <f t="shared" si="403"/>
        <v>0</v>
      </c>
      <c r="AG150" s="34">
        <f t="shared" si="403"/>
        <v>0</v>
      </c>
      <c r="AH150" s="34">
        <f t="shared" si="403"/>
        <v>0</v>
      </c>
      <c r="AI150" s="30"/>
      <c r="AJ150" s="30"/>
      <c r="AK150" s="36"/>
    </row>
    <row r="151" spans="1:40" hidden="1">
      <c r="A151" s="81" t="str">
        <f>A139</f>
        <v>10</v>
      </c>
      <c r="B151" s="63" t="s">
        <v>191</v>
      </c>
      <c r="C151" s="33"/>
      <c r="D151" s="34">
        <f>IF(SUM(D140,D146)&gt;0,1,0)</f>
        <v>0</v>
      </c>
      <c r="E151" s="34">
        <f t="shared" ref="E151:AH151" si="404">IF(SUM(E140,E146)&gt;0,1,0)</f>
        <v>0</v>
      </c>
      <c r="F151" s="35">
        <f t="shared" si="404"/>
        <v>0</v>
      </c>
      <c r="G151" s="35">
        <f t="shared" si="404"/>
        <v>0</v>
      </c>
      <c r="H151" s="35">
        <f t="shared" si="404"/>
        <v>0</v>
      </c>
      <c r="I151" s="34">
        <f t="shared" si="404"/>
        <v>0</v>
      </c>
      <c r="J151" s="34">
        <f t="shared" si="404"/>
        <v>0</v>
      </c>
      <c r="K151" s="34">
        <f t="shared" si="404"/>
        <v>0</v>
      </c>
      <c r="L151" s="34">
        <f t="shared" si="404"/>
        <v>0</v>
      </c>
      <c r="M151" s="35">
        <f t="shared" si="404"/>
        <v>0</v>
      </c>
      <c r="N151" s="35">
        <f t="shared" si="404"/>
        <v>0</v>
      </c>
      <c r="O151" s="34">
        <f t="shared" si="404"/>
        <v>0</v>
      </c>
      <c r="P151" s="34">
        <f t="shared" si="404"/>
        <v>0</v>
      </c>
      <c r="Q151" s="34">
        <f t="shared" si="404"/>
        <v>0</v>
      </c>
      <c r="R151" s="34">
        <f t="shared" si="404"/>
        <v>0</v>
      </c>
      <c r="S151" s="34">
        <f t="shared" si="404"/>
        <v>0</v>
      </c>
      <c r="T151" s="35">
        <f t="shared" si="404"/>
        <v>0</v>
      </c>
      <c r="U151" s="35">
        <f t="shared" si="404"/>
        <v>0</v>
      </c>
      <c r="V151" s="34">
        <f t="shared" si="404"/>
        <v>0</v>
      </c>
      <c r="W151" s="34">
        <f t="shared" si="404"/>
        <v>0</v>
      </c>
      <c r="X151" s="34">
        <f t="shared" si="404"/>
        <v>0</v>
      </c>
      <c r="Y151" s="34">
        <f t="shared" si="404"/>
        <v>0</v>
      </c>
      <c r="Z151" s="34">
        <f t="shared" si="404"/>
        <v>0</v>
      </c>
      <c r="AA151" s="35">
        <f t="shared" si="404"/>
        <v>0</v>
      </c>
      <c r="AB151" s="35">
        <f t="shared" si="404"/>
        <v>0</v>
      </c>
      <c r="AC151" s="34">
        <f t="shared" si="404"/>
        <v>0</v>
      </c>
      <c r="AD151" s="34">
        <f t="shared" si="404"/>
        <v>0</v>
      </c>
      <c r="AE151" s="34">
        <f t="shared" si="404"/>
        <v>0</v>
      </c>
      <c r="AF151" s="34">
        <f t="shared" si="404"/>
        <v>0</v>
      </c>
      <c r="AG151" s="34">
        <f t="shared" si="404"/>
        <v>0</v>
      </c>
      <c r="AH151" s="34">
        <f t="shared" si="404"/>
        <v>0</v>
      </c>
      <c r="AI151" s="30"/>
      <c r="AJ151" s="30"/>
      <c r="AK151" s="36"/>
    </row>
    <row r="152" spans="1:40" hidden="1">
      <c r="A152" s="81" t="str">
        <f>A139</f>
        <v>10</v>
      </c>
      <c r="B152" s="63" t="s">
        <v>193</v>
      </c>
      <c r="C152" s="33"/>
      <c r="D152" s="34">
        <f>D148</f>
        <v>0</v>
      </c>
      <c r="E152" s="34">
        <f t="shared" ref="E152:AH152" si="405">E148</f>
        <v>0</v>
      </c>
      <c r="F152" s="35">
        <f t="shared" si="405"/>
        <v>0</v>
      </c>
      <c r="G152" s="35">
        <f t="shared" si="405"/>
        <v>0</v>
      </c>
      <c r="H152" s="35">
        <f t="shared" si="405"/>
        <v>0</v>
      </c>
      <c r="I152" s="34">
        <f t="shared" si="405"/>
        <v>0</v>
      </c>
      <c r="J152" s="34">
        <f t="shared" si="405"/>
        <v>0</v>
      </c>
      <c r="K152" s="34">
        <f t="shared" si="405"/>
        <v>0</v>
      </c>
      <c r="L152" s="34">
        <f t="shared" si="405"/>
        <v>0</v>
      </c>
      <c r="M152" s="35">
        <f t="shared" si="405"/>
        <v>0</v>
      </c>
      <c r="N152" s="35">
        <f t="shared" si="405"/>
        <v>0</v>
      </c>
      <c r="O152" s="34">
        <f t="shared" si="405"/>
        <v>0</v>
      </c>
      <c r="P152" s="34">
        <f t="shared" si="405"/>
        <v>0</v>
      </c>
      <c r="Q152" s="34">
        <f t="shared" si="405"/>
        <v>0</v>
      </c>
      <c r="R152" s="34">
        <f t="shared" si="405"/>
        <v>0</v>
      </c>
      <c r="S152" s="34">
        <f t="shared" si="405"/>
        <v>0</v>
      </c>
      <c r="T152" s="35">
        <f t="shared" si="405"/>
        <v>0</v>
      </c>
      <c r="U152" s="35">
        <f t="shared" si="405"/>
        <v>0</v>
      </c>
      <c r="V152" s="34">
        <f t="shared" si="405"/>
        <v>0</v>
      </c>
      <c r="W152" s="34">
        <f t="shared" si="405"/>
        <v>0</v>
      </c>
      <c r="X152" s="34">
        <f t="shared" si="405"/>
        <v>0</v>
      </c>
      <c r="Y152" s="34">
        <f t="shared" si="405"/>
        <v>0</v>
      </c>
      <c r="Z152" s="34">
        <f t="shared" si="405"/>
        <v>0</v>
      </c>
      <c r="AA152" s="35">
        <f t="shared" si="405"/>
        <v>0</v>
      </c>
      <c r="AB152" s="35">
        <f t="shared" si="405"/>
        <v>0</v>
      </c>
      <c r="AC152" s="34">
        <f t="shared" si="405"/>
        <v>0</v>
      </c>
      <c r="AD152" s="34">
        <f t="shared" si="405"/>
        <v>0</v>
      </c>
      <c r="AE152" s="34">
        <f t="shared" si="405"/>
        <v>0</v>
      </c>
      <c r="AF152" s="34">
        <f t="shared" si="405"/>
        <v>0</v>
      </c>
      <c r="AG152" s="34">
        <f t="shared" si="405"/>
        <v>0</v>
      </c>
      <c r="AH152" s="34">
        <f t="shared" si="405"/>
        <v>0</v>
      </c>
      <c r="AI152" s="30"/>
      <c r="AJ152" s="30"/>
      <c r="AK152" s="36"/>
    </row>
    <row r="153" spans="1:40" ht="27" hidden="1" customHeight="1">
      <c r="A153" s="72" t="s">
        <v>47</v>
      </c>
      <c r="B153" s="84" t="s">
        <v>140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6"/>
      <c r="AI153" s="69">
        <f>SUM(AI154:AI160)</f>
        <v>3.9</v>
      </c>
      <c r="AJ153" s="69">
        <f>SUM(AJ154:AJ160)</f>
        <v>3.9</v>
      </c>
      <c r="AK153" s="66">
        <f>SUM(AK154:AK160)</f>
        <v>0</v>
      </c>
    </row>
    <row r="154" spans="1:40" hidden="1">
      <c r="A154" s="18" t="s">
        <v>48</v>
      </c>
      <c r="B154" s="32" t="s">
        <v>133</v>
      </c>
      <c r="C154" s="33" t="s">
        <v>14</v>
      </c>
      <c r="D154" s="34">
        <v>0</v>
      </c>
      <c r="E154" s="34">
        <v>0</v>
      </c>
      <c r="F154" s="35">
        <v>0</v>
      </c>
      <c r="G154" s="35">
        <v>0</v>
      </c>
      <c r="H154" s="35">
        <v>0</v>
      </c>
      <c r="I154" s="34">
        <v>0</v>
      </c>
      <c r="J154" s="34">
        <v>0</v>
      </c>
      <c r="K154" s="34">
        <v>0</v>
      </c>
      <c r="L154" s="34">
        <v>0</v>
      </c>
      <c r="M154" s="35">
        <v>0</v>
      </c>
      <c r="N154" s="35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5">
        <v>0</v>
      </c>
      <c r="U154" s="35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5">
        <v>0</v>
      </c>
      <c r="AB154" s="35">
        <v>0</v>
      </c>
      <c r="AC154" s="34">
        <v>0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69">
        <f t="shared" ref="AI154:AI159" si="406">SUM(D154:AH154)</f>
        <v>0</v>
      </c>
      <c r="AJ154" s="69">
        <f t="shared" ref="AJ154:AJ160" si="407">AI154-AK154</f>
        <v>0</v>
      </c>
      <c r="AK154" s="66">
        <f t="shared" ref="AK154:AK160" si="408">SUMIF(D154:AH154,"&gt;8",D154:AH154)-COUNTIF(D154:AH154,"&gt;8")*8</f>
        <v>0</v>
      </c>
    </row>
    <row r="155" spans="1:40" s="58" customFormat="1">
      <c r="A155" s="56" t="s">
        <v>49</v>
      </c>
      <c r="B155" s="73" t="s">
        <v>134</v>
      </c>
      <c r="C155" s="74" t="s">
        <v>127</v>
      </c>
      <c r="D155" s="75">
        <f>IF(D161&gt;0,D$251,0)</f>
        <v>0</v>
      </c>
      <c r="E155" s="75">
        <f t="shared" ref="E155:AH155" si="409">IF(E161&gt;0,E$251,0)</f>
        <v>0</v>
      </c>
      <c r="F155" s="75">
        <f t="shared" si="409"/>
        <v>0</v>
      </c>
      <c r="G155" s="75">
        <f t="shared" si="409"/>
        <v>0</v>
      </c>
      <c r="H155" s="75">
        <f t="shared" si="409"/>
        <v>0</v>
      </c>
      <c r="I155" s="75">
        <f t="shared" si="409"/>
        <v>0</v>
      </c>
      <c r="J155" s="75">
        <f t="shared" si="409"/>
        <v>0</v>
      </c>
      <c r="K155" s="75">
        <f t="shared" si="409"/>
        <v>0</v>
      </c>
      <c r="L155" s="75">
        <f t="shared" si="409"/>
        <v>1</v>
      </c>
      <c r="M155" s="75">
        <f t="shared" si="409"/>
        <v>0</v>
      </c>
      <c r="N155" s="75">
        <f t="shared" si="409"/>
        <v>0</v>
      </c>
      <c r="O155" s="75">
        <f t="shared" si="409"/>
        <v>0</v>
      </c>
      <c r="P155" s="75">
        <f t="shared" si="409"/>
        <v>0</v>
      </c>
      <c r="Q155" s="75">
        <f t="shared" si="409"/>
        <v>0</v>
      </c>
      <c r="R155" s="75">
        <f t="shared" si="409"/>
        <v>0</v>
      </c>
      <c r="S155" s="75">
        <f t="shared" si="409"/>
        <v>0</v>
      </c>
      <c r="T155" s="75">
        <f t="shared" si="409"/>
        <v>0</v>
      </c>
      <c r="U155" s="75">
        <f t="shared" si="409"/>
        <v>0</v>
      </c>
      <c r="V155" s="75">
        <f t="shared" si="409"/>
        <v>0</v>
      </c>
      <c r="W155" s="75">
        <f t="shared" si="409"/>
        <v>0</v>
      </c>
      <c r="X155" s="75">
        <f t="shared" si="409"/>
        <v>0</v>
      </c>
      <c r="Y155" s="75">
        <f t="shared" si="409"/>
        <v>0</v>
      </c>
      <c r="Z155" s="75">
        <f t="shared" si="409"/>
        <v>0</v>
      </c>
      <c r="AA155" s="75">
        <f t="shared" si="409"/>
        <v>0</v>
      </c>
      <c r="AB155" s="75">
        <f t="shared" si="409"/>
        <v>0</v>
      </c>
      <c r="AC155" s="75">
        <f t="shared" si="409"/>
        <v>0</v>
      </c>
      <c r="AD155" s="75">
        <f t="shared" si="409"/>
        <v>0.9</v>
      </c>
      <c r="AE155" s="75">
        <f t="shared" si="409"/>
        <v>0</v>
      </c>
      <c r="AF155" s="75">
        <f t="shared" si="409"/>
        <v>0</v>
      </c>
      <c r="AG155" s="75">
        <f t="shared" si="409"/>
        <v>0</v>
      </c>
      <c r="AH155" s="34">
        <f t="shared" si="409"/>
        <v>0</v>
      </c>
      <c r="AI155" s="74">
        <f t="shared" si="406"/>
        <v>1.9</v>
      </c>
      <c r="AJ155" s="74">
        <f t="shared" si="407"/>
        <v>1.9</v>
      </c>
      <c r="AK155" s="76">
        <f t="shared" si="408"/>
        <v>0</v>
      </c>
      <c r="AL155" s="60"/>
      <c r="AM155" s="60"/>
      <c r="AN155" s="60"/>
    </row>
    <row r="156" spans="1:40" hidden="1">
      <c r="A156" s="18" t="s">
        <v>50</v>
      </c>
      <c r="B156" s="32" t="s">
        <v>135</v>
      </c>
      <c r="C156" s="33" t="s">
        <v>14</v>
      </c>
      <c r="D156" s="34">
        <v>0</v>
      </c>
      <c r="E156" s="34">
        <v>0</v>
      </c>
      <c r="F156" s="35">
        <v>0</v>
      </c>
      <c r="G156" s="35">
        <v>0</v>
      </c>
      <c r="H156" s="35">
        <v>0</v>
      </c>
      <c r="I156" s="34">
        <v>0</v>
      </c>
      <c r="J156" s="34">
        <v>0</v>
      </c>
      <c r="K156" s="34">
        <v>0</v>
      </c>
      <c r="L156" s="34">
        <v>1</v>
      </c>
      <c r="M156" s="35">
        <v>0</v>
      </c>
      <c r="N156" s="35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5">
        <v>0</v>
      </c>
      <c r="U156" s="35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0</v>
      </c>
      <c r="AA156" s="35">
        <v>0</v>
      </c>
      <c r="AB156" s="35">
        <v>0</v>
      </c>
      <c r="AC156" s="34">
        <v>0</v>
      </c>
      <c r="AD156" s="34">
        <v>1</v>
      </c>
      <c r="AE156" s="34">
        <v>0</v>
      </c>
      <c r="AF156" s="34">
        <v>0</v>
      </c>
      <c r="AG156" s="34">
        <v>0</v>
      </c>
      <c r="AH156" s="34">
        <v>0</v>
      </c>
      <c r="AI156" s="69">
        <f t="shared" si="406"/>
        <v>2</v>
      </c>
      <c r="AJ156" s="69">
        <f t="shared" si="407"/>
        <v>2</v>
      </c>
      <c r="AK156" s="66">
        <f t="shared" si="408"/>
        <v>0</v>
      </c>
    </row>
    <row r="157" spans="1:40" hidden="1">
      <c r="A157" s="18" t="s">
        <v>52</v>
      </c>
      <c r="B157" s="32" t="s">
        <v>136</v>
      </c>
      <c r="C157" s="33" t="s">
        <v>14</v>
      </c>
      <c r="D157" s="34">
        <v>0</v>
      </c>
      <c r="E157" s="34">
        <v>0</v>
      </c>
      <c r="F157" s="35">
        <v>0</v>
      </c>
      <c r="G157" s="35">
        <v>0</v>
      </c>
      <c r="H157" s="35">
        <v>0</v>
      </c>
      <c r="I157" s="34">
        <v>0</v>
      </c>
      <c r="J157" s="34">
        <v>0</v>
      </c>
      <c r="K157" s="34">
        <v>0</v>
      </c>
      <c r="L157" s="34">
        <v>0</v>
      </c>
      <c r="M157" s="35">
        <v>0</v>
      </c>
      <c r="N157" s="35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5">
        <v>0</v>
      </c>
      <c r="U157" s="35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5">
        <v>0</v>
      </c>
      <c r="AB157" s="35">
        <v>0</v>
      </c>
      <c r="AC157" s="34">
        <v>0</v>
      </c>
      <c r="AD157" s="34">
        <v>0</v>
      </c>
      <c r="AE157" s="34">
        <v>0</v>
      </c>
      <c r="AF157" s="34">
        <v>0</v>
      </c>
      <c r="AG157" s="34">
        <v>0</v>
      </c>
      <c r="AH157" s="34">
        <v>0</v>
      </c>
      <c r="AI157" s="69">
        <f t="shared" si="406"/>
        <v>0</v>
      </c>
      <c r="AJ157" s="69">
        <f t="shared" si="407"/>
        <v>0</v>
      </c>
      <c r="AK157" s="66">
        <f t="shared" si="408"/>
        <v>0</v>
      </c>
    </row>
    <row r="158" spans="1:40" hidden="1">
      <c r="A158" s="18" t="s">
        <v>96</v>
      </c>
      <c r="B158" s="32" t="s">
        <v>137</v>
      </c>
      <c r="C158" s="33" t="s">
        <v>14</v>
      </c>
      <c r="D158" s="34">
        <v>0</v>
      </c>
      <c r="E158" s="34">
        <v>0</v>
      </c>
      <c r="F158" s="35">
        <v>0</v>
      </c>
      <c r="G158" s="35">
        <v>0</v>
      </c>
      <c r="H158" s="35">
        <v>0</v>
      </c>
      <c r="I158" s="34">
        <v>0</v>
      </c>
      <c r="J158" s="34">
        <v>0</v>
      </c>
      <c r="K158" s="34">
        <v>0</v>
      </c>
      <c r="L158" s="34">
        <v>0</v>
      </c>
      <c r="M158" s="35">
        <v>0</v>
      </c>
      <c r="N158" s="35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5">
        <v>0</v>
      </c>
      <c r="U158" s="35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5">
        <v>0</v>
      </c>
      <c r="AB158" s="35">
        <v>0</v>
      </c>
      <c r="AC158" s="34">
        <v>0</v>
      </c>
      <c r="AD158" s="34">
        <v>0</v>
      </c>
      <c r="AE158" s="34">
        <v>0</v>
      </c>
      <c r="AF158" s="34">
        <v>0</v>
      </c>
      <c r="AG158" s="34">
        <v>0</v>
      </c>
      <c r="AH158" s="34">
        <v>0</v>
      </c>
      <c r="AI158" s="69">
        <f t="shared" si="406"/>
        <v>0</v>
      </c>
      <c r="AJ158" s="69">
        <f t="shared" si="407"/>
        <v>0</v>
      </c>
      <c r="AK158" s="66">
        <f t="shared" si="408"/>
        <v>0</v>
      </c>
    </row>
    <row r="159" spans="1:40" hidden="1">
      <c r="A159" s="18" t="s">
        <v>157</v>
      </c>
      <c r="B159" s="32" t="s">
        <v>146</v>
      </c>
      <c r="C159" s="33" t="s">
        <v>14</v>
      </c>
      <c r="D159" s="34">
        <v>0</v>
      </c>
      <c r="E159" s="34">
        <v>0</v>
      </c>
      <c r="F159" s="35">
        <v>0</v>
      </c>
      <c r="G159" s="35">
        <v>0</v>
      </c>
      <c r="H159" s="35">
        <v>0</v>
      </c>
      <c r="I159" s="34">
        <v>0</v>
      </c>
      <c r="J159" s="34">
        <v>0</v>
      </c>
      <c r="K159" s="34">
        <v>0</v>
      </c>
      <c r="L159" s="34">
        <v>0</v>
      </c>
      <c r="M159" s="35">
        <v>0</v>
      </c>
      <c r="N159" s="35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v>0</v>
      </c>
      <c r="T159" s="35">
        <v>0</v>
      </c>
      <c r="U159" s="35">
        <v>0</v>
      </c>
      <c r="V159" s="34">
        <v>0</v>
      </c>
      <c r="W159" s="34">
        <v>0</v>
      </c>
      <c r="X159" s="34">
        <v>0</v>
      </c>
      <c r="Y159" s="34">
        <v>0</v>
      </c>
      <c r="Z159" s="34">
        <v>0</v>
      </c>
      <c r="AA159" s="35">
        <v>0</v>
      </c>
      <c r="AB159" s="35">
        <v>0</v>
      </c>
      <c r="AC159" s="34">
        <v>0</v>
      </c>
      <c r="AD159" s="34">
        <v>0</v>
      </c>
      <c r="AE159" s="34">
        <v>0</v>
      </c>
      <c r="AF159" s="34">
        <v>0</v>
      </c>
      <c r="AG159" s="34">
        <v>0</v>
      </c>
      <c r="AH159" s="34">
        <v>0</v>
      </c>
      <c r="AI159" s="69">
        <f t="shared" si="406"/>
        <v>0</v>
      </c>
      <c r="AJ159" s="69">
        <f t="shared" si="407"/>
        <v>0</v>
      </c>
      <c r="AK159" s="66">
        <f t="shared" si="408"/>
        <v>0</v>
      </c>
    </row>
    <row r="160" spans="1:40" hidden="1">
      <c r="A160" s="18" t="s">
        <v>180</v>
      </c>
      <c r="B160" s="32" t="s">
        <v>166</v>
      </c>
      <c r="C160" s="33" t="s">
        <v>14</v>
      </c>
      <c r="D160" s="34">
        <v>0</v>
      </c>
      <c r="E160" s="34">
        <v>0</v>
      </c>
      <c r="F160" s="35">
        <v>0</v>
      </c>
      <c r="G160" s="35">
        <v>0</v>
      </c>
      <c r="H160" s="35">
        <v>0</v>
      </c>
      <c r="I160" s="34">
        <v>0</v>
      </c>
      <c r="J160" s="34">
        <v>0</v>
      </c>
      <c r="K160" s="34">
        <v>0</v>
      </c>
      <c r="L160" s="34">
        <v>0</v>
      </c>
      <c r="M160" s="35">
        <v>0</v>
      </c>
      <c r="N160" s="35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>
        <v>0</v>
      </c>
      <c r="U160" s="35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0</v>
      </c>
      <c r="AA160" s="35">
        <v>0</v>
      </c>
      <c r="AB160" s="35">
        <v>0</v>
      </c>
      <c r="AC160" s="34">
        <v>0</v>
      </c>
      <c r="AD160" s="34">
        <v>0</v>
      </c>
      <c r="AE160" s="34">
        <v>0</v>
      </c>
      <c r="AF160" s="34">
        <v>0</v>
      </c>
      <c r="AG160" s="34">
        <v>0</v>
      </c>
      <c r="AH160" s="34">
        <v>0</v>
      </c>
      <c r="AI160" s="30">
        <f t="shared" ref="AI160" si="410">SUM(D160:AH160)</f>
        <v>0</v>
      </c>
      <c r="AJ160" s="30">
        <f t="shared" si="407"/>
        <v>0</v>
      </c>
      <c r="AK160" s="36">
        <f t="shared" si="408"/>
        <v>0</v>
      </c>
    </row>
    <row r="161" spans="1:40" hidden="1">
      <c r="A161" s="81" t="str">
        <f>A153</f>
        <v>11</v>
      </c>
      <c r="B161" s="32" t="s">
        <v>168</v>
      </c>
      <c r="C161" s="33"/>
      <c r="D161" s="34">
        <f>IF(SUM(D160,D159,D158,D157,D156,D154)&gt;0,1,0)</f>
        <v>0</v>
      </c>
      <c r="E161" s="34">
        <f t="shared" ref="E161" si="411">IF(SUM(E160,E159,E158,E157,E156,E154)&gt;0,1,0)</f>
        <v>0</v>
      </c>
      <c r="F161" s="35">
        <f t="shared" ref="F161" si="412">IF(SUM(F160,F159,F158,F157,F156,F154)&gt;0,1,0)</f>
        <v>0</v>
      </c>
      <c r="G161" s="35">
        <f t="shared" ref="G161" si="413">IF(SUM(G160,G159,G158,G157,G156,G154)&gt;0,1,0)</f>
        <v>0</v>
      </c>
      <c r="H161" s="35">
        <f t="shared" ref="H161" si="414">IF(SUM(H160,H159,H158,H157,H156,H154)&gt;0,1,0)</f>
        <v>0</v>
      </c>
      <c r="I161" s="34">
        <f t="shared" ref="I161" si="415">IF(SUM(I160,I159,I158,I157,I156,I154)&gt;0,1,0)</f>
        <v>0</v>
      </c>
      <c r="J161" s="34">
        <f t="shared" ref="J161" si="416">IF(SUM(J160,J159,J158,J157,J156,J154)&gt;0,1,0)</f>
        <v>0</v>
      </c>
      <c r="K161" s="34">
        <f t="shared" ref="K161" si="417">IF(SUM(K160,K159,K158,K157,K156,K154)&gt;0,1,0)</f>
        <v>0</v>
      </c>
      <c r="L161" s="34">
        <f t="shared" ref="L161" si="418">IF(SUM(L160,L159,L158,L157,L156,L154)&gt;0,1,0)</f>
        <v>1</v>
      </c>
      <c r="M161" s="35">
        <f t="shared" ref="M161" si="419">IF(SUM(M160,M159,M158,M157,M156,M154)&gt;0,1,0)</f>
        <v>0</v>
      </c>
      <c r="N161" s="35">
        <f t="shared" ref="N161" si="420">IF(SUM(N160,N159,N158,N157,N156,N154)&gt;0,1,0)</f>
        <v>0</v>
      </c>
      <c r="O161" s="34">
        <f t="shared" ref="O161" si="421">IF(SUM(O160,O159,O158,O157,O156,O154)&gt;0,1,0)</f>
        <v>0</v>
      </c>
      <c r="P161" s="34">
        <f t="shared" ref="P161" si="422">IF(SUM(P160,P159,P158,P157,P156,P154)&gt;0,1,0)</f>
        <v>0</v>
      </c>
      <c r="Q161" s="34">
        <f t="shared" ref="Q161" si="423">IF(SUM(Q160,Q159,Q158,Q157,Q156,Q154)&gt;0,1,0)</f>
        <v>0</v>
      </c>
      <c r="R161" s="34">
        <f t="shared" ref="R161" si="424">IF(SUM(R160,R159,R158,R157,R156,R154)&gt;0,1,0)</f>
        <v>0</v>
      </c>
      <c r="S161" s="34">
        <f t="shared" ref="S161" si="425">IF(SUM(S160,S159,S158,S157,S156,S154)&gt;0,1,0)</f>
        <v>0</v>
      </c>
      <c r="T161" s="35">
        <f t="shared" ref="T161" si="426">IF(SUM(T160,T159,T158,T157,T156,T154)&gt;0,1,0)</f>
        <v>0</v>
      </c>
      <c r="U161" s="35">
        <f t="shared" ref="U161" si="427">IF(SUM(U160,U159,U158,U157,U156,U154)&gt;0,1,0)</f>
        <v>0</v>
      </c>
      <c r="V161" s="34">
        <f t="shared" ref="V161" si="428">IF(SUM(V160,V159,V158,V157,V156,V154)&gt;0,1,0)</f>
        <v>0</v>
      </c>
      <c r="W161" s="34">
        <f t="shared" ref="W161" si="429">IF(SUM(W160,W159,W158,W157,W156,W154)&gt;0,1,0)</f>
        <v>0</v>
      </c>
      <c r="X161" s="34">
        <f t="shared" ref="X161" si="430">IF(SUM(X160,X159,X158,X157,X156,X154)&gt;0,1,0)</f>
        <v>0</v>
      </c>
      <c r="Y161" s="34">
        <f t="shared" ref="Y161" si="431">IF(SUM(Y160,Y159,Y158,Y157,Y156,Y154)&gt;0,1,0)</f>
        <v>0</v>
      </c>
      <c r="Z161" s="34">
        <f t="shared" ref="Z161" si="432">IF(SUM(Z160,Z159,Z158,Z157,Z156,Z154)&gt;0,1,0)</f>
        <v>0</v>
      </c>
      <c r="AA161" s="35">
        <f t="shared" ref="AA161" si="433">IF(SUM(AA160,AA159,AA158,AA157,AA156,AA154)&gt;0,1,0)</f>
        <v>0</v>
      </c>
      <c r="AB161" s="35">
        <f t="shared" ref="AB161" si="434">IF(SUM(AB160,AB159,AB158,AB157,AB156,AB154)&gt;0,1,0)</f>
        <v>0</v>
      </c>
      <c r="AC161" s="34">
        <f t="shared" ref="AC161" si="435">IF(SUM(AC160,AC159,AC158,AC157,AC156,AC154)&gt;0,1,0)</f>
        <v>0</v>
      </c>
      <c r="AD161" s="34">
        <f t="shared" ref="AD161" si="436">IF(SUM(AD160,AD159,AD158,AD157,AD156,AD154)&gt;0,1,0)</f>
        <v>1</v>
      </c>
      <c r="AE161" s="34">
        <f t="shared" ref="AE161" si="437">IF(SUM(AE160,AE159,AE158,AE157,AE156,AE154)&gt;0,1,0)</f>
        <v>0</v>
      </c>
      <c r="AF161" s="34">
        <f t="shared" ref="AF161" si="438">IF(SUM(AF160,AF159,AF158,AF157,AF156,AF154)&gt;0,1,0)</f>
        <v>0</v>
      </c>
      <c r="AG161" s="34">
        <f t="shared" ref="AG161" si="439">IF(SUM(AG160,AG159,AG158,AG157,AG156,AG154)&gt;0,1,0)</f>
        <v>0</v>
      </c>
      <c r="AH161" s="34">
        <f t="shared" ref="AH161" si="440">IF(SUM(AH160,AH159,AH158,AH157,AH156,AH154)&gt;0,1,0)</f>
        <v>0</v>
      </c>
      <c r="AI161" s="30"/>
      <c r="AJ161" s="30"/>
      <c r="AK161" s="36"/>
    </row>
    <row r="162" spans="1:40" hidden="1">
      <c r="A162" s="81" t="str">
        <f>A153</f>
        <v>11</v>
      </c>
      <c r="B162" s="32" t="s">
        <v>169</v>
      </c>
      <c r="C162" s="33"/>
      <c r="D162" s="34">
        <f>IF(SUM(D156,D157,D159)&gt;0,1,0)</f>
        <v>0</v>
      </c>
      <c r="E162" s="34">
        <f t="shared" ref="E162:AH162" si="441">IF(SUM(E156,E157,E159)&gt;0,1,0)</f>
        <v>0</v>
      </c>
      <c r="F162" s="35">
        <f t="shared" si="441"/>
        <v>0</v>
      </c>
      <c r="G162" s="35">
        <f t="shared" si="441"/>
        <v>0</v>
      </c>
      <c r="H162" s="35">
        <f t="shared" si="441"/>
        <v>0</v>
      </c>
      <c r="I162" s="34">
        <f t="shared" si="441"/>
        <v>0</v>
      </c>
      <c r="J162" s="34">
        <f t="shared" si="441"/>
        <v>0</v>
      </c>
      <c r="K162" s="34">
        <f t="shared" si="441"/>
        <v>0</v>
      </c>
      <c r="L162" s="34">
        <f t="shared" si="441"/>
        <v>1</v>
      </c>
      <c r="M162" s="35">
        <f t="shared" si="441"/>
        <v>0</v>
      </c>
      <c r="N162" s="35">
        <f t="shared" si="441"/>
        <v>0</v>
      </c>
      <c r="O162" s="34">
        <f t="shared" si="441"/>
        <v>0</v>
      </c>
      <c r="P162" s="34">
        <f t="shared" si="441"/>
        <v>0</v>
      </c>
      <c r="Q162" s="34">
        <f t="shared" si="441"/>
        <v>0</v>
      </c>
      <c r="R162" s="34">
        <f t="shared" si="441"/>
        <v>0</v>
      </c>
      <c r="S162" s="34">
        <f t="shared" si="441"/>
        <v>0</v>
      </c>
      <c r="T162" s="35">
        <f t="shared" si="441"/>
        <v>0</v>
      </c>
      <c r="U162" s="35">
        <f t="shared" si="441"/>
        <v>0</v>
      </c>
      <c r="V162" s="34">
        <f t="shared" si="441"/>
        <v>0</v>
      </c>
      <c r="W162" s="34">
        <f t="shared" si="441"/>
        <v>0</v>
      </c>
      <c r="X162" s="34">
        <f t="shared" si="441"/>
        <v>0</v>
      </c>
      <c r="Y162" s="34">
        <f t="shared" si="441"/>
        <v>0</v>
      </c>
      <c r="Z162" s="34">
        <f t="shared" si="441"/>
        <v>0</v>
      </c>
      <c r="AA162" s="35">
        <f t="shared" si="441"/>
        <v>0</v>
      </c>
      <c r="AB162" s="35">
        <f t="shared" si="441"/>
        <v>0</v>
      </c>
      <c r="AC162" s="34">
        <f t="shared" si="441"/>
        <v>0</v>
      </c>
      <c r="AD162" s="34">
        <f t="shared" si="441"/>
        <v>1</v>
      </c>
      <c r="AE162" s="34">
        <f t="shared" si="441"/>
        <v>0</v>
      </c>
      <c r="AF162" s="34">
        <f t="shared" si="441"/>
        <v>0</v>
      </c>
      <c r="AG162" s="34">
        <f t="shared" si="441"/>
        <v>0</v>
      </c>
      <c r="AH162" s="34">
        <f t="shared" si="441"/>
        <v>0</v>
      </c>
      <c r="AI162" s="30"/>
      <c r="AJ162" s="30"/>
      <c r="AK162" s="36"/>
    </row>
    <row r="163" spans="1:40" hidden="1">
      <c r="A163" s="81" t="str">
        <f>A153</f>
        <v>11</v>
      </c>
      <c r="B163" s="32" t="s">
        <v>170</v>
      </c>
      <c r="C163" s="33"/>
      <c r="D163" s="34">
        <f>IF(SUM(D154,D158,D160)&gt;0,1,0)</f>
        <v>0</v>
      </c>
      <c r="E163" s="34">
        <f t="shared" ref="E163:AH163" si="442">IF(SUM(E154,E158,E160)&gt;0,1,0)</f>
        <v>0</v>
      </c>
      <c r="F163" s="35">
        <f t="shared" si="442"/>
        <v>0</v>
      </c>
      <c r="G163" s="35">
        <f t="shared" si="442"/>
        <v>0</v>
      </c>
      <c r="H163" s="35">
        <f t="shared" si="442"/>
        <v>0</v>
      </c>
      <c r="I163" s="34">
        <f t="shared" si="442"/>
        <v>0</v>
      </c>
      <c r="J163" s="34">
        <f t="shared" si="442"/>
        <v>0</v>
      </c>
      <c r="K163" s="34">
        <f t="shared" si="442"/>
        <v>0</v>
      </c>
      <c r="L163" s="34">
        <f t="shared" si="442"/>
        <v>0</v>
      </c>
      <c r="M163" s="35">
        <f t="shared" si="442"/>
        <v>0</v>
      </c>
      <c r="N163" s="35">
        <f t="shared" si="442"/>
        <v>0</v>
      </c>
      <c r="O163" s="34">
        <f t="shared" si="442"/>
        <v>0</v>
      </c>
      <c r="P163" s="34">
        <f t="shared" si="442"/>
        <v>0</v>
      </c>
      <c r="Q163" s="34">
        <f t="shared" si="442"/>
        <v>0</v>
      </c>
      <c r="R163" s="34">
        <f t="shared" si="442"/>
        <v>0</v>
      </c>
      <c r="S163" s="34">
        <f t="shared" si="442"/>
        <v>0</v>
      </c>
      <c r="T163" s="35">
        <f t="shared" si="442"/>
        <v>0</v>
      </c>
      <c r="U163" s="35">
        <f t="shared" si="442"/>
        <v>0</v>
      </c>
      <c r="V163" s="34">
        <f t="shared" si="442"/>
        <v>0</v>
      </c>
      <c r="W163" s="34">
        <f t="shared" si="442"/>
        <v>0</v>
      </c>
      <c r="X163" s="34">
        <f t="shared" si="442"/>
        <v>0</v>
      </c>
      <c r="Y163" s="34">
        <f t="shared" si="442"/>
        <v>0</v>
      </c>
      <c r="Z163" s="34">
        <f t="shared" si="442"/>
        <v>0</v>
      </c>
      <c r="AA163" s="35">
        <f t="shared" si="442"/>
        <v>0</v>
      </c>
      <c r="AB163" s="35">
        <f t="shared" si="442"/>
        <v>0</v>
      </c>
      <c r="AC163" s="34">
        <f t="shared" si="442"/>
        <v>0</v>
      </c>
      <c r="AD163" s="34">
        <f t="shared" si="442"/>
        <v>0</v>
      </c>
      <c r="AE163" s="34">
        <f t="shared" si="442"/>
        <v>0</v>
      </c>
      <c r="AF163" s="34">
        <f t="shared" si="442"/>
        <v>0</v>
      </c>
      <c r="AG163" s="34">
        <f t="shared" si="442"/>
        <v>0</v>
      </c>
      <c r="AH163" s="34">
        <f t="shared" si="442"/>
        <v>0</v>
      </c>
      <c r="AI163" s="30"/>
      <c r="AJ163" s="30"/>
      <c r="AK163" s="36"/>
    </row>
    <row r="164" spans="1:40" hidden="1">
      <c r="A164" s="81" t="str">
        <f>A153</f>
        <v>11</v>
      </c>
      <c r="B164" s="63" t="s">
        <v>192</v>
      </c>
      <c r="C164" s="33"/>
      <c r="D164" s="34">
        <f>IF(D158&gt;0,1,0)</f>
        <v>0</v>
      </c>
      <c r="E164" s="34">
        <f t="shared" ref="E164:AH164" si="443">IF(E158&gt;0,1,0)</f>
        <v>0</v>
      </c>
      <c r="F164" s="35">
        <f t="shared" si="443"/>
        <v>0</v>
      </c>
      <c r="G164" s="35">
        <f t="shared" si="443"/>
        <v>0</v>
      </c>
      <c r="H164" s="35">
        <f t="shared" si="443"/>
        <v>0</v>
      </c>
      <c r="I164" s="34">
        <f t="shared" si="443"/>
        <v>0</v>
      </c>
      <c r="J164" s="34">
        <f t="shared" si="443"/>
        <v>0</v>
      </c>
      <c r="K164" s="34">
        <f t="shared" si="443"/>
        <v>0</v>
      </c>
      <c r="L164" s="34">
        <f t="shared" si="443"/>
        <v>0</v>
      </c>
      <c r="M164" s="35">
        <f t="shared" si="443"/>
        <v>0</v>
      </c>
      <c r="N164" s="35">
        <f t="shared" si="443"/>
        <v>0</v>
      </c>
      <c r="O164" s="34">
        <f t="shared" si="443"/>
        <v>0</v>
      </c>
      <c r="P164" s="34">
        <f t="shared" si="443"/>
        <v>0</v>
      </c>
      <c r="Q164" s="34">
        <f t="shared" si="443"/>
        <v>0</v>
      </c>
      <c r="R164" s="34">
        <f t="shared" si="443"/>
        <v>0</v>
      </c>
      <c r="S164" s="34">
        <f t="shared" si="443"/>
        <v>0</v>
      </c>
      <c r="T164" s="35">
        <f t="shared" si="443"/>
        <v>0</v>
      </c>
      <c r="U164" s="35">
        <f t="shared" si="443"/>
        <v>0</v>
      </c>
      <c r="V164" s="34">
        <f t="shared" si="443"/>
        <v>0</v>
      </c>
      <c r="W164" s="34">
        <f t="shared" si="443"/>
        <v>0</v>
      </c>
      <c r="X164" s="34">
        <f t="shared" si="443"/>
        <v>0</v>
      </c>
      <c r="Y164" s="34">
        <f t="shared" si="443"/>
        <v>0</v>
      </c>
      <c r="Z164" s="34">
        <f t="shared" si="443"/>
        <v>0</v>
      </c>
      <c r="AA164" s="35">
        <f t="shared" si="443"/>
        <v>0</v>
      </c>
      <c r="AB164" s="35">
        <f t="shared" si="443"/>
        <v>0</v>
      </c>
      <c r="AC164" s="34">
        <f t="shared" si="443"/>
        <v>0</v>
      </c>
      <c r="AD164" s="34">
        <f t="shared" si="443"/>
        <v>0</v>
      </c>
      <c r="AE164" s="34">
        <f t="shared" si="443"/>
        <v>0</v>
      </c>
      <c r="AF164" s="34">
        <f t="shared" si="443"/>
        <v>0</v>
      </c>
      <c r="AG164" s="34">
        <f t="shared" si="443"/>
        <v>0</v>
      </c>
      <c r="AH164" s="34">
        <f t="shared" si="443"/>
        <v>0</v>
      </c>
      <c r="AI164" s="30"/>
      <c r="AJ164" s="30"/>
      <c r="AK164" s="36"/>
    </row>
    <row r="165" spans="1:40" hidden="1">
      <c r="A165" s="81" t="str">
        <f>A153</f>
        <v>11</v>
      </c>
      <c r="B165" s="63" t="s">
        <v>191</v>
      </c>
      <c r="C165" s="33"/>
      <c r="D165" s="34">
        <f>IF(SUM(D154,D160)&gt;0,1,0)</f>
        <v>0</v>
      </c>
      <c r="E165" s="34">
        <f t="shared" ref="E165:AH165" si="444">IF(SUM(E154,E160)&gt;0,1,0)</f>
        <v>0</v>
      </c>
      <c r="F165" s="35">
        <f t="shared" si="444"/>
        <v>0</v>
      </c>
      <c r="G165" s="35">
        <f t="shared" si="444"/>
        <v>0</v>
      </c>
      <c r="H165" s="35">
        <f t="shared" si="444"/>
        <v>0</v>
      </c>
      <c r="I165" s="34">
        <f t="shared" si="444"/>
        <v>0</v>
      </c>
      <c r="J165" s="34">
        <f t="shared" si="444"/>
        <v>0</v>
      </c>
      <c r="K165" s="34">
        <f t="shared" si="444"/>
        <v>0</v>
      </c>
      <c r="L165" s="34">
        <f t="shared" si="444"/>
        <v>0</v>
      </c>
      <c r="M165" s="35">
        <f t="shared" si="444"/>
        <v>0</v>
      </c>
      <c r="N165" s="35">
        <f t="shared" si="444"/>
        <v>0</v>
      </c>
      <c r="O165" s="34">
        <f t="shared" si="444"/>
        <v>0</v>
      </c>
      <c r="P165" s="34">
        <f t="shared" si="444"/>
        <v>0</v>
      </c>
      <c r="Q165" s="34">
        <f t="shared" si="444"/>
        <v>0</v>
      </c>
      <c r="R165" s="34">
        <f t="shared" si="444"/>
        <v>0</v>
      </c>
      <c r="S165" s="34">
        <f t="shared" si="444"/>
        <v>0</v>
      </c>
      <c r="T165" s="35">
        <f t="shared" si="444"/>
        <v>0</v>
      </c>
      <c r="U165" s="35">
        <f t="shared" si="444"/>
        <v>0</v>
      </c>
      <c r="V165" s="34">
        <f t="shared" si="444"/>
        <v>0</v>
      </c>
      <c r="W165" s="34">
        <f t="shared" si="444"/>
        <v>0</v>
      </c>
      <c r="X165" s="34">
        <f t="shared" si="444"/>
        <v>0</v>
      </c>
      <c r="Y165" s="34">
        <f t="shared" si="444"/>
        <v>0</v>
      </c>
      <c r="Z165" s="34">
        <f t="shared" si="444"/>
        <v>0</v>
      </c>
      <c r="AA165" s="35">
        <f t="shared" si="444"/>
        <v>0</v>
      </c>
      <c r="AB165" s="35">
        <f t="shared" si="444"/>
        <v>0</v>
      </c>
      <c r="AC165" s="34">
        <f t="shared" si="444"/>
        <v>0</v>
      </c>
      <c r="AD165" s="34">
        <f t="shared" si="444"/>
        <v>0</v>
      </c>
      <c r="AE165" s="34">
        <f t="shared" si="444"/>
        <v>0</v>
      </c>
      <c r="AF165" s="34">
        <f t="shared" si="444"/>
        <v>0</v>
      </c>
      <c r="AG165" s="34">
        <f t="shared" si="444"/>
        <v>0</v>
      </c>
      <c r="AH165" s="34">
        <f t="shared" si="444"/>
        <v>0</v>
      </c>
      <c r="AI165" s="30"/>
      <c r="AJ165" s="30"/>
      <c r="AK165" s="36"/>
    </row>
    <row r="166" spans="1:40" hidden="1">
      <c r="A166" s="81" t="str">
        <f>A153</f>
        <v>11</v>
      </c>
      <c r="B166" s="63" t="s">
        <v>193</v>
      </c>
      <c r="C166" s="33"/>
      <c r="D166" s="34">
        <f>D162</f>
        <v>0</v>
      </c>
      <c r="E166" s="34">
        <f t="shared" ref="E166:AH166" si="445">E162</f>
        <v>0</v>
      </c>
      <c r="F166" s="35">
        <f t="shared" si="445"/>
        <v>0</v>
      </c>
      <c r="G166" s="35">
        <f t="shared" si="445"/>
        <v>0</v>
      </c>
      <c r="H166" s="35">
        <f t="shared" si="445"/>
        <v>0</v>
      </c>
      <c r="I166" s="34">
        <f t="shared" si="445"/>
        <v>0</v>
      </c>
      <c r="J166" s="34">
        <f t="shared" si="445"/>
        <v>0</v>
      </c>
      <c r="K166" s="34">
        <f t="shared" si="445"/>
        <v>0</v>
      </c>
      <c r="L166" s="34">
        <f t="shared" si="445"/>
        <v>1</v>
      </c>
      <c r="M166" s="35">
        <f t="shared" si="445"/>
        <v>0</v>
      </c>
      <c r="N166" s="35">
        <f t="shared" si="445"/>
        <v>0</v>
      </c>
      <c r="O166" s="34">
        <f t="shared" si="445"/>
        <v>0</v>
      </c>
      <c r="P166" s="34">
        <f t="shared" si="445"/>
        <v>0</v>
      </c>
      <c r="Q166" s="34">
        <f t="shared" si="445"/>
        <v>0</v>
      </c>
      <c r="R166" s="34">
        <f t="shared" si="445"/>
        <v>0</v>
      </c>
      <c r="S166" s="34">
        <f t="shared" si="445"/>
        <v>0</v>
      </c>
      <c r="T166" s="35">
        <f t="shared" si="445"/>
        <v>0</v>
      </c>
      <c r="U166" s="35">
        <f t="shared" si="445"/>
        <v>0</v>
      </c>
      <c r="V166" s="34">
        <f t="shared" si="445"/>
        <v>0</v>
      </c>
      <c r="W166" s="34">
        <f t="shared" si="445"/>
        <v>0</v>
      </c>
      <c r="X166" s="34">
        <f t="shared" si="445"/>
        <v>0</v>
      </c>
      <c r="Y166" s="34">
        <f t="shared" si="445"/>
        <v>0</v>
      </c>
      <c r="Z166" s="34">
        <f t="shared" si="445"/>
        <v>0</v>
      </c>
      <c r="AA166" s="35">
        <f t="shared" si="445"/>
        <v>0</v>
      </c>
      <c r="AB166" s="35">
        <f t="shared" si="445"/>
        <v>0</v>
      </c>
      <c r="AC166" s="34">
        <f t="shared" si="445"/>
        <v>0</v>
      </c>
      <c r="AD166" s="34">
        <f t="shared" si="445"/>
        <v>1</v>
      </c>
      <c r="AE166" s="34">
        <f t="shared" si="445"/>
        <v>0</v>
      </c>
      <c r="AF166" s="34">
        <f t="shared" si="445"/>
        <v>0</v>
      </c>
      <c r="AG166" s="34">
        <f t="shared" si="445"/>
        <v>0</v>
      </c>
      <c r="AH166" s="34">
        <f t="shared" si="445"/>
        <v>0</v>
      </c>
      <c r="AI166" s="30"/>
      <c r="AJ166" s="30"/>
      <c r="AK166" s="36"/>
    </row>
    <row r="167" spans="1:40" ht="44.25" hidden="1" customHeight="1">
      <c r="A167" s="72" t="s">
        <v>54</v>
      </c>
      <c r="B167" s="84" t="s">
        <v>144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6"/>
      <c r="AI167" s="69">
        <f>SUM(AI168:AI174)</f>
        <v>7</v>
      </c>
      <c r="AJ167" s="69">
        <f>SUM(AJ168:AJ174)</f>
        <v>7</v>
      </c>
      <c r="AK167" s="66">
        <f>SUM(AK168:AK174)</f>
        <v>0</v>
      </c>
    </row>
    <row r="168" spans="1:40" hidden="1">
      <c r="A168" s="18" t="s">
        <v>55</v>
      </c>
      <c r="B168" s="32" t="s">
        <v>133</v>
      </c>
      <c r="C168" s="33" t="s">
        <v>14</v>
      </c>
      <c r="D168" s="34">
        <v>0</v>
      </c>
      <c r="E168" s="34">
        <v>0</v>
      </c>
      <c r="F168" s="35">
        <v>0</v>
      </c>
      <c r="G168" s="35">
        <v>0</v>
      </c>
      <c r="H168" s="35">
        <v>0</v>
      </c>
      <c r="I168" s="34">
        <v>0</v>
      </c>
      <c r="J168" s="34">
        <v>0</v>
      </c>
      <c r="K168" s="34">
        <v>0</v>
      </c>
      <c r="L168" s="34">
        <v>0</v>
      </c>
      <c r="M168" s="35">
        <v>0</v>
      </c>
      <c r="N168" s="35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>
        <v>0</v>
      </c>
      <c r="U168" s="35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5">
        <v>0</v>
      </c>
      <c r="AB168" s="35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69">
        <f t="shared" ref="AI168:AI173" si="446">SUM(D168:AH168)</f>
        <v>0</v>
      </c>
      <c r="AJ168" s="69">
        <f t="shared" ref="AJ168:AJ174" si="447">AI168-AK168</f>
        <v>0</v>
      </c>
      <c r="AK168" s="66">
        <f t="shared" ref="AK168:AK174" si="448">SUMIF(D168:AH168,"&gt;8",D168:AH168)-COUNTIF(D168:AH168,"&gt;8")*8</f>
        <v>0</v>
      </c>
    </row>
    <row r="169" spans="1:40" s="58" customFormat="1">
      <c r="A169" s="56" t="s">
        <v>56</v>
      </c>
      <c r="B169" s="73" t="s">
        <v>134</v>
      </c>
      <c r="C169" s="74" t="s">
        <v>127</v>
      </c>
      <c r="D169" s="75">
        <f>IF(D175&gt;0,D$251,0)</f>
        <v>0</v>
      </c>
      <c r="E169" s="75">
        <f t="shared" ref="E169:AH169" si="449">IF(E175&gt;0,E$251,0)</f>
        <v>0</v>
      </c>
      <c r="F169" s="75">
        <f t="shared" si="449"/>
        <v>0</v>
      </c>
      <c r="G169" s="75">
        <f t="shared" si="449"/>
        <v>0</v>
      </c>
      <c r="H169" s="75">
        <f t="shared" si="449"/>
        <v>0</v>
      </c>
      <c r="I169" s="75">
        <f t="shared" si="449"/>
        <v>0</v>
      </c>
      <c r="J169" s="75">
        <f t="shared" si="449"/>
        <v>0</v>
      </c>
      <c r="K169" s="75">
        <f t="shared" si="449"/>
        <v>1</v>
      </c>
      <c r="L169" s="75">
        <f t="shared" si="449"/>
        <v>0</v>
      </c>
      <c r="M169" s="75">
        <f t="shared" si="449"/>
        <v>0</v>
      </c>
      <c r="N169" s="75">
        <f t="shared" si="449"/>
        <v>0</v>
      </c>
      <c r="O169" s="75">
        <f t="shared" si="449"/>
        <v>1</v>
      </c>
      <c r="P169" s="75">
        <f t="shared" si="449"/>
        <v>0</v>
      </c>
      <c r="Q169" s="75">
        <f t="shared" si="449"/>
        <v>0</v>
      </c>
      <c r="R169" s="75">
        <f t="shared" si="449"/>
        <v>0</v>
      </c>
      <c r="S169" s="75">
        <f t="shared" si="449"/>
        <v>0</v>
      </c>
      <c r="T169" s="75">
        <f t="shared" si="449"/>
        <v>0</v>
      </c>
      <c r="U169" s="75">
        <f t="shared" si="449"/>
        <v>0</v>
      </c>
      <c r="V169" s="75">
        <f t="shared" si="449"/>
        <v>0</v>
      </c>
      <c r="W169" s="75">
        <f t="shared" si="449"/>
        <v>0</v>
      </c>
      <c r="X169" s="75">
        <f t="shared" si="449"/>
        <v>0</v>
      </c>
      <c r="Y169" s="75">
        <f t="shared" si="449"/>
        <v>0</v>
      </c>
      <c r="Z169" s="75">
        <f t="shared" si="449"/>
        <v>0</v>
      </c>
      <c r="AA169" s="75">
        <f t="shared" si="449"/>
        <v>0</v>
      </c>
      <c r="AB169" s="75">
        <f t="shared" si="449"/>
        <v>0</v>
      </c>
      <c r="AC169" s="75">
        <f t="shared" si="449"/>
        <v>0</v>
      </c>
      <c r="AD169" s="75">
        <f t="shared" si="449"/>
        <v>0</v>
      </c>
      <c r="AE169" s="75">
        <f t="shared" si="449"/>
        <v>0</v>
      </c>
      <c r="AF169" s="75">
        <f t="shared" si="449"/>
        <v>0</v>
      </c>
      <c r="AG169" s="75">
        <f t="shared" si="449"/>
        <v>0</v>
      </c>
      <c r="AH169" s="34">
        <f t="shared" si="449"/>
        <v>0</v>
      </c>
      <c r="AI169" s="74">
        <f t="shared" si="446"/>
        <v>2</v>
      </c>
      <c r="AJ169" s="74">
        <f t="shared" si="447"/>
        <v>2</v>
      </c>
      <c r="AK169" s="76">
        <f t="shared" si="448"/>
        <v>0</v>
      </c>
      <c r="AL169" s="60"/>
      <c r="AM169" s="60"/>
      <c r="AN169" s="60"/>
    </row>
    <row r="170" spans="1:40" hidden="1">
      <c r="A170" s="18" t="s">
        <v>57</v>
      </c>
      <c r="B170" s="32" t="s">
        <v>135</v>
      </c>
      <c r="C170" s="33" t="s">
        <v>14</v>
      </c>
      <c r="D170" s="34">
        <v>0</v>
      </c>
      <c r="E170" s="34">
        <v>0</v>
      </c>
      <c r="F170" s="35">
        <v>0</v>
      </c>
      <c r="G170" s="35">
        <v>0</v>
      </c>
      <c r="H170" s="35">
        <v>0</v>
      </c>
      <c r="I170" s="34">
        <v>0</v>
      </c>
      <c r="J170" s="34">
        <v>0</v>
      </c>
      <c r="K170" s="34">
        <v>0</v>
      </c>
      <c r="L170" s="34">
        <v>0</v>
      </c>
      <c r="M170" s="35">
        <v>0</v>
      </c>
      <c r="N170" s="35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>
        <v>0</v>
      </c>
      <c r="U170" s="35">
        <v>0</v>
      </c>
      <c r="V170" s="34">
        <v>0</v>
      </c>
      <c r="W170" s="34">
        <v>0</v>
      </c>
      <c r="X170" s="34">
        <v>0</v>
      </c>
      <c r="Y170" s="34">
        <v>0</v>
      </c>
      <c r="Z170" s="34">
        <v>0</v>
      </c>
      <c r="AA170" s="35">
        <v>0</v>
      </c>
      <c r="AB170" s="35">
        <v>0</v>
      </c>
      <c r="AC170" s="34">
        <v>0</v>
      </c>
      <c r="AD170" s="34">
        <v>0</v>
      </c>
      <c r="AE170" s="34">
        <v>0</v>
      </c>
      <c r="AF170" s="34">
        <v>0</v>
      </c>
      <c r="AG170" s="34">
        <v>0</v>
      </c>
      <c r="AH170" s="34">
        <v>0</v>
      </c>
      <c r="AI170" s="69">
        <f t="shared" si="446"/>
        <v>0</v>
      </c>
      <c r="AJ170" s="69">
        <f t="shared" si="447"/>
        <v>0</v>
      </c>
      <c r="AK170" s="66">
        <f t="shared" si="448"/>
        <v>0</v>
      </c>
    </row>
    <row r="171" spans="1:40" hidden="1">
      <c r="A171" s="18" t="s">
        <v>58</v>
      </c>
      <c r="B171" s="32" t="s">
        <v>136</v>
      </c>
      <c r="C171" s="33" t="s">
        <v>14</v>
      </c>
      <c r="D171" s="34">
        <v>0</v>
      </c>
      <c r="E171" s="34">
        <v>0</v>
      </c>
      <c r="F171" s="35">
        <v>0</v>
      </c>
      <c r="G171" s="35">
        <v>0</v>
      </c>
      <c r="H171" s="35">
        <v>0</v>
      </c>
      <c r="I171" s="34">
        <v>0</v>
      </c>
      <c r="J171" s="34">
        <v>0</v>
      </c>
      <c r="K171" s="34">
        <v>0</v>
      </c>
      <c r="L171" s="34">
        <v>0</v>
      </c>
      <c r="M171" s="35">
        <v>0</v>
      </c>
      <c r="N171" s="35">
        <v>0</v>
      </c>
      <c r="O171" s="34">
        <v>4</v>
      </c>
      <c r="P171" s="34">
        <v>0</v>
      </c>
      <c r="Q171" s="34">
        <v>0</v>
      </c>
      <c r="R171" s="34">
        <v>0</v>
      </c>
      <c r="S171" s="34">
        <v>0</v>
      </c>
      <c r="T171" s="35">
        <v>0</v>
      </c>
      <c r="U171" s="35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35">
        <v>0</v>
      </c>
      <c r="AB171" s="35">
        <v>0</v>
      </c>
      <c r="AC171" s="34">
        <v>0</v>
      </c>
      <c r="AD171" s="34">
        <v>0</v>
      </c>
      <c r="AE171" s="34">
        <v>0</v>
      </c>
      <c r="AF171" s="34">
        <v>0</v>
      </c>
      <c r="AG171" s="34">
        <v>0</v>
      </c>
      <c r="AH171" s="34">
        <v>0</v>
      </c>
      <c r="AI171" s="69">
        <f t="shared" si="446"/>
        <v>4</v>
      </c>
      <c r="AJ171" s="69">
        <f t="shared" si="447"/>
        <v>4</v>
      </c>
      <c r="AK171" s="66">
        <f t="shared" si="448"/>
        <v>0</v>
      </c>
    </row>
    <row r="172" spans="1:40" hidden="1">
      <c r="A172" s="18" t="s">
        <v>95</v>
      </c>
      <c r="B172" s="32" t="s">
        <v>137</v>
      </c>
      <c r="C172" s="33" t="s">
        <v>14</v>
      </c>
      <c r="D172" s="34">
        <v>0</v>
      </c>
      <c r="E172" s="34">
        <v>0</v>
      </c>
      <c r="F172" s="35">
        <v>0</v>
      </c>
      <c r="G172" s="35">
        <v>0</v>
      </c>
      <c r="H172" s="35">
        <v>0</v>
      </c>
      <c r="I172" s="34">
        <v>0</v>
      </c>
      <c r="J172" s="34">
        <v>0</v>
      </c>
      <c r="K172" s="34">
        <v>1</v>
      </c>
      <c r="L172" s="34">
        <v>0</v>
      </c>
      <c r="M172" s="35">
        <v>0</v>
      </c>
      <c r="N172" s="35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>
        <v>0</v>
      </c>
      <c r="U172" s="35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5">
        <v>0</v>
      </c>
      <c r="AB172" s="35">
        <v>0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69">
        <f t="shared" si="446"/>
        <v>1</v>
      </c>
      <c r="AJ172" s="69">
        <f t="shared" si="447"/>
        <v>1</v>
      </c>
      <c r="AK172" s="66">
        <f t="shared" si="448"/>
        <v>0</v>
      </c>
    </row>
    <row r="173" spans="1:40" hidden="1">
      <c r="A173" s="18" t="s">
        <v>158</v>
      </c>
      <c r="B173" s="32" t="s">
        <v>146</v>
      </c>
      <c r="C173" s="33" t="s">
        <v>14</v>
      </c>
      <c r="D173" s="34">
        <v>0</v>
      </c>
      <c r="E173" s="34">
        <v>0</v>
      </c>
      <c r="F173" s="35">
        <v>0</v>
      </c>
      <c r="G173" s="35">
        <v>0</v>
      </c>
      <c r="H173" s="35">
        <v>0</v>
      </c>
      <c r="I173" s="34">
        <v>0</v>
      </c>
      <c r="J173" s="34">
        <v>0</v>
      </c>
      <c r="K173" s="34">
        <v>0</v>
      </c>
      <c r="L173" s="34">
        <v>0</v>
      </c>
      <c r="M173" s="35">
        <v>0</v>
      </c>
      <c r="N173" s="35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>
        <v>0</v>
      </c>
      <c r="U173" s="35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5">
        <v>0</v>
      </c>
      <c r="AB173" s="35">
        <v>0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69">
        <f t="shared" si="446"/>
        <v>0</v>
      </c>
      <c r="AJ173" s="69">
        <f t="shared" si="447"/>
        <v>0</v>
      </c>
      <c r="AK173" s="66">
        <f t="shared" si="448"/>
        <v>0</v>
      </c>
    </row>
    <row r="174" spans="1:40" hidden="1">
      <c r="A174" s="18" t="s">
        <v>181</v>
      </c>
      <c r="B174" s="32" t="s">
        <v>166</v>
      </c>
      <c r="C174" s="33" t="s">
        <v>14</v>
      </c>
      <c r="D174" s="34">
        <v>0</v>
      </c>
      <c r="E174" s="34">
        <v>0</v>
      </c>
      <c r="F174" s="35">
        <v>0</v>
      </c>
      <c r="G174" s="35">
        <v>0</v>
      </c>
      <c r="H174" s="35">
        <v>0</v>
      </c>
      <c r="I174" s="34">
        <v>0</v>
      </c>
      <c r="J174" s="34">
        <v>0</v>
      </c>
      <c r="K174" s="34">
        <v>0</v>
      </c>
      <c r="L174" s="34">
        <v>0</v>
      </c>
      <c r="M174" s="35">
        <v>0</v>
      </c>
      <c r="N174" s="35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>
        <v>0</v>
      </c>
      <c r="U174" s="35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5">
        <v>0</v>
      </c>
      <c r="AB174" s="35">
        <v>0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30">
        <f t="shared" ref="AI174" si="450">SUM(D174:AH174)</f>
        <v>0</v>
      </c>
      <c r="AJ174" s="30">
        <f t="shared" si="447"/>
        <v>0</v>
      </c>
      <c r="AK174" s="36">
        <f t="shared" si="448"/>
        <v>0</v>
      </c>
    </row>
    <row r="175" spans="1:40" hidden="1">
      <c r="A175" s="81" t="str">
        <f>A167</f>
        <v>12</v>
      </c>
      <c r="B175" s="32" t="s">
        <v>168</v>
      </c>
      <c r="C175" s="33"/>
      <c r="D175" s="34">
        <f>IF(SUM(D174,D173,D172,D171,D170,D168)&gt;0,1,0)</f>
        <v>0</v>
      </c>
      <c r="E175" s="34">
        <f t="shared" ref="E175" si="451">IF(SUM(E174,E173,E172,E171,E170,E168)&gt;0,1,0)</f>
        <v>0</v>
      </c>
      <c r="F175" s="35">
        <f t="shared" ref="F175" si="452">IF(SUM(F174,F173,F172,F171,F170,F168)&gt;0,1,0)</f>
        <v>0</v>
      </c>
      <c r="G175" s="35">
        <f t="shared" ref="G175" si="453">IF(SUM(G174,G173,G172,G171,G170,G168)&gt;0,1,0)</f>
        <v>0</v>
      </c>
      <c r="H175" s="35">
        <f t="shared" ref="H175" si="454">IF(SUM(H174,H173,H172,H171,H170,H168)&gt;0,1,0)</f>
        <v>0</v>
      </c>
      <c r="I175" s="34">
        <f t="shared" ref="I175" si="455">IF(SUM(I174,I173,I172,I171,I170,I168)&gt;0,1,0)</f>
        <v>0</v>
      </c>
      <c r="J175" s="34">
        <f t="shared" ref="J175" si="456">IF(SUM(J174,J173,J172,J171,J170,J168)&gt;0,1,0)</f>
        <v>0</v>
      </c>
      <c r="K175" s="34">
        <f t="shared" ref="K175" si="457">IF(SUM(K174,K173,K172,K171,K170,K168)&gt;0,1,0)</f>
        <v>1</v>
      </c>
      <c r="L175" s="34">
        <f t="shared" ref="L175" si="458">IF(SUM(L174,L173,L172,L171,L170,L168)&gt;0,1,0)</f>
        <v>0</v>
      </c>
      <c r="M175" s="35">
        <f t="shared" ref="M175" si="459">IF(SUM(M174,M173,M172,M171,M170,M168)&gt;0,1,0)</f>
        <v>0</v>
      </c>
      <c r="N175" s="35">
        <f t="shared" ref="N175" si="460">IF(SUM(N174,N173,N172,N171,N170,N168)&gt;0,1,0)</f>
        <v>0</v>
      </c>
      <c r="O175" s="34">
        <f t="shared" ref="O175" si="461">IF(SUM(O174,O173,O172,O171,O170,O168)&gt;0,1,0)</f>
        <v>1</v>
      </c>
      <c r="P175" s="34">
        <f t="shared" ref="P175" si="462">IF(SUM(P174,P173,P172,P171,P170,P168)&gt;0,1,0)</f>
        <v>0</v>
      </c>
      <c r="Q175" s="34">
        <f t="shared" ref="Q175" si="463">IF(SUM(Q174,Q173,Q172,Q171,Q170,Q168)&gt;0,1,0)</f>
        <v>0</v>
      </c>
      <c r="R175" s="34">
        <f t="shared" ref="R175" si="464">IF(SUM(R174,R173,R172,R171,R170,R168)&gt;0,1,0)</f>
        <v>0</v>
      </c>
      <c r="S175" s="34">
        <f t="shared" ref="S175" si="465">IF(SUM(S174,S173,S172,S171,S170,S168)&gt;0,1,0)</f>
        <v>0</v>
      </c>
      <c r="T175" s="35">
        <f t="shared" ref="T175" si="466">IF(SUM(T174,T173,T172,T171,T170,T168)&gt;0,1,0)</f>
        <v>0</v>
      </c>
      <c r="U175" s="35">
        <f t="shared" ref="U175" si="467">IF(SUM(U174,U173,U172,U171,U170,U168)&gt;0,1,0)</f>
        <v>0</v>
      </c>
      <c r="V175" s="34">
        <f t="shared" ref="V175" si="468">IF(SUM(V174,V173,V172,V171,V170,V168)&gt;0,1,0)</f>
        <v>0</v>
      </c>
      <c r="W175" s="34">
        <f t="shared" ref="W175" si="469">IF(SUM(W174,W173,W172,W171,W170,W168)&gt;0,1,0)</f>
        <v>0</v>
      </c>
      <c r="X175" s="34">
        <f t="shared" ref="X175" si="470">IF(SUM(X174,X173,X172,X171,X170,X168)&gt;0,1,0)</f>
        <v>0</v>
      </c>
      <c r="Y175" s="34">
        <f t="shared" ref="Y175" si="471">IF(SUM(Y174,Y173,Y172,Y171,Y170,Y168)&gt;0,1,0)</f>
        <v>0</v>
      </c>
      <c r="Z175" s="34">
        <f t="shared" ref="Z175" si="472">IF(SUM(Z174,Z173,Z172,Z171,Z170,Z168)&gt;0,1,0)</f>
        <v>0</v>
      </c>
      <c r="AA175" s="35">
        <f t="shared" ref="AA175" si="473">IF(SUM(AA174,AA173,AA172,AA171,AA170,AA168)&gt;0,1,0)</f>
        <v>0</v>
      </c>
      <c r="AB175" s="35">
        <f t="shared" ref="AB175" si="474">IF(SUM(AB174,AB173,AB172,AB171,AB170,AB168)&gt;0,1,0)</f>
        <v>0</v>
      </c>
      <c r="AC175" s="34">
        <f t="shared" ref="AC175" si="475">IF(SUM(AC174,AC173,AC172,AC171,AC170,AC168)&gt;0,1,0)</f>
        <v>0</v>
      </c>
      <c r="AD175" s="34">
        <f t="shared" ref="AD175" si="476">IF(SUM(AD174,AD173,AD172,AD171,AD170,AD168)&gt;0,1,0)</f>
        <v>0</v>
      </c>
      <c r="AE175" s="34">
        <f t="shared" ref="AE175" si="477">IF(SUM(AE174,AE173,AE172,AE171,AE170,AE168)&gt;0,1,0)</f>
        <v>0</v>
      </c>
      <c r="AF175" s="34">
        <f t="shared" ref="AF175" si="478">IF(SUM(AF174,AF173,AF172,AF171,AF170,AF168)&gt;0,1,0)</f>
        <v>0</v>
      </c>
      <c r="AG175" s="34">
        <f t="shared" ref="AG175" si="479">IF(SUM(AG174,AG173,AG172,AG171,AG170,AG168)&gt;0,1,0)</f>
        <v>0</v>
      </c>
      <c r="AH175" s="34">
        <f t="shared" ref="AH175" si="480">IF(SUM(AH174,AH173,AH172,AH171,AH170,AH168)&gt;0,1,0)</f>
        <v>0</v>
      </c>
      <c r="AI175" s="30"/>
      <c r="AJ175" s="30"/>
      <c r="AK175" s="36"/>
    </row>
    <row r="176" spans="1:40" hidden="1">
      <c r="A176" s="81" t="str">
        <f>A167</f>
        <v>12</v>
      </c>
      <c r="B176" s="32" t="s">
        <v>169</v>
      </c>
      <c r="C176" s="33"/>
      <c r="D176" s="34">
        <f>IF(SUM(D170,D171,D173)&gt;0,1,0)</f>
        <v>0</v>
      </c>
      <c r="E176" s="34">
        <f t="shared" ref="E176:AH176" si="481">IF(SUM(E170,E171,E173)&gt;0,1,0)</f>
        <v>0</v>
      </c>
      <c r="F176" s="35">
        <f t="shared" si="481"/>
        <v>0</v>
      </c>
      <c r="G176" s="35">
        <f t="shared" si="481"/>
        <v>0</v>
      </c>
      <c r="H176" s="35">
        <f t="shared" si="481"/>
        <v>0</v>
      </c>
      <c r="I176" s="34">
        <f t="shared" si="481"/>
        <v>0</v>
      </c>
      <c r="J176" s="34">
        <f t="shared" si="481"/>
        <v>0</v>
      </c>
      <c r="K176" s="34">
        <f t="shared" si="481"/>
        <v>0</v>
      </c>
      <c r="L176" s="34">
        <f t="shared" si="481"/>
        <v>0</v>
      </c>
      <c r="M176" s="35">
        <f t="shared" si="481"/>
        <v>0</v>
      </c>
      <c r="N176" s="35">
        <f t="shared" si="481"/>
        <v>0</v>
      </c>
      <c r="O176" s="34">
        <f t="shared" si="481"/>
        <v>1</v>
      </c>
      <c r="P176" s="34">
        <f t="shared" si="481"/>
        <v>0</v>
      </c>
      <c r="Q176" s="34">
        <f t="shared" si="481"/>
        <v>0</v>
      </c>
      <c r="R176" s="34">
        <f t="shared" si="481"/>
        <v>0</v>
      </c>
      <c r="S176" s="34">
        <f t="shared" si="481"/>
        <v>0</v>
      </c>
      <c r="T176" s="35">
        <f t="shared" si="481"/>
        <v>0</v>
      </c>
      <c r="U176" s="35">
        <f t="shared" si="481"/>
        <v>0</v>
      </c>
      <c r="V176" s="34">
        <f t="shared" si="481"/>
        <v>0</v>
      </c>
      <c r="W176" s="34">
        <f t="shared" si="481"/>
        <v>0</v>
      </c>
      <c r="X176" s="34">
        <f t="shared" si="481"/>
        <v>0</v>
      </c>
      <c r="Y176" s="34">
        <f t="shared" si="481"/>
        <v>0</v>
      </c>
      <c r="Z176" s="34">
        <f t="shared" si="481"/>
        <v>0</v>
      </c>
      <c r="AA176" s="35">
        <f t="shared" si="481"/>
        <v>0</v>
      </c>
      <c r="AB176" s="35">
        <f t="shared" si="481"/>
        <v>0</v>
      </c>
      <c r="AC176" s="34">
        <f t="shared" si="481"/>
        <v>0</v>
      </c>
      <c r="AD176" s="34">
        <f t="shared" si="481"/>
        <v>0</v>
      </c>
      <c r="AE176" s="34">
        <f t="shared" si="481"/>
        <v>0</v>
      </c>
      <c r="AF176" s="34">
        <f t="shared" si="481"/>
        <v>0</v>
      </c>
      <c r="AG176" s="34">
        <f t="shared" si="481"/>
        <v>0</v>
      </c>
      <c r="AH176" s="34">
        <f t="shared" si="481"/>
        <v>0</v>
      </c>
      <c r="AI176" s="30"/>
      <c r="AJ176" s="30"/>
      <c r="AK176" s="36"/>
    </row>
    <row r="177" spans="1:40" hidden="1">
      <c r="A177" s="81" t="str">
        <f>A167</f>
        <v>12</v>
      </c>
      <c r="B177" s="32" t="s">
        <v>170</v>
      </c>
      <c r="C177" s="33"/>
      <c r="D177" s="34">
        <f>IF(SUM(D168,D172,D174)&gt;0,1,0)</f>
        <v>0</v>
      </c>
      <c r="E177" s="34">
        <f t="shared" ref="E177:AH177" si="482">IF(SUM(E168,E172,E174)&gt;0,1,0)</f>
        <v>0</v>
      </c>
      <c r="F177" s="35">
        <f t="shared" si="482"/>
        <v>0</v>
      </c>
      <c r="G177" s="35">
        <f t="shared" si="482"/>
        <v>0</v>
      </c>
      <c r="H177" s="35">
        <f t="shared" si="482"/>
        <v>0</v>
      </c>
      <c r="I177" s="34">
        <f t="shared" si="482"/>
        <v>0</v>
      </c>
      <c r="J177" s="34">
        <f t="shared" si="482"/>
        <v>0</v>
      </c>
      <c r="K177" s="34">
        <f t="shared" si="482"/>
        <v>1</v>
      </c>
      <c r="L177" s="34">
        <f t="shared" si="482"/>
        <v>0</v>
      </c>
      <c r="M177" s="35">
        <f t="shared" si="482"/>
        <v>0</v>
      </c>
      <c r="N177" s="35">
        <f t="shared" si="482"/>
        <v>0</v>
      </c>
      <c r="O177" s="34">
        <f t="shared" si="482"/>
        <v>0</v>
      </c>
      <c r="P177" s="34">
        <f t="shared" si="482"/>
        <v>0</v>
      </c>
      <c r="Q177" s="34">
        <f t="shared" si="482"/>
        <v>0</v>
      </c>
      <c r="R177" s="34">
        <f t="shared" si="482"/>
        <v>0</v>
      </c>
      <c r="S177" s="34">
        <f t="shared" si="482"/>
        <v>0</v>
      </c>
      <c r="T177" s="35">
        <f t="shared" si="482"/>
        <v>0</v>
      </c>
      <c r="U177" s="35">
        <f t="shared" si="482"/>
        <v>0</v>
      </c>
      <c r="V177" s="34">
        <f t="shared" si="482"/>
        <v>0</v>
      </c>
      <c r="W177" s="34">
        <f t="shared" si="482"/>
        <v>0</v>
      </c>
      <c r="X177" s="34">
        <f t="shared" si="482"/>
        <v>0</v>
      </c>
      <c r="Y177" s="34">
        <f t="shared" si="482"/>
        <v>0</v>
      </c>
      <c r="Z177" s="34">
        <f t="shared" si="482"/>
        <v>0</v>
      </c>
      <c r="AA177" s="35">
        <f t="shared" si="482"/>
        <v>0</v>
      </c>
      <c r="AB177" s="35">
        <f t="shared" si="482"/>
        <v>0</v>
      </c>
      <c r="AC177" s="34">
        <f t="shared" si="482"/>
        <v>0</v>
      </c>
      <c r="AD177" s="34">
        <f t="shared" si="482"/>
        <v>0</v>
      </c>
      <c r="AE177" s="34">
        <f t="shared" si="482"/>
        <v>0</v>
      </c>
      <c r="AF177" s="34">
        <f t="shared" si="482"/>
        <v>0</v>
      </c>
      <c r="AG177" s="34">
        <f t="shared" si="482"/>
        <v>0</v>
      </c>
      <c r="AH177" s="34">
        <f t="shared" si="482"/>
        <v>0</v>
      </c>
      <c r="AI177" s="30"/>
      <c r="AJ177" s="30"/>
      <c r="AK177" s="36"/>
    </row>
    <row r="178" spans="1:40" hidden="1">
      <c r="A178" s="81" t="str">
        <f>A167</f>
        <v>12</v>
      </c>
      <c r="B178" s="63" t="s">
        <v>192</v>
      </c>
      <c r="C178" s="33"/>
      <c r="D178" s="34">
        <f>IF(D172&gt;0,1,0)</f>
        <v>0</v>
      </c>
      <c r="E178" s="34">
        <f t="shared" ref="E178:AH178" si="483">IF(E172&gt;0,1,0)</f>
        <v>0</v>
      </c>
      <c r="F178" s="35">
        <f t="shared" si="483"/>
        <v>0</v>
      </c>
      <c r="G178" s="35">
        <f t="shared" si="483"/>
        <v>0</v>
      </c>
      <c r="H178" s="35">
        <f t="shared" si="483"/>
        <v>0</v>
      </c>
      <c r="I178" s="34">
        <f t="shared" si="483"/>
        <v>0</v>
      </c>
      <c r="J178" s="34">
        <f t="shared" si="483"/>
        <v>0</v>
      </c>
      <c r="K178" s="34">
        <f t="shared" si="483"/>
        <v>1</v>
      </c>
      <c r="L178" s="34">
        <f t="shared" si="483"/>
        <v>0</v>
      </c>
      <c r="M178" s="35">
        <f t="shared" si="483"/>
        <v>0</v>
      </c>
      <c r="N178" s="35">
        <f t="shared" si="483"/>
        <v>0</v>
      </c>
      <c r="O178" s="34">
        <f t="shared" si="483"/>
        <v>0</v>
      </c>
      <c r="P178" s="34">
        <f t="shared" si="483"/>
        <v>0</v>
      </c>
      <c r="Q178" s="34">
        <f t="shared" si="483"/>
        <v>0</v>
      </c>
      <c r="R178" s="34">
        <f t="shared" si="483"/>
        <v>0</v>
      </c>
      <c r="S178" s="34">
        <f t="shared" si="483"/>
        <v>0</v>
      </c>
      <c r="T178" s="35">
        <f t="shared" si="483"/>
        <v>0</v>
      </c>
      <c r="U178" s="35">
        <f t="shared" si="483"/>
        <v>0</v>
      </c>
      <c r="V178" s="34">
        <f t="shared" si="483"/>
        <v>0</v>
      </c>
      <c r="W178" s="34">
        <f t="shared" si="483"/>
        <v>0</v>
      </c>
      <c r="X178" s="34">
        <f t="shared" si="483"/>
        <v>0</v>
      </c>
      <c r="Y178" s="34">
        <f t="shared" si="483"/>
        <v>0</v>
      </c>
      <c r="Z178" s="34">
        <f t="shared" si="483"/>
        <v>0</v>
      </c>
      <c r="AA178" s="35">
        <f t="shared" si="483"/>
        <v>0</v>
      </c>
      <c r="AB178" s="35">
        <f t="shared" si="483"/>
        <v>0</v>
      </c>
      <c r="AC178" s="34">
        <f t="shared" si="483"/>
        <v>0</v>
      </c>
      <c r="AD178" s="34">
        <f t="shared" si="483"/>
        <v>0</v>
      </c>
      <c r="AE178" s="34">
        <f t="shared" si="483"/>
        <v>0</v>
      </c>
      <c r="AF178" s="34">
        <f t="shared" si="483"/>
        <v>0</v>
      </c>
      <c r="AG178" s="34">
        <f t="shared" si="483"/>
        <v>0</v>
      </c>
      <c r="AH178" s="34">
        <f t="shared" si="483"/>
        <v>0</v>
      </c>
      <c r="AI178" s="30"/>
      <c r="AJ178" s="30"/>
      <c r="AK178" s="36"/>
    </row>
    <row r="179" spans="1:40" hidden="1">
      <c r="A179" s="81" t="str">
        <f>A167</f>
        <v>12</v>
      </c>
      <c r="B179" s="63" t="s">
        <v>191</v>
      </c>
      <c r="C179" s="33"/>
      <c r="D179" s="34">
        <f>IF(SUM(D168,D174)&gt;0,1,0)</f>
        <v>0</v>
      </c>
      <c r="E179" s="34">
        <f t="shared" ref="E179:AH179" si="484">IF(SUM(E168,E174)&gt;0,1,0)</f>
        <v>0</v>
      </c>
      <c r="F179" s="35">
        <f t="shared" si="484"/>
        <v>0</v>
      </c>
      <c r="G179" s="35">
        <f t="shared" si="484"/>
        <v>0</v>
      </c>
      <c r="H179" s="35">
        <f t="shared" si="484"/>
        <v>0</v>
      </c>
      <c r="I179" s="34">
        <f t="shared" si="484"/>
        <v>0</v>
      </c>
      <c r="J179" s="34">
        <f t="shared" si="484"/>
        <v>0</v>
      </c>
      <c r="K179" s="34">
        <f t="shared" si="484"/>
        <v>0</v>
      </c>
      <c r="L179" s="34">
        <f t="shared" si="484"/>
        <v>0</v>
      </c>
      <c r="M179" s="35">
        <f t="shared" si="484"/>
        <v>0</v>
      </c>
      <c r="N179" s="35">
        <f t="shared" si="484"/>
        <v>0</v>
      </c>
      <c r="O179" s="34">
        <f t="shared" si="484"/>
        <v>0</v>
      </c>
      <c r="P179" s="34">
        <f t="shared" si="484"/>
        <v>0</v>
      </c>
      <c r="Q179" s="34">
        <f t="shared" si="484"/>
        <v>0</v>
      </c>
      <c r="R179" s="34">
        <f t="shared" si="484"/>
        <v>0</v>
      </c>
      <c r="S179" s="34">
        <f t="shared" si="484"/>
        <v>0</v>
      </c>
      <c r="T179" s="35">
        <f t="shared" si="484"/>
        <v>0</v>
      </c>
      <c r="U179" s="35">
        <f t="shared" si="484"/>
        <v>0</v>
      </c>
      <c r="V179" s="34">
        <f t="shared" si="484"/>
        <v>0</v>
      </c>
      <c r="W179" s="34">
        <f t="shared" si="484"/>
        <v>0</v>
      </c>
      <c r="X179" s="34">
        <f t="shared" si="484"/>
        <v>0</v>
      </c>
      <c r="Y179" s="34">
        <f t="shared" si="484"/>
        <v>0</v>
      </c>
      <c r="Z179" s="34">
        <f t="shared" si="484"/>
        <v>0</v>
      </c>
      <c r="AA179" s="35">
        <f t="shared" si="484"/>
        <v>0</v>
      </c>
      <c r="AB179" s="35">
        <f t="shared" si="484"/>
        <v>0</v>
      </c>
      <c r="AC179" s="34">
        <f t="shared" si="484"/>
        <v>0</v>
      </c>
      <c r="AD179" s="34">
        <f t="shared" si="484"/>
        <v>0</v>
      </c>
      <c r="AE179" s="34">
        <f t="shared" si="484"/>
        <v>0</v>
      </c>
      <c r="AF179" s="34">
        <f t="shared" si="484"/>
        <v>0</v>
      </c>
      <c r="AG179" s="34">
        <f t="shared" si="484"/>
        <v>0</v>
      </c>
      <c r="AH179" s="34">
        <f t="shared" si="484"/>
        <v>0</v>
      </c>
      <c r="AI179" s="30"/>
      <c r="AJ179" s="30"/>
      <c r="AK179" s="36"/>
    </row>
    <row r="180" spans="1:40" hidden="1">
      <c r="A180" s="81" t="str">
        <f>A167</f>
        <v>12</v>
      </c>
      <c r="B180" s="63" t="s">
        <v>193</v>
      </c>
      <c r="C180" s="33"/>
      <c r="D180" s="34">
        <f>D176</f>
        <v>0</v>
      </c>
      <c r="E180" s="34">
        <f t="shared" ref="E180:AH180" si="485">E176</f>
        <v>0</v>
      </c>
      <c r="F180" s="35">
        <f t="shared" si="485"/>
        <v>0</v>
      </c>
      <c r="G180" s="35">
        <f t="shared" si="485"/>
        <v>0</v>
      </c>
      <c r="H180" s="35">
        <f t="shared" si="485"/>
        <v>0</v>
      </c>
      <c r="I180" s="34">
        <f t="shared" si="485"/>
        <v>0</v>
      </c>
      <c r="J180" s="34">
        <f t="shared" si="485"/>
        <v>0</v>
      </c>
      <c r="K180" s="34">
        <f t="shared" si="485"/>
        <v>0</v>
      </c>
      <c r="L180" s="34">
        <f t="shared" si="485"/>
        <v>0</v>
      </c>
      <c r="M180" s="35">
        <f t="shared" si="485"/>
        <v>0</v>
      </c>
      <c r="N180" s="35">
        <f t="shared" si="485"/>
        <v>0</v>
      </c>
      <c r="O180" s="34">
        <f t="shared" si="485"/>
        <v>1</v>
      </c>
      <c r="P180" s="34">
        <f t="shared" si="485"/>
        <v>0</v>
      </c>
      <c r="Q180" s="34">
        <f t="shared" si="485"/>
        <v>0</v>
      </c>
      <c r="R180" s="34">
        <f t="shared" si="485"/>
        <v>0</v>
      </c>
      <c r="S180" s="34">
        <f t="shared" si="485"/>
        <v>0</v>
      </c>
      <c r="T180" s="35">
        <f t="shared" si="485"/>
        <v>0</v>
      </c>
      <c r="U180" s="35">
        <f t="shared" si="485"/>
        <v>0</v>
      </c>
      <c r="V180" s="34">
        <f t="shared" si="485"/>
        <v>0</v>
      </c>
      <c r="W180" s="34">
        <f t="shared" si="485"/>
        <v>0</v>
      </c>
      <c r="X180" s="34">
        <f t="shared" si="485"/>
        <v>0</v>
      </c>
      <c r="Y180" s="34">
        <f t="shared" si="485"/>
        <v>0</v>
      </c>
      <c r="Z180" s="34">
        <f t="shared" si="485"/>
        <v>0</v>
      </c>
      <c r="AA180" s="35">
        <f t="shared" si="485"/>
        <v>0</v>
      </c>
      <c r="AB180" s="35">
        <f t="shared" si="485"/>
        <v>0</v>
      </c>
      <c r="AC180" s="34">
        <f t="shared" si="485"/>
        <v>0</v>
      </c>
      <c r="AD180" s="34">
        <f t="shared" si="485"/>
        <v>0</v>
      </c>
      <c r="AE180" s="34">
        <f t="shared" si="485"/>
        <v>0</v>
      </c>
      <c r="AF180" s="34">
        <f t="shared" si="485"/>
        <v>0</v>
      </c>
      <c r="AG180" s="34">
        <f t="shared" si="485"/>
        <v>0</v>
      </c>
      <c r="AH180" s="34">
        <f t="shared" si="485"/>
        <v>0</v>
      </c>
      <c r="AI180" s="30"/>
      <c r="AJ180" s="30"/>
      <c r="AK180" s="36"/>
    </row>
    <row r="181" spans="1:40" ht="33.75" hidden="1" customHeight="1">
      <c r="A181" s="72" t="s">
        <v>59</v>
      </c>
      <c r="B181" s="84" t="s">
        <v>141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6"/>
      <c r="AI181" s="69">
        <f>SUM(AI182:AI188)</f>
        <v>0</v>
      </c>
      <c r="AJ181" s="69">
        <f>SUM(AJ182:AJ188)</f>
        <v>0</v>
      </c>
      <c r="AK181" s="66">
        <f>SUM(AK182:AK188)</f>
        <v>0</v>
      </c>
    </row>
    <row r="182" spans="1:40" hidden="1">
      <c r="A182" s="18" t="s">
        <v>60</v>
      </c>
      <c r="B182" s="32" t="s">
        <v>133</v>
      </c>
      <c r="C182" s="33" t="s">
        <v>14</v>
      </c>
      <c r="D182" s="34">
        <v>0</v>
      </c>
      <c r="E182" s="34">
        <v>0</v>
      </c>
      <c r="F182" s="35">
        <v>0</v>
      </c>
      <c r="G182" s="35">
        <v>0</v>
      </c>
      <c r="H182" s="35">
        <v>0</v>
      </c>
      <c r="I182" s="34">
        <v>0</v>
      </c>
      <c r="J182" s="34">
        <v>0</v>
      </c>
      <c r="K182" s="34">
        <v>0</v>
      </c>
      <c r="L182" s="34">
        <v>0</v>
      </c>
      <c r="M182" s="35">
        <v>0</v>
      </c>
      <c r="N182" s="35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>
        <v>0</v>
      </c>
      <c r="U182" s="35">
        <v>0</v>
      </c>
      <c r="V182" s="34">
        <v>0</v>
      </c>
      <c r="W182" s="34">
        <v>0</v>
      </c>
      <c r="X182" s="34">
        <v>0</v>
      </c>
      <c r="Y182" s="34">
        <v>0</v>
      </c>
      <c r="Z182" s="34">
        <v>0</v>
      </c>
      <c r="AA182" s="35">
        <v>0</v>
      </c>
      <c r="AB182" s="35">
        <v>0</v>
      </c>
      <c r="AC182" s="34">
        <v>0</v>
      </c>
      <c r="AD182" s="34">
        <v>0</v>
      </c>
      <c r="AE182" s="34">
        <v>0</v>
      </c>
      <c r="AF182" s="34">
        <v>0</v>
      </c>
      <c r="AG182" s="34">
        <v>0</v>
      </c>
      <c r="AH182" s="34">
        <v>0</v>
      </c>
      <c r="AI182" s="69">
        <f t="shared" ref="AI182:AI187" si="486">SUM(D182:AH182)</f>
        <v>0</v>
      </c>
      <c r="AJ182" s="69">
        <f t="shared" ref="AJ182:AJ188" si="487">AI182-AK182</f>
        <v>0</v>
      </c>
      <c r="AK182" s="66">
        <f t="shared" ref="AK182:AK188" si="488">SUMIF(D182:AH182,"&gt;8",D182:AH182)-COUNTIF(D182:AH182,"&gt;8")*8</f>
        <v>0</v>
      </c>
    </row>
    <row r="183" spans="1:40" s="58" customFormat="1">
      <c r="A183" s="56" t="s">
        <v>61</v>
      </c>
      <c r="B183" s="73" t="s">
        <v>134</v>
      </c>
      <c r="C183" s="74" t="s">
        <v>127</v>
      </c>
      <c r="D183" s="75">
        <f>IF(D189&gt;0,D$251,0)</f>
        <v>0</v>
      </c>
      <c r="E183" s="75">
        <f t="shared" ref="E183:AH183" si="489">IF(E189&gt;0,E$251,0)</f>
        <v>0</v>
      </c>
      <c r="F183" s="75">
        <f t="shared" si="489"/>
        <v>0</v>
      </c>
      <c r="G183" s="75">
        <f t="shared" si="489"/>
        <v>0</v>
      </c>
      <c r="H183" s="75">
        <f t="shared" si="489"/>
        <v>0</v>
      </c>
      <c r="I183" s="75">
        <f t="shared" si="489"/>
        <v>0</v>
      </c>
      <c r="J183" s="75">
        <f t="shared" si="489"/>
        <v>0</v>
      </c>
      <c r="K183" s="75">
        <f t="shared" si="489"/>
        <v>0</v>
      </c>
      <c r="L183" s="75">
        <f t="shared" si="489"/>
        <v>0</v>
      </c>
      <c r="M183" s="75">
        <f t="shared" si="489"/>
        <v>0</v>
      </c>
      <c r="N183" s="75">
        <f t="shared" si="489"/>
        <v>0</v>
      </c>
      <c r="O183" s="75">
        <f t="shared" si="489"/>
        <v>0</v>
      </c>
      <c r="P183" s="75">
        <f t="shared" si="489"/>
        <v>0</v>
      </c>
      <c r="Q183" s="75">
        <f t="shared" si="489"/>
        <v>0</v>
      </c>
      <c r="R183" s="75">
        <f t="shared" si="489"/>
        <v>0</v>
      </c>
      <c r="S183" s="75">
        <f t="shared" si="489"/>
        <v>0</v>
      </c>
      <c r="T183" s="75">
        <f t="shared" si="489"/>
        <v>0</v>
      </c>
      <c r="U183" s="75">
        <f t="shared" si="489"/>
        <v>0</v>
      </c>
      <c r="V183" s="75">
        <f t="shared" si="489"/>
        <v>0</v>
      </c>
      <c r="W183" s="75">
        <f t="shared" si="489"/>
        <v>0</v>
      </c>
      <c r="X183" s="75">
        <f t="shared" si="489"/>
        <v>0</v>
      </c>
      <c r="Y183" s="75">
        <f t="shared" si="489"/>
        <v>0</v>
      </c>
      <c r="Z183" s="75">
        <f t="shared" si="489"/>
        <v>0</v>
      </c>
      <c r="AA183" s="75">
        <f t="shared" si="489"/>
        <v>0</v>
      </c>
      <c r="AB183" s="75">
        <f t="shared" si="489"/>
        <v>0</v>
      </c>
      <c r="AC183" s="75">
        <f t="shared" si="489"/>
        <v>0</v>
      </c>
      <c r="AD183" s="75">
        <f t="shared" si="489"/>
        <v>0</v>
      </c>
      <c r="AE183" s="75">
        <f t="shared" si="489"/>
        <v>0</v>
      </c>
      <c r="AF183" s="75">
        <f t="shared" si="489"/>
        <v>0</v>
      </c>
      <c r="AG183" s="75">
        <f t="shared" si="489"/>
        <v>0</v>
      </c>
      <c r="AH183" s="34">
        <f t="shared" si="489"/>
        <v>0</v>
      </c>
      <c r="AI183" s="74">
        <f t="shared" si="486"/>
        <v>0</v>
      </c>
      <c r="AJ183" s="74">
        <f t="shared" si="487"/>
        <v>0</v>
      </c>
      <c r="AK183" s="76">
        <f t="shared" si="488"/>
        <v>0</v>
      </c>
      <c r="AL183" s="60"/>
      <c r="AM183" s="60"/>
      <c r="AN183" s="60"/>
    </row>
    <row r="184" spans="1:40" hidden="1">
      <c r="A184" s="18" t="s">
        <v>62</v>
      </c>
      <c r="B184" s="32" t="s">
        <v>135</v>
      </c>
      <c r="C184" s="33" t="s">
        <v>14</v>
      </c>
      <c r="D184" s="34">
        <v>0</v>
      </c>
      <c r="E184" s="34">
        <v>0</v>
      </c>
      <c r="F184" s="35">
        <v>0</v>
      </c>
      <c r="G184" s="35">
        <v>0</v>
      </c>
      <c r="H184" s="35">
        <v>0</v>
      </c>
      <c r="I184" s="34">
        <v>0</v>
      </c>
      <c r="J184" s="34">
        <v>0</v>
      </c>
      <c r="K184" s="34">
        <v>0</v>
      </c>
      <c r="L184" s="34">
        <v>0</v>
      </c>
      <c r="M184" s="35">
        <v>0</v>
      </c>
      <c r="N184" s="35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>
        <v>0</v>
      </c>
      <c r="U184" s="35">
        <v>0</v>
      </c>
      <c r="V184" s="34">
        <v>0</v>
      </c>
      <c r="W184" s="34">
        <v>0</v>
      </c>
      <c r="X184" s="34">
        <v>0</v>
      </c>
      <c r="Y184" s="34">
        <v>0</v>
      </c>
      <c r="Z184" s="34">
        <v>0</v>
      </c>
      <c r="AA184" s="35">
        <v>0</v>
      </c>
      <c r="AB184" s="35">
        <v>0</v>
      </c>
      <c r="AC184" s="34">
        <v>0</v>
      </c>
      <c r="AD184" s="34">
        <v>0</v>
      </c>
      <c r="AE184" s="34">
        <v>0</v>
      </c>
      <c r="AF184" s="34">
        <v>0</v>
      </c>
      <c r="AG184" s="34">
        <v>0</v>
      </c>
      <c r="AH184" s="34">
        <v>0</v>
      </c>
      <c r="AI184" s="69">
        <f t="shared" si="486"/>
        <v>0</v>
      </c>
      <c r="AJ184" s="69">
        <f t="shared" si="487"/>
        <v>0</v>
      </c>
      <c r="AK184" s="66">
        <f t="shared" si="488"/>
        <v>0</v>
      </c>
    </row>
    <row r="185" spans="1:40" hidden="1">
      <c r="A185" s="18" t="s">
        <v>63</v>
      </c>
      <c r="B185" s="32" t="s">
        <v>136</v>
      </c>
      <c r="C185" s="33" t="s">
        <v>14</v>
      </c>
      <c r="D185" s="34">
        <v>0</v>
      </c>
      <c r="E185" s="34">
        <v>0</v>
      </c>
      <c r="F185" s="35">
        <v>0</v>
      </c>
      <c r="G185" s="35">
        <v>0</v>
      </c>
      <c r="H185" s="35">
        <v>0</v>
      </c>
      <c r="I185" s="34">
        <v>0</v>
      </c>
      <c r="J185" s="34">
        <v>0</v>
      </c>
      <c r="K185" s="34">
        <v>0</v>
      </c>
      <c r="L185" s="34">
        <v>0</v>
      </c>
      <c r="M185" s="35">
        <v>0</v>
      </c>
      <c r="N185" s="35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>
        <v>0</v>
      </c>
      <c r="U185" s="35">
        <v>0</v>
      </c>
      <c r="V185" s="34">
        <v>0</v>
      </c>
      <c r="W185" s="34">
        <v>0</v>
      </c>
      <c r="X185" s="34">
        <v>0</v>
      </c>
      <c r="Y185" s="34">
        <v>0</v>
      </c>
      <c r="Z185" s="34">
        <v>0</v>
      </c>
      <c r="AA185" s="35">
        <v>0</v>
      </c>
      <c r="AB185" s="35">
        <v>0</v>
      </c>
      <c r="AC185" s="34">
        <v>0</v>
      </c>
      <c r="AD185" s="34">
        <v>0</v>
      </c>
      <c r="AE185" s="34">
        <v>0</v>
      </c>
      <c r="AF185" s="34">
        <v>0</v>
      </c>
      <c r="AG185" s="34">
        <v>0</v>
      </c>
      <c r="AH185" s="34">
        <v>0</v>
      </c>
      <c r="AI185" s="69">
        <f t="shared" si="486"/>
        <v>0</v>
      </c>
      <c r="AJ185" s="69">
        <f t="shared" si="487"/>
        <v>0</v>
      </c>
      <c r="AK185" s="66">
        <f t="shared" si="488"/>
        <v>0</v>
      </c>
    </row>
    <row r="186" spans="1:40" hidden="1">
      <c r="A186" s="18" t="s">
        <v>94</v>
      </c>
      <c r="B186" s="32" t="s">
        <v>137</v>
      </c>
      <c r="C186" s="33" t="s">
        <v>14</v>
      </c>
      <c r="D186" s="34">
        <v>0</v>
      </c>
      <c r="E186" s="34">
        <v>0</v>
      </c>
      <c r="F186" s="35">
        <v>0</v>
      </c>
      <c r="G186" s="35">
        <v>0</v>
      </c>
      <c r="H186" s="35">
        <v>0</v>
      </c>
      <c r="I186" s="34">
        <v>0</v>
      </c>
      <c r="J186" s="34">
        <v>0</v>
      </c>
      <c r="K186" s="34">
        <v>0</v>
      </c>
      <c r="L186" s="34">
        <v>0</v>
      </c>
      <c r="M186" s="35">
        <v>0</v>
      </c>
      <c r="N186" s="35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>
        <v>0</v>
      </c>
      <c r="U186" s="35">
        <v>0</v>
      </c>
      <c r="V186" s="34">
        <v>0</v>
      </c>
      <c r="W186" s="34">
        <v>0</v>
      </c>
      <c r="X186" s="34">
        <v>0</v>
      </c>
      <c r="Y186" s="34">
        <v>0</v>
      </c>
      <c r="Z186" s="34">
        <v>0</v>
      </c>
      <c r="AA186" s="35">
        <v>0</v>
      </c>
      <c r="AB186" s="35">
        <v>0</v>
      </c>
      <c r="AC186" s="34">
        <v>0</v>
      </c>
      <c r="AD186" s="34">
        <v>0</v>
      </c>
      <c r="AE186" s="34">
        <v>0</v>
      </c>
      <c r="AF186" s="34">
        <v>0</v>
      </c>
      <c r="AG186" s="34">
        <v>0</v>
      </c>
      <c r="AH186" s="34">
        <v>0</v>
      </c>
      <c r="AI186" s="69">
        <f t="shared" si="486"/>
        <v>0</v>
      </c>
      <c r="AJ186" s="69">
        <f t="shared" si="487"/>
        <v>0</v>
      </c>
      <c r="AK186" s="66">
        <f t="shared" si="488"/>
        <v>0</v>
      </c>
    </row>
    <row r="187" spans="1:40" hidden="1">
      <c r="A187" s="18" t="s">
        <v>159</v>
      </c>
      <c r="B187" s="32" t="s">
        <v>146</v>
      </c>
      <c r="C187" s="33" t="s">
        <v>14</v>
      </c>
      <c r="D187" s="34">
        <v>0</v>
      </c>
      <c r="E187" s="34">
        <v>0</v>
      </c>
      <c r="F187" s="35">
        <v>0</v>
      </c>
      <c r="G187" s="35">
        <v>0</v>
      </c>
      <c r="H187" s="35">
        <v>0</v>
      </c>
      <c r="I187" s="34">
        <v>0</v>
      </c>
      <c r="J187" s="34">
        <v>0</v>
      </c>
      <c r="K187" s="34">
        <v>0</v>
      </c>
      <c r="L187" s="34">
        <v>0</v>
      </c>
      <c r="M187" s="35">
        <v>0</v>
      </c>
      <c r="N187" s="35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>
        <v>0</v>
      </c>
      <c r="U187" s="35">
        <v>0</v>
      </c>
      <c r="V187" s="34">
        <v>0</v>
      </c>
      <c r="W187" s="34">
        <v>0</v>
      </c>
      <c r="X187" s="34">
        <v>0</v>
      </c>
      <c r="Y187" s="34">
        <v>0</v>
      </c>
      <c r="Z187" s="34">
        <v>0</v>
      </c>
      <c r="AA187" s="35">
        <v>0</v>
      </c>
      <c r="AB187" s="35">
        <v>0</v>
      </c>
      <c r="AC187" s="34">
        <v>0</v>
      </c>
      <c r="AD187" s="34">
        <v>0</v>
      </c>
      <c r="AE187" s="34">
        <v>0</v>
      </c>
      <c r="AF187" s="34">
        <v>0</v>
      </c>
      <c r="AG187" s="34">
        <v>0</v>
      </c>
      <c r="AH187" s="34">
        <v>0</v>
      </c>
      <c r="AI187" s="69">
        <f t="shared" si="486"/>
        <v>0</v>
      </c>
      <c r="AJ187" s="69">
        <f t="shared" si="487"/>
        <v>0</v>
      </c>
      <c r="AK187" s="66">
        <f t="shared" si="488"/>
        <v>0</v>
      </c>
    </row>
    <row r="188" spans="1:40" hidden="1">
      <c r="A188" s="18" t="s">
        <v>182</v>
      </c>
      <c r="B188" s="32" t="s">
        <v>166</v>
      </c>
      <c r="C188" s="33" t="s">
        <v>14</v>
      </c>
      <c r="D188" s="34">
        <v>0</v>
      </c>
      <c r="E188" s="34">
        <v>0</v>
      </c>
      <c r="F188" s="35">
        <v>0</v>
      </c>
      <c r="G188" s="35">
        <v>0</v>
      </c>
      <c r="H188" s="35">
        <v>0</v>
      </c>
      <c r="I188" s="34">
        <v>0</v>
      </c>
      <c r="J188" s="34">
        <v>0</v>
      </c>
      <c r="K188" s="34">
        <v>0</v>
      </c>
      <c r="L188" s="34">
        <v>0</v>
      </c>
      <c r="M188" s="35">
        <v>0</v>
      </c>
      <c r="N188" s="35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>
        <v>0</v>
      </c>
      <c r="U188" s="35">
        <v>0</v>
      </c>
      <c r="V188" s="34">
        <v>0</v>
      </c>
      <c r="W188" s="34">
        <v>0</v>
      </c>
      <c r="X188" s="34">
        <v>0</v>
      </c>
      <c r="Y188" s="34">
        <v>0</v>
      </c>
      <c r="Z188" s="34">
        <v>0</v>
      </c>
      <c r="AA188" s="35">
        <v>0</v>
      </c>
      <c r="AB188" s="35">
        <v>0</v>
      </c>
      <c r="AC188" s="34">
        <v>0</v>
      </c>
      <c r="AD188" s="34">
        <v>0</v>
      </c>
      <c r="AE188" s="34">
        <v>0</v>
      </c>
      <c r="AF188" s="34">
        <v>0</v>
      </c>
      <c r="AG188" s="34">
        <v>0</v>
      </c>
      <c r="AH188" s="34">
        <v>0</v>
      </c>
      <c r="AI188" s="30">
        <f t="shared" ref="AI188" si="490">SUM(D188:AH188)</f>
        <v>0</v>
      </c>
      <c r="AJ188" s="30">
        <f t="shared" si="487"/>
        <v>0</v>
      </c>
      <c r="AK188" s="36">
        <f t="shared" si="488"/>
        <v>0</v>
      </c>
    </row>
    <row r="189" spans="1:40" hidden="1">
      <c r="A189" s="81" t="str">
        <f>A181</f>
        <v>13</v>
      </c>
      <c r="B189" s="32" t="s">
        <v>168</v>
      </c>
      <c r="C189" s="33"/>
      <c r="D189" s="34">
        <f>IF(SUM(D188,D187,D186,D185,D184,D182)&gt;0,1,0)</f>
        <v>0</v>
      </c>
      <c r="E189" s="34">
        <f t="shared" ref="E189" si="491">IF(SUM(E188,E187,E186,E185,E184,E182)&gt;0,1,0)</f>
        <v>0</v>
      </c>
      <c r="F189" s="35">
        <f t="shared" ref="F189" si="492">IF(SUM(F188,F187,F186,F185,F184,F182)&gt;0,1,0)</f>
        <v>0</v>
      </c>
      <c r="G189" s="35">
        <f t="shared" ref="G189" si="493">IF(SUM(G188,G187,G186,G185,G184,G182)&gt;0,1,0)</f>
        <v>0</v>
      </c>
      <c r="H189" s="35">
        <f t="shared" ref="H189" si="494">IF(SUM(H188,H187,H186,H185,H184,H182)&gt;0,1,0)</f>
        <v>0</v>
      </c>
      <c r="I189" s="34">
        <f t="shared" ref="I189" si="495">IF(SUM(I188,I187,I186,I185,I184,I182)&gt;0,1,0)</f>
        <v>0</v>
      </c>
      <c r="J189" s="34">
        <f t="shared" ref="J189" si="496">IF(SUM(J188,J187,J186,J185,J184,J182)&gt;0,1,0)</f>
        <v>0</v>
      </c>
      <c r="K189" s="34">
        <f t="shared" ref="K189" si="497">IF(SUM(K188,K187,K186,K185,K184,K182)&gt;0,1,0)</f>
        <v>0</v>
      </c>
      <c r="L189" s="34">
        <f t="shared" ref="L189" si="498">IF(SUM(L188,L187,L186,L185,L184,L182)&gt;0,1,0)</f>
        <v>0</v>
      </c>
      <c r="M189" s="35">
        <f t="shared" ref="M189" si="499">IF(SUM(M188,M187,M186,M185,M184,M182)&gt;0,1,0)</f>
        <v>0</v>
      </c>
      <c r="N189" s="35">
        <f t="shared" ref="N189" si="500">IF(SUM(N188,N187,N186,N185,N184,N182)&gt;0,1,0)</f>
        <v>0</v>
      </c>
      <c r="O189" s="34">
        <f t="shared" ref="O189" si="501">IF(SUM(O188,O187,O186,O185,O184,O182)&gt;0,1,0)</f>
        <v>0</v>
      </c>
      <c r="P189" s="34">
        <f t="shared" ref="P189" si="502">IF(SUM(P188,P187,P186,P185,P184,P182)&gt;0,1,0)</f>
        <v>0</v>
      </c>
      <c r="Q189" s="34">
        <f t="shared" ref="Q189" si="503">IF(SUM(Q188,Q187,Q186,Q185,Q184,Q182)&gt;0,1,0)</f>
        <v>0</v>
      </c>
      <c r="R189" s="34">
        <f t="shared" ref="R189" si="504">IF(SUM(R188,R187,R186,R185,R184,R182)&gt;0,1,0)</f>
        <v>0</v>
      </c>
      <c r="S189" s="34">
        <f t="shared" ref="S189" si="505">IF(SUM(S188,S187,S186,S185,S184,S182)&gt;0,1,0)</f>
        <v>0</v>
      </c>
      <c r="T189" s="35">
        <f t="shared" ref="T189" si="506">IF(SUM(T188,T187,T186,T185,T184,T182)&gt;0,1,0)</f>
        <v>0</v>
      </c>
      <c r="U189" s="35">
        <f t="shared" ref="U189" si="507">IF(SUM(U188,U187,U186,U185,U184,U182)&gt;0,1,0)</f>
        <v>0</v>
      </c>
      <c r="V189" s="34">
        <f t="shared" ref="V189" si="508">IF(SUM(V188,V187,V186,V185,V184,V182)&gt;0,1,0)</f>
        <v>0</v>
      </c>
      <c r="W189" s="34">
        <f t="shared" ref="W189" si="509">IF(SUM(W188,W187,W186,W185,W184,W182)&gt;0,1,0)</f>
        <v>0</v>
      </c>
      <c r="X189" s="34">
        <f t="shared" ref="X189" si="510">IF(SUM(X188,X187,X186,X185,X184,X182)&gt;0,1,0)</f>
        <v>0</v>
      </c>
      <c r="Y189" s="34">
        <f t="shared" ref="Y189" si="511">IF(SUM(Y188,Y187,Y186,Y185,Y184,Y182)&gt;0,1,0)</f>
        <v>0</v>
      </c>
      <c r="Z189" s="34">
        <f t="shared" ref="Z189" si="512">IF(SUM(Z188,Z187,Z186,Z185,Z184,Z182)&gt;0,1,0)</f>
        <v>0</v>
      </c>
      <c r="AA189" s="35">
        <f t="shared" ref="AA189" si="513">IF(SUM(AA188,AA187,AA186,AA185,AA184,AA182)&gt;0,1,0)</f>
        <v>0</v>
      </c>
      <c r="AB189" s="35">
        <f t="shared" ref="AB189" si="514">IF(SUM(AB188,AB187,AB186,AB185,AB184,AB182)&gt;0,1,0)</f>
        <v>0</v>
      </c>
      <c r="AC189" s="34">
        <f t="shared" ref="AC189" si="515">IF(SUM(AC188,AC187,AC186,AC185,AC184,AC182)&gt;0,1,0)</f>
        <v>0</v>
      </c>
      <c r="AD189" s="34">
        <f t="shared" ref="AD189" si="516">IF(SUM(AD188,AD187,AD186,AD185,AD184,AD182)&gt;0,1,0)</f>
        <v>0</v>
      </c>
      <c r="AE189" s="34">
        <f t="shared" ref="AE189" si="517">IF(SUM(AE188,AE187,AE186,AE185,AE184,AE182)&gt;0,1,0)</f>
        <v>0</v>
      </c>
      <c r="AF189" s="34">
        <f t="shared" ref="AF189" si="518">IF(SUM(AF188,AF187,AF186,AF185,AF184,AF182)&gt;0,1,0)</f>
        <v>0</v>
      </c>
      <c r="AG189" s="34">
        <f t="shared" ref="AG189" si="519">IF(SUM(AG188,AG187,AG186,AG185,AG184,AG182)&gt;0,1,0)</f>
        <v>0</v>
      </c>
      <c r="AH189" s="34">
        <f t="shared" ref="AH189" si="520">IF(SUM(AH188,AH187,AH186,AH185,AH184,AH182)&gt;0,1,0)</f>
        <v>0</v>
      </c>
      <c r="AI189" s="30"/>
      <c r="AJ189" s="30"/>
      <c r="AK189" s="36"/>
    </row>
    <row r="190" spans="1:40" hidden="1">
      <c r="A190" s="81" t="str">
        <f>A181</f>
        <v>13</v>
      </c>
      <c r="B190" s="32" t="s">
        <v>169</v>
      </c>
      <c r="C190" s="33"/>
      <c r="D190" s="34">
        <f>IF(SUM(D184,D185,D187)&gt;0,1,0)</f>
        <v>0</v>
      </c>
      <c r="E190" s="34">
        <f t="shared" ref="E190:AH190" si="521">IF(SUM(E184,E185,E187)&gt;0,1,0)</f>
        <v>0</v>
      </c>
      <c r="F190" s="35">
        <f t="shared" si="521"/>
        <v>0</v>
      </c>
      <c r="G190" s="35">
        <f t="shared" si="521"/>
        <v>0</v>
      </c>
      <c r="H190" s="35">
        <f t="shared" si="521"/>
        <v>0</v>
      </c>
      <c r="I190" s="34">
        <f t="shared" si="521"/>
        <v>0</v>
      </c>
      <c r="J190" s="34">
        <f t="shared" si="521"/>
        <v>0</v>
      </c>
      <c r="K190" s="34">
        <f t="shared" si="521"/>
        <v>0</v>
      </c>
      <c r="L190" s="34">
        <f t="shared" si="521"/>
        <v>0</v>
      </c>
      <c r="M190" s="35">
        <f t="shared" si="521"/>
        <v>0</v>
      </c>
      <c r="N190" s="35">
        <f t="shared" si="521"/>
        <v>0</v>
      </c>
      <c r="O190" s="34">
        <f t="shared" si="521"/>
        <v>0</v>
      </c>
      <c r="P190" s="34">
        <f t="shared" si="521"/>
        <v>0</v>
      </c>
      <c r="Q190" s="34">
        <f t="shared" si="521"/>
        <v>0</v>
      </c>
      <c r="R190" s="34">
        <f t="shared" si="521"/>
        <v>0</v>
      </c>
      <c r="S190" s="34">
        <f t="shared" si="521"/>
        <v>0</v>
      </c>
      <c r="T190" s="35">
        <f t="shared" si="521"/>
        <v>0</v>
      </c>
      <c r="U190" s="35">
        <f t="shared" si="521"/>
        <v>0</v>
      </c>
      <c r="V190" s="34">
        <f t="shared" si="521"/>
        <v>0</v>
      </c>
      <c r="W190" s="34">
        <f t="shared" si="521"/>
        <v>0</v>
      </c>
      <c r="X190" s="34">
        <f t="shared" si="521"/>
        <v>0</v>
      </c>
      <c r="Y190" s="34">
        <f t="shared" si="521"/>
        <v>0</v>
      </c>
      <c r="Z190" s="34">
        <f t="shared" si="521"/>
        <v>0</v>
      </c>
      <c r="AA190" s="35">
        <f t="shared" si="521"/>
        <v>0</v>
      </c>
      <c r="AB190" s="35">
        <f t="shared" si="521"/>
        <v>0</v>
      </c>
      <c r="AC190" s="34">
        <f t="shared" si="521"/>
        <v>0</v>
      </c>
      <c r="AD190" s="34">
        <f t="shared" si="521"/>
        <v>0</v>
      </c>
      <c r="AE190" s="34">
        <f t="shared" si="521"/>
        <v>0</v>
      </c>
      <c r="AF190" s="34">
        <f t="shared" si="521"/>
        <v>0</v>
      </c>
      <c r="AG190" s="34">
        <f t="shared" si="521"/>
        <v>0</v>
      </c>
      <c r="AH190" s="34">
        <f t="shared" si="521"/>
        <v>0</v>
      </c>
      <c r="AI190" s="30"/>
      <c r="AJ190" s="30"/>
      <c r="AK190" s="36"/>
    </row>
    <row r="191" spans="1:40" hidden="1">
      <c r="A191" s="81" t="str">
        <f>A181</f>
        <v>13</v>
      </c>
      <c r="B191" s="32" t="s">
        <v>170</v>
      </c>
      <c r="C191" s="33"/>
      <c r="D191" s="34">
        <f>IF(SUM(D182,D186,D188)&gt;0,1,0)</f>
        <v>0</v>
      </c>
      <c r="E191" s="34">
        <f t="shared" ref="E191:AH191" si="522">IF(SUM(E182,E186,E188)&gt;0,1,0)</f>
        <v>0</v>
      </c>
      <c r="F191" s="35">
        <f t="shared" si="522"/>
        <v>0</v>
      </c>
      <c r="G191" s="35">
        <f t="shared" si="522"/>
        <v>0</v>
      </c>
      <c r="H191" s="35">
        <f t="shared" si="522"/>
        <v>0</v>
      </c>
      <c r="I191" s="34">
        <f t="shared" si="522"/>
        <v>0</v>
      </c>
      <c r="J191" s="34">
        <f t="shared" si="522"/>
        <v>0</v>
      </c>
      <c r="K191" s="34">
        <f t="shared" si="522"/>
        <v>0</v>
      </c>
      <c r="L191" s="34">
        <f t="shared" si="522"/>
        <v>0</v>
      </c>
      <c r="M191" s="35">
        <f t="shared" si="522"/>
        <v>0</v>
      </c>
      <c r="N191" s="35">
        <f t="shared" si="522"/>
        <v>0</v>
      </c>
      <c r="O191" s="34">
        <f t="shared" si="522"/>
        <v>0</v>
      </c>
      <c r="P191" s="34">
        <f t="shared" si="522"/>
        <v>0</v>
      </c>
      <c r="Q191" s="34">
        <f t="shared" si="522"/>
        <v>0</v>
      </c>
      <c r="R191" s="34">
        <f t="shared" si="522"/>
        <v>0</v>
      </c>
      <c r="S191" s="34">
        <f t="shared" si="522"/>
        <v>0</v>
      </c>
      <c r="T191" s="35">
        <f t="shared" si="522"/>
        <v>0</v>
      </c>
      <c r="U191" s="35">
        <f t="shared" si="522"/>
        <v>0</v>
      </c>
      <c r="V191" s="34">
        <f t="shared" si="522"/>
        <v>0</v>
      </c>
      <c r="W191" s="34">
        <f t="shared" si="522"/>
        <v>0</v>
      </c>
      <c r="X191" s="34">
        <f t="shared" si="522"/>
        <v>0</v>
      </c>
      <c r="Y191" s="34">
        <f t="shared" si="522"/>
        <v>0</v>
      </c>
      <c r="Z191" s="34">
        <f t="shared" si="522"/>
        <v>0</v>
      </c>
      <c r="AA191" s="35">
        <f t="shared" si="522"/>
        <v>0</v>
      </c>
      <c r="AB191" s="35">
        <f t="shared" si="522"/>
        <v>0</v>
      </c>
      <c r="AC191" s="34">
        <f t="shared" si="522"/>
        <v>0</v>
      </c>
      <c r="AD191" s="34">
        <f t="shared" si="522"/>
        <v>0</v>
      </c>
      <c r="AE191" s="34">
        <f t="shared" si="522"/>
        <v>0</v>
      </c>
      <c r="AF191" s="34">
        <f t="shared" si="522"/>
        <v>0</v>
      </c>
      <c r="AG191" s="34">
        <f t="shared" si="522"/>
        <v>0</v>
      </c>
      <c r="AH191" s="34">
        <f t="shared" si="522"/>
        <v>0</v>
      </c>
      <c r="AI191" s="30"/>
      <c r="AJ191" s="30"/>
      <c r="AK191" s="36"/>
    </row>
    <row r="192" spans="1:40" hidden="1">
      <c r="A192" s="81" t="str">
        <f>A181</f>
        <v>13</v>
      </c>
      <c r="B192" s="63" t="s">
        <v>192</v>
      </c>
      <c r="C192" s="33"/>
      <c r="D192" s="34">
        <f>IF(D186&gt;0,1,0)</f>
        <v>0</v>
      </c>
      <c r="E192" s="34">
        <f t="shared" ref="E192:AH192" si="523">IF(E186&gt;0,1,0)</f>
        <v>0</v>
      </c>
      <c r="F192" s="35">
        <f t="shared" si="523"/>
        <v>0</v>
      </c>
      <c r="G192" s="35">
        <f t="shared" si="523"/>
        <v>0</v>
      </c>
      <c r="H192" s="35">
        <f t="shared" si="523"/>
        <v>0</v>
      </c>
      <c r="I192" s="34">
        <f t="shared" si="523"/>
        <v>0</v>
      </c>
      <c r="J192" s="34">
        <f t="shared" si="523"/>
        <v>0</v>
      </c>
      <c r="K192" s="34">
        <f t="shared" si="523"/>
        <v>0</v>
      </c>
      <c r="L192" s="34">
        <f t="shared" si="523"/>
        <v>0</v>
      </c>
      <c r="M192" s="35">
        <f t="shared" si="523"/>
        <v>0</v>
      </c>
      <c r="N192" s="35">
        <f t="shared" si="523"/>
        <v>0</v>
      </c>
      <c r="O192" s="34">
        <f t="shared" si="523"/>
        <v>0</v>
      </c>
      <c r="P192" s="34">
        <f t="shared" si="523"/>
        <v>0</v>
      </c>
      <c r="Q192" s="34">
        <f t="shared" si="523"/>
        <v>0</v>
      </c>
      <c r="R192" s="34">
        <f t="shared" si="523"/>
        <v>0</v>
      </c>
      <c r="S192" s="34">
        <f t="shared" si="523"/>
        <v>0</v>
      </c>
      <c r="T192" s="35">
        <f t="shared" si="523"/>
        <v>0</v>
      </c>
      <c r="U192" s="35">
        <f t="shared" si="523"/>
        <v>0</v>
      </c>
      <c r="V192" s="34">
        <f t="shared" si="523"/>
        <v>0</v>
      </c>
      <c r="W192" s="34">
        <f t="shared" si="523"/>
        <v>0</v>
      </c>
      <c r="X192" s="34">
        <f t="shared" si="523"/>
        <v>0</v>
      </c>
      <c r="Y192" s="34">
        <f t="shared" si="523"/>
        <v>0</v>
      </c>
      <c r="Z192" s="34">
        <f t="shared" si="523"/>
        <v>0</v>
      </c>
      <c r="AA192" s="35">
        <f t="shared" si="523"/>
        <v>0</v>
      </c>
      <c r="AB192" s="35">
        <f t="shared" si="523"/>
        <v>0</v>
      </c>
      <c r="AC192" s="34">
        <f t="shared" si="523"/>
        <v>0</v>
      </c>
      <c r="AD192" s="34">
        <f t="shared" si="523"/>
        <v>0</v>
      </c>
      <c r="AE192" s="34">
        <f t="shared" si="523"/>
        <v>0</v>
      </c>
      <c r="AF192" s="34">
        <f t="shared" si="523"/>
        <v>0</v>
      </c>
      <c r="AG192" s="34">
        <f t="shared" si="523"/>
        <v>0</v>
      </c>
      <c r="AH192" s="34">
        <f t="shared" si="523"/>
        <v>0</v>
      </c>
      <c r="AI192" s="30"/>
      <c r="AJ192" s="30"/>
      <c r="AK192" s="36"/>
    </row>
    <row r="193" spans="1:40" hidden="1">
      <c r="A193" s="81" t="str">
        <f>A181</f>
        <v>13</v>
      </c>
      <c r="B193" s="63" t="s">
        <v>191</v>
      </c>
      <c r="C193" s="33"/>
      <c r="D193" s="34">
        <f>IF(SUM(D182,D188)&gt;0,1,0)</f>
        <v>0</v>
      </c>
      <c r="E193" s="34">
        <f t="shared" ref="E193:AH193" si="524">IF(SUM(E182,E188)&gt;0,1,0)</f>
        <v>0</v>
      </c>
      <c r="F193" s="35">
        <f t="shared" si="524"/>
        <v>0</v>
      </c>
      <c r="G193" s="35">
        <f t="shared" si="524"/>
        <v>0</v>
      </c>
      <c r="H193" s="35">
        <f t="shared" si="524"/>
        <v>0</v>
      </c>
      <c r="I193" s="34">
        <f t="shared" si="524"/>
        <v>0</v>
      </c>
      <c r="J193" s="34">
        <f t="shared" si="524"/>
        <v>0</v>
      </c>
      <c r="K193" s="34">
        <f t="shared" si="524"/>
        <v>0</v>
      </c>
      <c r="L193" s="34">
        <f t="shared" si="524"/>
        <v>0</v>
      </c>
      <c r="M193" s="35">
        <f t="shared" si="524"/>
        <v>0</v>
      </c>
      <c r="N193" s="35">
        <f t="shared" si="524"/>
        <v>0</v>
      </c>
      <c r="O193" s="34">
        <f t="shared" si="524"/>
        <v>0</v>
      </c>
      <c r="P193" s="34">
        <f t="shared" si="524"/>
        <v>0</v>
      </c>
      <c r="Q193" s="34">
        <f t="shared" si="524"/>
        <v>0</v>
      </c>
      <c r="R193" s="34">
        <f t="shared" si="524"/>
        <v>0</v>
      </c>
      <c r="S193" s="34">
        <f t="shared" si="524"/>
        <v>0</v>
      </c>
      <c r="T193" s="35">
        <f t="shared" si="524"/>
        <v>0</v>
      </c>
      <c r="U193" s="35">
        <f t="shared" si="524"/>
        <v>0</v>
      </c>
      <c r="V193" s="34">
        <f t="shared" si="524"/>
        <v>0</v>
      </c>
      <c r="W193" s="34">
        <f t="shared" si="524"/>
        <v>0</v>
      </c>
      <c r="X193" s="34">
        <f t="shared" si="524"/>
        <v>0</v>
      </c>
      <c r="Y193" s="34">
        <f t="shared" si="524"/>
        <v>0</v>
      </c>
      <c r="Z193" s="34">
        <f t="shared" si="524"/>
        <v>0</v>
      </c>
      <c r="AA193" s="35">
        <f t="shared" si="524"/>
        <v>0</v>
      </c>
      <c r="AB193" s="35">
        <f t="shared" si="524"/>
        <v>0</v>
      </c>
      <c r="AC193" s="34">
        <f t="shared" si="524"/>
        <v>0</v>
      </c>
      <c r="AD193" s="34">
        <f t="shared" si="524"/>
        <v>0</v>
      </c>
      <c r="AE193" s="34">
        <f t="shared" si="524"/>
        <v>0</v>
      </c>
      <c r="AF193" s="34">
        <f t="shared" si="524"/>
        <v>0</v>
      </c>
      <c r="AG193" s="34">
        <f t="shared" si="524"/>
        <v>0</v>
      </c>
      <c r="AH193" s="34">
        <f t="shared" si="524"/>
        <v>0</v>
      </c>
      <c r="AI193" s="30"/>
      <c r="AJ193" s="30"/>
      <c r="AK193" s="36"/>
    </row>
    <row r="194" spans="1:40" hidden="1">
      <c r="A194" s="81" t="str">
        <f>A181</f>
        <v>13</v>
      </c>
      <c r="B194" s="63" t="s">
        <v>193</v>
      </c>
      <c r="C194" s="33"/>
      <c r="D194" s="34">
        <f>D190</f>
        <v>0</v>
      </c>
      <c r="E194" s="34">
        <f t="shared" ref="E194:AH194" si="525">E190</f>
        <v>0</v>
      </c>
      <c r="F194" s="35">
        <f t="shared" si="525"/>
        <v>0</v>
      </c>
      <c r="G194" s="35">
        <f t="shared" si="525"/>
        <v>0</v>
      </c>
      <c r="H194" s="35">
        <f t="shared" si="525"/>
        <v>0</v>
      </c>
      <c r="I194" s="34">
        <f t="shared" si="525"/>
        <v>0</v>
      </c>
      <c r="J194" s="34">
        <f t="shared" si="525"/>
        <v>0</v>
      </c>
      <c r="K194" s="34">
        <f t="shared" si="525"/>
        <v>0</v>
      </c>
      <c r="L194" s="34">
        <f t="shared" si="525"/>
        <v>0</v>
      </c>
      <c r="M194" s="35">
        <f t="shared" si="525"/>
        <v>0</v>
      </c>
      <c r="N194" s="35">
        <f t="shared" si="525"/>
        <v>0</v>
      </c>
      <c r="O194" s="34">
        <f t="shared" si="525"/>
        <v>0</v>
      </c>
      <c r="P194" s="34">
        <f t="shared" si="525"/>
        <v>0</v>
      </c>
      <c r="Q194" s="34">
        <f t="shared" si="525"/>
        <v>0</v>
      </c>
      <c r="R194" s="34">
        <f t="shared" si="525"/>
        <v>0</v>
      </c>
      <c r="S194" s="34">
        <f t="shared" si="525"/>
        <v>0</v>
      </c>
      <c r="T194" s="35">
        <f t="shared" si="525"/>
        <v>0</v>
      </c>
      <c r="U194" s="35">
        <f t="shared" si="525"/>
        <v>0</v>
      </c>
      <c r="V194" s="34">
        <f t="shared" si="525"/>
        <v>0</v>
      </c>
      <c r="W194" s="34">
        <f t="shared" si="525"/>
        <v>0</v>
      </c>
      <c r="X194" s="34">
        <f t="shared" si="525"/>
        <v>0</v>
      </c>
      <c r="Y194" s="34">
        <f t="shared" si="525"/>
        <v>0</v>
      </c>
      <c r="Z194" s="34">
        <f t="shared" si="525"/>
        <v>0</v>
      </c>
      <c r="AA194" s="35">
        <f t="shared" si="525"/>
        <v>0</v>
      </c>
      <c r="AB194" s="35">
        <f t="shared" si="525"/>
        <v>0</v>
      </c>
      <c r="AC194" s="34">
        <f t="shared" si="525"/>
        <v>0</v>
      </c>
      <c r="AD194" s="34">
        <f t="shared" si="525"/>
        <v>0</v>
      </c>
      <c r="AE194" s="34">
        <f t="shared" si="525"/>
        <v>0</v>
      </c>
      <c r="AF194" s="34">
        <f t="shared" si="525"/>
        <v>0</v>
      </c>
      <c r="AG194" s="34">
        <f t="shared" si="525"/>
        <v>0</v>
      </c>
      <c r="AH194" s="34">
        <f t="shared" si="525"/>
        <v>0</v>
      </c>
      <c r="AI194" s="30"/>
      <c r="AJ194" s="30"/>
      <c r="AK194" s="36"/>
    </row>
    <row r="195" spans="1:40" ht="28.5" hidden="1" customHeight="1">
      <c r="A195" s="72" t="s">
        <v>107</v>
      </c>
      <c r="B195" s="84" t="s">
        <v>143</v>
      </c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6"/>
      <c r="AI195" s="69">
        <f>SUM(AI196:AI202)</f>
        <v>16.200000000000003</v>
      </c>
      <c r="AJ195" s="69">
        <f>SUM(AJ196:AJ202)</f>
        <v>16.200000000000003</v>
      </c>
      <c r="AK195" s="66">
        <f>SUM(AK196:AK202)</f>
        <v>0</v>
      </c>
    </row>
    <row r="196" spans="1:40" hidden="1">
      <c r="A196" s="18" t="s">
        <v>108</v>
      </c>
      <c r="B196" s="32" t="s">
        <v>133</v>
      </c>
      <c r="C196" s="33" t="s">
        <v>14</v>
      </c>
      <c r="D196" s="34">
        <v>0</v>
      </c>
      <c r="E196" s="34">
        <v>0</v>
      </c>
      <c r="F196" s="35">
        <v>0</v>
      </c>
      <c r="G196" s="35">
        <v>0</v>
      </c>
      <c r="H196" s="35">
        <v>0</v>
      </c>
      <c r="I196" s="34">
        <v>0</v>
      </c>
      <c r="J196" s="34">
        <v>0</v>
      </c>
      <c r="K196" s="34">
        <v>0</v>
      </c>
      <c r="L196" s="34">
        <v>0</v>
      </c>
      <c r="M196" s="35">
        <v>0</v>
      </c>
      <c r="N196" s="35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>
        <v>0</v>
      </c>
      <c r="U196" s="35">
        <v>0</v>
      </c>
      <c r="V196" s="34">
        <v>0</v>
      </c>
      <c r="W196" s="34">
        <v>0</v>
      </c>
      <c r="X196" s="34">
        <v>1</v>
      </c>
      <c r="Y196" s="34">
        <v>1</v>
      </c>
      <c r="Z196" s="34">
        <v>1</v>
      </c>
      <c r="AA196" s="35">
        <v>0</v>
      </c>
      <c r="AB196" s="35">
        <v>0</v>
      </c>
      <c r="AC196" s="34">
        <v>1</v>
      </c>
      <c r="AD196" s="34">
        <v>1</v>
      </c>
      <c r="AE196" s="34">
        <v>1</v>
      </c>
      <c r="AF196" s="34">
        <v>1</v>
      </c>
      <c r="AG196" s="34">
        <v>1</v>
      </c>
      <c r="AH196" s="34">
        <v>0</v>
      </c>
      <c r="AI196" s="69">
        <f t="shared" ref="AI196:AI201" si="526">SUM(D196:AH196)</f>
        <v>8</v>
      </c>
      <c r="AJ196" s="69">
        <f t="shared" ref="AJ196:AJ202" si="527">AI196-AK196</f>
        <v>8</v>
      </c>
      <c r="AK196" s="66">
        <f t="shared" ref="AK196:AK202" si="528">SUMIF(D196:AH196,"&gt;8",D196:AH196)-COUNTIF(D196:AH196,"&gt;8")*8</f>
        <v>0</v>
      </c>
    </row>
    <row r="197" spans="1:40" s="58" customFormat="1">
      <c r="A197" s="56" t="s">
        <v>109</v>
      </c>
      <c r="B197" s="73" t="s">
        <v>134</v>
      </c>
      <c r="C197" s="74" t="s">
        <v>127</v>
      </c>
      <c r="D197" s="75">
        <f>IF(D203&gt;0,D$251,0)</f>
        <v>0</v>
      </c>
      <c r="E197" s="75">
        <f t="shared" ref="E197:AH197" si="529">IF(E203&gt;0,E$251,0)</f>
        <v>0</v>
      </c>
      <c r="F197" s="75">
        <f t="shared" si="529"/>
        <v>0</v>
      </c>
      <c r="G197" s="75">
        <f t="shared" si="529"/>
        <v>0</v>
      </c>
      <c r="H197" s="75">
        <f t="shared" si="529"/>
        <v>0</v>
      </c>
      <c r="I197" s="75">
        <f t="shared" si="529"/>
        <v>0</v>
      </c>
      <c r="J197" s="75">
        <f t="shared" si="529"/>
        <v>0</v>
      </c>
      <c r="K197" s="75">
        <f t="shared" si="529"/>
        <v>0</v>
      </c>
      <c r="L197" s="75">
        <f t="shared" si="529"/>
        <v>0</v>
      </c>
      <c r="M197" s="75">
        <f t="shared" si="529"/>
        <v>0</v>
      </c>
      <c r="N197" s="75">
        <f t="shared" si="529"/>
        <v>0</v>
      </c>
      <c r="O197" s="75">
        <f t="shared" si="529"/>
        <v>0</v>
      </c>
      <c r="P197" s="75">
        <f t="shared" si="529"/>
        <v>0</v>
      </c>
      <c r="Q197" s="75">
        <f t="shared" si="529"/>
        <v>0</v>
      </c>
      <c r="R197" s="75">
        <f t="shared" si="529"/>
        <v>0</v>
      </c>
      <c r="S197" s="75">
        <f t="shared" si="529"/>
        <v>0</v>
      </c>
      <c r="T197" s="75">
        <f t="shared" si="529"/>
        <v>0</v>
      </c>
      <c r="U197" s="75">
        <f t="shared" si="529"/>
        <v>0</v>
      </c>
      <c r="V197" s="75">
        <f t="shared" si="529"/>
        <v>0</v>
      </c>
      <c r="W197" s="75">
        <f t="shared" si="529"/>
        <v>0</v>
      </c>
      <c r="X197" s="75">
        <f t="shared" si="529"/>
        <v>1</v>
      </c>
      <c r="Y197" s="75">
        <f t="shared" si="529"/>
        <v>1.1000000000000001</v>
      </c>
      <c r="Z197" s="75">
        <f t="shared" si="529"/>
        <v>1.1000000000000001</v>
      </c>
      <c r="AA197" s="75">
        <f t="shared" si="529"/>
        <v>0</v>
      </c>
      <c r="AB197" s="75">
        <f t="shared" si="529"/>
        <v>0</v>
      </c>
      <c r="AC197" s="75">
        <f t="shared" si="529"/>
        <v>1</v>
      </c>
      <c r="AD197" s="75">
        <f t="shared" si="529"/>
        <v>0.9</v>
      </c>
      <c r="AE197" s="75">
        <f t="shared" si="529"/>
        <v>1</v>
      </c>
      <c r="AF197" s="75">
        <f t="shared" si="529"/>
        <v>1.1000000000000001</v>
      </c>
      <c r="AG197" s="75">
        <f t="shared" si="529"/>
        <v>1</v>
      </c>
      <c r="AH197" s="34">
        <f t="shared" si="529"/>
        <v>0</v>
      </c>
      <c r="AI197" s="74">
        <f t="shared" si="526"/>
        <v>8.2000000000000011</v>
      </c>
      <c r="AJ197" s="74">
        <f t="shared" si="527"/>
        <v>8.2000000000000011</v>
      </c>
      <c r="AK197" s="76">
        <f t="shared" si="528"/>
        <v>0</v>
      </c>
      <c r="AL197" s="60"/>
      <c r="AM197" s="60"/>
      <c r="AN197" s="60"/>
    </row>
    <row r="198" spans="1:40" hidden="1">
      <c r="A198" s="18" t="s">
        <v>110</v>
      </c>
      <c r="B198" s="32" t="s">
        <v>135</v>
      </c>
      <c r="C198" s="33" t="s">
        <v>14</v>
      </c>
      <c r="D198" s="34">
        <v>0</v>
      </c>
      <c r="E198" s="34">
        <v>0</v>
      </c>
      <c r="F198" s="35">
        <v>0</v>
      </c>
      <c r="G198" s="35">
        <v>0</v>
      </c>
      <c r="H198" s="35">
        <v>0</v>
      </c>
      <c r="I198" s="34">
        <v>0</v>
      </c>
      <c r="J198" s="34">
        <v>0</v>
      </c>
      <c r="K198" s="34">
        <v>0</v>
      </c>
      <c r="L198" s="34">
        <v>0</v>
      </c>
      <c r="M198" s="35">
        <v>0</v>
      </c>
      <c r="N198" s="35">
        <v>0</v>
      </c>
      <c r="O198" s="34">
        <v>0</v>
      </c>
      <c r="P198" s="34">
        <v>0</v>
      </c>
      <c r="Q198" s="34">
        <v>0</v>
      </c>
      <c r="R198" s="34">
        <v>0</v>
      </c>
      <c r="S198" s="34">
        <v>0</v>
      </c>
      <c r="T198" s="35">
        <v>0</v>
      </c>
      <c r="U198" s="35">
        <v>0</v>
      </c>
      <c r="V198" s="34">
        <v>0</v>
      </c>
      <c r="W198" s="34">
        <v>0</v>
      </c>
      <c r="X198" s="34">
        <v>0</v>
      </c>
      <c r="Y198" s="34">
        <v>0</v>
      </c>
      <c r="Z198" s="34">
        <v>0</v>
      </c>
      <c r="AA198" s="35">
        <v>0</v>
      </c>
      <c r="AB198" s="35">
        <v>0</v>
      </c>
      <c r="AC198" s="34">
        <v>0</v>
      </c>
      <c r="AD198" s="34">
        <v>0</v>
      </c>
      <c r="AE198" s="34">
        <v>0</v>
      </c>
      <c r="AF198" s="34">
        <v>0</v>
      </c>
      <c r="AG198" s="34">
        <v>0</v>
      </c>
      <c r="AH198" s="34">
        <v>0</v>
      </c>
      <c r="AI198" s="69">
        <f t="shared" si="526"/>
        <v>0</v>
      </c>
      <c r="AJ198" s="69">
        <f t="shared" si="527"/>
        <v>0</v>
      </c>
      <c r="AK198" s="66">
        <f t="shared" si="528"/>
        <v>0</v>
      </c>
    </row>
    <row r="199" spans="1:40" hidden="1">
      <c r="A199" s="18" t="s">
        <v>111</v>
      </c>
      <c r="B199" s="32" t="s">
        <v>136</v>
      </c>
      <c r="C199" s="33" t="s">
        <v>14</v>
      </c>
      <c r="D199" s="34">
        <v>0</v>
      </c>
      <c r="E199" s="34">
        <v>0</v>
      </c>
      <c r="F199" s="35">
        <v>0</v>
      </c>
      <c r="G199" s="35">
        <v>0</v>
      </c>
      <c r="H199" s="35">
        <v>0</v>
      </c>
      <c r="I199" s="34">
        <v>0</v>
      </c>
      <c r="J199" s="34">
        <v>0</v>
      </c>
      <c r="K199" s="34">
        <v>0</v>
      </c>
      <c r="L199" s="34">
        <v>0</v>
      </c>
      <c r="M199" s="35">
        <v>0</v>
      </c>
      <c r="N199" s="35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5">
        <v>0</v>
      </c>
      <c r="U199" s="35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0</v>
      </c>
      <c r="AA199" s="35">
        <v>0</v>
      </c>
      <c r="AB199" s="35">
        <v>0</v>
      </c>
      <c r="AC199" s="34">
        <v>0</v>
      </c>
      <c r="AD199" s="34">
        <v>0</v>
      </c>
      <c r="AE199" s="34">
        <v>0</v>
      </c>
      <c r="AF199" s="34">
        <v>0</v>
      </c>
      <c r="AG199" s="34">
        <v>0</v>
      </c>
      <c r="AH199" s="34">
        <v>0</v>
      </c>
      <c r="AI199" s="69">
        <f t="shared" si="526"/>
        <v>0</v>
      </c>
      <c r="AJ199" s="69">
        <f t="shared" si="527"/>
        <v>0</v>
      </c>
      <c r="AK199" s="66">
        <f t="shared" si="528"/>
        <v>0</v>
      </c>
    </row>
    <row r="200" spans="1:40" hidden="1">
      <c r="A200" s="18" t="s">
        <v>112</v>
      </c>
      <c r="B200" s="32" t="s">
        <v>137</v>
      </c>
      <c r="C200" s="33" t="s">
        <v>14</v>
      </c>
      <c r="D200" s="34">
        <v>0</v>
      </c>
      <c r="E200" s="34">
        <v>0</v>
      </c>
      <c r="F200" s="35">
        <v>0</v>
      </c>
      <c r="G200" s="35">
        <v>0</v>
      </c>
      <c r="H200" s="35">
        <v>0</v>
      </c>
      <c r="I200" s="34">
        <v>0</v>
      </c>
      <c r="J200" s="34">
        <v>0</v>
      </c>
      <c r="K200" s="34">
        <v>0</v>
      </c>
      <c r="L200" s="34">
        <v>0</v>
      </c>
      <c r="M200" s="35">
        <v>0</v>
      </c>
      <c r="N200" s="35">
        <v>0</v>
      </c>
      <c r="O200" s="34">
        <v>0</v>
      </c>
      <c r="P200" s="34">
        <v>0</v>
      </c>
      <c r="Q200" s="34">
        <v>0</v>
      </c>
      <c r="R200" s="34">
        <v>0</v>
      </c>
      <c r="S200" s="34">
        <v>0</v>
      </c>
      <c r="T200" s="35">
        <v>0</v>
      </c>
      <c r="U200" s="35">
        <v>0</v>
      </c>
      <c r="V200" s="34">
        <v>0</v>
      </c>
      <c r="W200" s="34">
        <v>0</v>
      </c>
      <c r="X200" s="34">
        <v>0</v>
      </c>
      <c r="Y200" s="34">
        <v>0</v>
      </c>
      <c r="Z200" s="34">
        <v>0</v>
      </c>
      <c r="AA200" s="35">
        <v>0</v>
      </c>
      <c r="AB200" s="35">
        <v>0</v>
      </c>
      <c r="AC200" s="34">
        <v>0</v>
      </c>
      <c r="AD200" s="34">
        <v>0</v>
      </c>
      <c r="AE200" s="34">
        <v>0</v>
      </c>
      <c r="AF200" s="34">
        <v>0</v>
      </c>
      <c r="AG200" s="34">
        <v>0</v>
      </c>
      <c r="AH200" s="34">
        <v>0</v>
      </c>
      <c r="AI200" s="69">
        <f t="shared" si="526"/>
        <v>0</v>
      </c>
      <c r="AJ200" s="69">
        <f t="shared" si="527"/>
        <v>0</v>
      </c>
      <c r="AK200" s="66">
        <f t="shared" si="528"/>
        <v>0</v>
      </c>
    </row>
    <row r="201" spans="1:40" hidden="1">
      <c r="A201" s="18" t="s">
        <v>160</v>
      </c>
      <c r="B201" s="32" t="s">
        <v>146</v>
      </c>
      <c r="C201" s="33" t="s">
        <v>14</v>
      </c>
      <c r="D201" s="34">
        <v>0</v>
      </c>
      <c r="E201" s="34">
        <v>0</v>
      </c>
      <c r="F201" s="35">
        <v>0</v>
      </c>
      <c r="G201" s="35">
        <v>0</v>
      </c>
      <c r="H201" s="35">
        <v>0</v>
      </c>
      <c r="I201" s="34">
        <v>0</v>
      </c>
      <c r="J201" s="34">
        <v>0</v>
      </c>
      <c r="K201" s="34">
        <v>0</v>
      </c>
      <c r="L201" s="34">
        <v>0</v>
      </c>
      <c r="M201" s="35">
        <v>0</v>
      </c>
      <c r="N201" s="35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5">
        <v>0</v>
      </c>
      <c r="U201" s="35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5">
        <v>0</v>
      </c>
      <c r="AB201" s="35">
        <v>0</v>
      </c>
      <c r="AC201" s="34">
        <v>0</v>
      </c>
      <c r="AD201" s="34">
        <v>0</v>
      </c>
      <c r="AE201" s="34">
        <v>0</v>
      </c>
      <c r="AF201" s="34">
        <v>0</v>
      </c>
      <c r="AG201" s="34">
        <v>0</v>
      </c>
      <c r="AH201" s="34">
        <v>0</v>
      </c>
      <c r="AI201" s="69">
        <f t="shared" si="526"/>
        <v>0</v>
      </c>
      <c r="AJ201" s="69">
        <f t="shared" si="527"/>
        <v>0</v>
      </c>
      <c r="AK201" s="66">
        <f t="shared" si="528"/>
        <v>0</v>
      </c>
    </row>
    <row r="202" spans="1:40" hidden="1">
      <c r="A202" s="18" t="s">
        <v>183</v>
      </c>
      <c r="B202" s="32" t="s">
        <v>166</v>
      </c>
      <c r="C202" s="33" t="s">
        <v>14</v>
      </c>
      <c r="D202" s="34">
        <v>0</v>
      </c>
      <c r="E202" s="34">
        <v>0</v>
      </c>
      <c r="F202" s="35">
        <v>0</v>
      </c>
      <c r="G202" s="35">
        <v>0</v>
      </c>
      <c r="H202" s="35">
        <v>0</v>
      </c>
      <c r="I202" s="34">
        <v>0</v>
      </c>
      <c r="J202" s="34">
        <v>0</v>
      </c>
      <c r="K202" s="34">
        <v>0</v>
      </c>
      <c r="L202" s="34">
        <v>0</v>
      </c>
      <c r="M202" s="35">
        <v>0</v>
      </c>
      <c r="N202" s="35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5">
        <v>0</v>
      </c>
      <c r="U202" s="35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5">
        <v>0</v>
      </c>
      <c r="AB202" s="35">
        <v>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0">
        <f t="shared" ref="AI202" si="530">SUM(D202:AH202)</f>
        <v>0</v>
      </c>
      <c r="AJ202" s="30">
        <f t="shared" si="527"/>
        <v>0</v>
      </c>
      <c r="AK202" s="36">
        <f t="shared" si="528"/>
        <v>0</v>
      </c>
    </row>
    <row r="203" spans="1:40" hidden="1">
      <c r="A203" s="81" t="str">
        <f>A195</f>
        <v>14</v>
      </c>
      <c r="B203" s="32" t="s">
        <v>168</v>
      </c>
      <c r="C203" s="33"/>
      <c r="D203" s="34">
        <f>IF(SUM(D202,D201,D200,D199,D198,D196)&gt;0,1,0)</f>
        <v>0</v>
      </c>
      <c r="E203" s="34">
        <f t="shared" ref="E203" si="531">IF(SUM(E202,E201,E200,E199,E198,E196)&gt;0,1,0)</f>
        <v>0</v>
      </c>
      <c r="F203" s="35">
        <f t="shared" ref="F203" si="532">IF(SUM(F202,F201,F200,F199,F198,F196)&gt;0,1,0)</f>
        <v>0</v>
      </c>
      <c r="G203" s="35">
        <f t="shared" ref="G203" si="533">IF(SUM(G202,G201,G200,G199,G198,G196)&gt;0,1,0)</f>
        <v>0</v>
      </c>
      <c r="H203" s="35">
        <f t="shared" ref="H203" si="534">IF(SUM(H202,H201,H200,H199,H198,H196)&gt;0,1,0)</f>
        <v>0</v>
      </c>
      <c r="I203" s="34">
        <f t="shared" ref="I203" si="535">IF(SUM(I202,I201,I200,I199,I198,I196)&gt;0,1,0)</f>
        <v>0</v>
      </c>
      <c r="J203" s="34">
        <f t="shared" ref="J203" si="536">IF(SUM(J202,J201,J200,J199,J198,J196)&gt;0,1,0)</f>
        <v>0</v>
      </c>
      <c r="K203" s="34">
        <f t="shared" ref="K203" si="537">IF(SUM(K202,K201,K200,K199,K198,K196)&gt;0,1,0)</f>
        <v>0</v>
      </c>
      <c r="L203" s="34">
        <f t="shared" ref="L203" si="538">IF(SUM(L202,L201,L200,L199,L198,L196)&gt;0,1,0)</f>
        <v>0</v>
      </c>
      <c r="M203" s="35">
        <f t="shared" ref="M203" si="539">IF(SUM(M202,M201,M200,M199,M198,M196)&gt;0,1,0)</f>
        <v>0</v>
      </c>
      <c r="N203" s="35">
        <f t="shared" ref="N203" si="540">IF(SUM(N202,N201,N200,N199,N198,N196)&gt;0,1,0)</f>
        <v>0</v>
      </c>
      <c r="O203" s="34">
        <f t="shared" ref="O203" si="541">IF(SUM(O202,O201,O200,O199,O198,O196)&gt;0,1,0)</f>
        <v>0</v>
      </c>
      <c r="P203" s="34">
        <f t="shared" ref="P203" si="542">IF(SUM(P202,P201,P200,P199,P198,P196)&gt;0,1,0)</f>
        <v>0</v>
      </c>
      <c r="Q203" s="34">
        <f t="shared" ref="Q203" si="543">IF(SUM(Q202,Q201,Q200,Q199,Q198,Q196)&gt;0,1,0)</f>
        <v>0</v>
      </c>
      <c r="R203" s="34">
        <f t="shared" ref="R203" si="544">IF(SUM(R202,R201,R200,R199,R198,R196)&gt;0,1,0)</f>
        <v>0</v>
      </c>
      <c r="S203" s="34">
        <f t="shared" ref="S203" si="545">IF(SUM(S202,S201,S200,S199,S198,S196)&gt;0,1,0)</f>
        <v>0</v>
      </c>
      <c r="T203" s="35">
        <f t="shared" ref="T203" si="546">IF(SUM(T202,T201,T200,T199,T198,T196)&gt;0,1,0)</f>
        <v>0</v>
      </c>
      <c r="U203" s="35">
        <f t="shared" ref="U203" si="547">IF(SUM(U202,U201,U200,U199,U198,U196)&gt;0,1,0)</f>
        <v>0</v>
      </c>
      <c r="V203" s="34">
        <f t="shared" ref="V203" si="548">IF(SUM(V202,V201,V200,V199,V198,V196)&gt;0,1,0)</f>
        <v>0</v>
      </c>
      <c r="W203" s="34">
        <f t="shared" ref="W203" si="549">IF(SUM(W202,W201,W200,W199,W198,W196)&gt;0,1,0)</f>
        <v>0</v>
      </c>
      <c r="X203" s="34">
        <f t="shared" ref="X203" si="550">IF(SUM(X202,X201,X200,X199,X198,X196)&gt;0,1,0)</f>
        <v>1</v>
      </c>
      <c r="Y203" s="34">
        <f t="shared" ref="Y203" si="551">IF(SUM(Y202,Y201,Y200,Y199,Y198,Y196)&gt;0,1,0)</f>
        <v>1</v>
      </c>
      <c r="Z203" s="34">
        <f t="shared" ref="Z203" si="552">IF(SUM(Z202,Z201,Z200,Z199,Z198,Z196)&gt;0,1,0)</f>
        <v>1</v>
      </c>
      <c r="AA203" s="35">
        <f t="shared" ref="AA203" si="553">IF(SUM(AA202,AA201,AA200,AA199,AA198,AA196)&gt;0,1,0)</f>
        <v>0</v>
      </c>
      <c r="AB203" s="35">
        <f t="shared" ref="AB203" si="554">IF(SUM(AB202,AB201,AB200,AB199,AB198,AB196)&gt;0,1,0)</f>
        <v>0</v>
      </c>
      <c r="AC203" s="34">
        <f t="shared" ref="AC203" si="555">IF(SUM(AC202,AC201,AC200,AC199,AC198,AC196)&gt;0,1,0)</f>
        <v>1</v>
      </c>
      <c r="AD203" s="34">
        <f t="shared" ref="AD203" si="556">IF(SUM(AD202,AD201,AD200,AD199,AD198,AD196)&gt;0,1,0)</f>
        <v>1</v>
      </c>
      <c r="AE203" s="34">
        <f t="shared" ref="AE203" si="557">IF(SUM(AE202,AE201,AE200,AE199,AE198,AE196)&gt;0,1,0)</f>
        <v>1</v>
      </c>
      <c r="AF203" s="34">
        <f t="shared" ref="AF203" si="558">IF(SUM(AF202,AF201,AF200,AF199,AF198,AF196)&gt;0,1,0)</f>
        <v>1</v>
      </c>
      <c r="AG203" s="34">
        <f t="shared" ref="AG203" si="559">IF(SUM(AG202,AG201,AG200,AG199,AG198,AG196)&gt;0,1,0)</f>
        <v>1</v>
      </c>
      <c r="AH203" s="34">
        <f t="shared" ref="AH203" si="560">IF(SUM(AH202,AH201,AH200,AH199,AH198,AH196)&gt;0,1,0)</f>
        <v>0</v>
      </c>
      <c r="AI203" s="30"/>
      <c r="AJ203" s="30"/>
      <c r="AK203" s="36"/>
    </row>
    <row r="204" spans="1:40" hidden="1">
      <c r="A204" s="81" t="str">
        <f>A195</f>
        <v>14</v>
      </c>
      <c r="B204" s="32" t="s">
        <v>169</v>
      </c>
      <c r="C204" s="33"/>
      <c r="D204" s="34">
        <f>IF(SUM(D198,D199,D201)&gt;0,1,0)</f>
        <v>0</v>
      </c>
      <c r="E204" s="34">
        <f t="shared" ref="E204:AH204" si="561">IF(SUM(E198,E199,E201)&gt;0,1,0)</f>
        <v>0</v>
      </c>
      <c r="F204" s="35">
        <f t="shared" si="561"/>
        <v>0</v>
      </c>
      <c r="G204" s="35">
        <f t="shared" si="561"/>
        <v>0</v>
      </c>
      <c r="H204" s="35">
        <f t="shared" si="561"/>
        <v>0</v>
      </c>
      <c r="I204" s="34">
        <f t="shared" si="561"/>
        <v>0</v>
      </c>
      <c r="J204" s="34">
        <f t="shared" si="561"/>
        <v>0</v>
      </c>
      <c r="K204" s="34">
        <f t="shared" si="561"/>
        <v>0</v>
      </c>
      <c r="L204" s="34">
        <f t="shared" si="561"/>
        <v>0</v>
      </c>
      <c r="M204" s="35">
        <f t="shared" si="561"/>
        <v>0</v>
      </c>
      <c r="N204" s="35">
        <f t="shared" si="561"/>
        <v>0</v>
      </c>
      <c r="O204" s="34">
        <f t="shared" si="561"/>
        <v>0</v>
      </c>
      <c r="P204" s="34">
        <f t="shared" si="561"/>
        <v>0</v>
      </c>
      <c r="Q204" s="34">
        <f t="shared" si="561"/>
        <v>0</v>
      </c>
      <c r="R204" s="34">
        <f t="shared" si="561"/>
        <v>0</v>
      </c>
      <c r="S204" s="34">
        <f t="shared" si="561"/>
        <v>0</v>
      </c>
      <c r="T204" s="35">
        <f t="shared" si="561"/>
        <v>0</v>
      </c>
      <c r="U204" s="35">
        <f t="shared" si="561"/>
        <v>0</v>
      </c>
      <c r="V204" s="34">
        <f t="shared" si="561"/>
        <v>0</v>
      </c>
      <c r="W204" s="34">
        <f t="shared" si="561"/>
        <v>0</v>
      </c>
      <c r="X204" s="34">
        <f t="shared" si="561"/>
        <v>0</v>
      </c>
      <c r="Y204" s="34">
        <f t="shared" si="561"/>
        <v>0</v>
      </c>
      <c r="Z204" s="34">
        <f t="shared" si="561"/>
        <v>0</v>
      </c>
      <c r="AA204" s="35">
        <f t="shared" si="561"/>
        <v>0</v>
      </c>
      <c r="AB204" s="35">
        <f t="shared" si="561"/>
        <v>0</v>
      </c>
      <c r="AC204" s="34">
        <f t="shared" si="561"/>
        <v>0</v>
      </c>
      <c r="AD204" s="34">
        <f t="shared" si="561"/>
        <v>0</v>
      </c>
      <c r="AE204" s="34">
        <f t="shared" si="561"/>
        <v>0</v>
      </c>
      <c r="AF204" s="34">
        <f t="shared" si="561"/>
        <v>0</v>
      </c>
      <c r="AG204" s="34">
        <f t="shared" si="561"/>
        <v>0</v>
      </c>
      <c r="AH204" s="34">
        <f t="shared" si="561"/>
        <v>0</v>
      </c>
      <c r="AI204" s="30"/>
      <c r="AJ204" s="30"/>
      <c r="AK204" s="36"/>
    </row>
    <row r="205" spans="1:40" hidden="1">
      <c r="A205" s="81" t="str">
        <f>A195</f>
        <v>14</v>
      </c>
      <c r="B205" s="32" t="s">
        <v>170</v>
      </c>
      <c r="C205" s="33"/>
      <c r="D205" s="34">
        <f>IF(SUM(D196,D200,D202)&gt;0,1,0)</f>
        <v>0</v>
      </c>
      <c r="E205" s="34">
        <f t="shared" ref="E205:AH205" si="562">IF(SUM(E196,E200,E202)&gt;0,1,0)</f>
        <v>0</v>
      </c>
      <c r="F205" s="35">
        <f t="shared" si="562"/>
        <v>0</v>
      </c>
      <c r="G205" s="35">
        <f t="shared" si="562"/>
        <v>0</v>
      </c>
      <c r="H205" s="35">
        <f t="shared" si="562"/>
        <v>0</v>
      </c>
      <c r="I205" s="34">
        <f t="shared" si="562"/>
        <v>0</v>
      </c>
      <c r="J205" s="34">
        <f t="shared" si="562"/>
        <v>0</v>
      </c>
      <c r="K205" s="34">
        <f t="shared" si="562"/>
        <v>0</v>
      </c>
      <c r="L205" s="34">
        <f t="shared" si="562"/>
        <v>0</v>
      </c>
      <c r="M205" s="35">
        <f t="shared" si="562"/>
        <v>0</v>
      </c>
      <c r="N205" s="35">
        <f t="shared" si="562"/>
        <v>0</v>
      </c>
      <c r="O205" s="34">
        <f t="shared" si="562"/>
        <v>0</v>
      </c>
      <c r="P205" s="34">
        <f t="shared" si="562"/>
        <v>0</v>
      </c>
      <c r="Q205" s="34">
        <f t="shared" si="562"/>
        <v>0</v>
      </c>
      <c r="R205" s="34">
        <f t="shared" si="562"/>
        <v>0</v>
      </c>
      <c r="S205" s="34">
        <f t="shared" si="562"/>
        <v>0</v>
      </c>
      <c r="T205" s="35">
        <f t="shared" si="562"/>
        <v>0</v>
      </c>
      <c r="U205" s="35">
        <f t="shared" si="562"/>
        <v>0</v>
      </c>
      <c r="V205" s="34">
        <f t="shared" si="562"/>
        <v>0</v>
      </c>
      <c r="W205" s="34">
        <f t="shared" si="562"/>
        <v>0</v>
      </c>
      <c r="X205" s="34">
        <f t="shared" si="562"/>
        <v>1</v>
      </c>
      <c r="Y205" s="34">
        <f t="shared" si="562"/>
        <v>1</v>
      </c>
      <c r="Z205" s="34">
        <f t="shared" si="562"/>
        <v>1</v>
      </c>
      <c r="AA205" s="35">
        <f t="shared" si="562"/>
        <v>0</v>
      </c>
      <c r="AB205" s="35">
        <f t="shared" si="562"/>
        <v>0</v>
      </c>
      <c r="AC205" s="34">
        <f t="shared" si="562"/>
        <v>1</v>
      </c>
      <c r="AD205" s="34">
        <f t="shared" si="562"/>
        <v>1</v>
      </c>
      <c r="AE205" s="34">
        <f t="shared" si="562"/>
        <v>1</v>
      </c>
      <c r="AF205" s="34">
        <f t="shared" si="562"/>
        <v>1</v>
      </c>
      <c r="AG205" s="34">
        <f t="shared" si="562"/>
        <v>1</v>
      </c>
      <c r="AH205" s="34">
        <f t="shared" si="562"/>
        <v>0</v>
      </c>
      <c r="AI205" s="30"/>
      <c r="AJ205" s="30"/>
      <c r="AK205" s="36"/>
    </row>
    <row r="206" spans="1:40" hidden="1">
      <c r="A206" s="81" t="str">
        <f>A195</f>
        <v>14</v>
      </c>
      <c r="B206" s="63" t="s">
        <v>192</v>
      </c>
      <c r="C206" s="33"/>
      <c r="D206" s="34">
        <f>IF(D200&gt;0,1,0)</f>
        <v>0</v>
      </c>
      <c r="E206" s="34">
        <f t="shared" ref="E206:AH206" si="563">IF(E200&gt;0,1,0)</f>
        <v>0</v>
      </c>
      <c r="F206" s="35">
        <f t="shared" si="563"/>
        <v>0</v>
      </c>
      <c r="G206" s="35">
        <f t="shared" si="563"/>
        <v>0</v>
      </c>
      <c r="H206" s="35">
        <f t="shared" si="563"/>
        <v>0</v>
      </c>
      <c r="I206" s="34">
        <f t="shared" si="563"/>
        <v>0</v>
      </c>
      <c r="J206" s="34">
        <f t="shared" si="563"/>
        <v>0</v>
      </c>
      <c r="K206" s="34">
        <f t="shared" si="563"/>
        <v>0</v>
      </c>
      <c r="L206" s="34">
        <f t="shared" si="563"/>
        <v>0</v>
      </c>
      <c r="M206" s="35">
        <f t="shared" si="563"/>
        <v>0</v>
      </c>
      <c r="N206" s="35">
        <f t="shared" si="563"/>
        <v>0</v>
      </c>
      <c r="O206" s="34">
        <f t="shared" si="563"/>
        <v>0</v>
      </c>
      <c r="P206" s="34">
        <f t="shared" si="563"/>
        <v>0</v>
      </c>
      <c r="Q206" s="34">
        <f t="shared" si="563"/>
        <v>0</v>
      </c>
      <c r="R206" s="34">
        <f t="shared" si="563"/>
        <v>0</v>
      </c>
      <c r="S206" s="34">
        <f t="shared" si="563"/>
        <v>0</v>
      </c>
      <c r="T206" s="35">
        <f t="shared" si="563"/>
        <v>0</v>
      </c>
      <c r="U206" s="35">
        <f t="shared" si="563"/>
        <v>0</v>
      </c>
      <c r="V206" s="34">
        <f t="shared" si="563"/>
        <v>0</v>
      </c>
      <c r="W206" s="34">
        <f t="shared" si="563"/>
        <v>0</v>
      </c>
      <c r="X206" s="34">
        <f t="shared" si="563"/>
        <v>0</v>
      </c>
      <c r="Y206" s="34">
        <f t="shared" si="563"/>
        <v>0</v>
      </c>
      <c r="Z206" s="34">
        <f t="shared" si="563"/>
        <v>0</v>
      </c>
      <c r="AA206" s="35">
        <f t="shared" si="563"/>
        <v>0</v>
      </c>
      <c r="AB206" s="35">
        <f t="shared" si="563"/>
        <v>0</v>
      </c>
      <c r="AC206" s="34">
        <f t="shared" si="563"/>
        <v>0</v>
      </c>
      <c r="AD206" s="34">
        <f t="shared" si="563"/>
        <v>0</v>
      </c>
      <c r="AE206" s="34">
        <f t="shared" si="563"/>
        <v>0</v>
      </c>
      <c r="AF206" s="34">
        <f t="shared" si="563"/>
        <v>0</v>
      </c>
      <c r="AG206" s="34">
        <f t="shared" si="563"/>
        <v>0</v>
      </c>
      <c r="AH206" s="34">
        <f t="shared" si="563"/>
        <v>0</v>
      </c>
      <c r="AI206" s="30"/>
      <c r="AJ206" s="30"/>
      <c r="AK206" s="36"/>
    </row>
    <row r="207" spans="1:40" hidden="1">
      <c r="A207" s="81" t="str">
        <f>A195</f>
        <v>14</v>
      </c>
      <c r="B207" s="63" t="s">
        <v>191</v>
      </c>
      <c r="C207" s="33"/>
      <c r="D207" s="34">
        <f>IF(SUM(D196,D202)&gt;0,1,0)</f>
        <v>0</v>
      </c>
      <c r="E207" s="34">
        <f t="shared" ref="E207:AH207" si="564">IF(SUM(E196,E202)&gt;0,1,0)</f>
        <v>0</v>
      </c>
      <c r="F207" s="35">
        <f t="shared" si="564"/>
        <v>0</v>
      </c>
      <c r="G207" s="35">
        <f t="shared" si="564"/>
        <v>0</v>
      </c>
      <c r="H207" s="35">
        <f t="shared" si="564"/>
        <v>0</v>
      </c>
      <c r="I207" s="34">
        <f t="shared" si="564"/>
        <v>0</v>
      </c>
      <c r="J207" s="34">
        <f t="shared" si="564"/>
        <v>0</v>
      </c>
      <c r="K207" s="34">
        <f t="shared" si="564"/>
        <v>0</v>
      </c>
      <c r="L207" s="34">
        <f t="shared" si="564"/>
        <v>0</v>
      </c>
      <c r="M207" s="35">
        <f t="shared" si="564"/>
        <v>0</v>
      </c>
      <c r="N207" s="35">
        <f t="shared" si="564"/>
        <v>0</v>
      </c>
      <c r="O207" s="34">
        <f t="shared" si="564"/>
        <v>0</v>
      </c>
      <c r="P207" s="34">
        <f t="shared" si="564"/>
        <v>0</v>
      </c>
      <c r="Q207" s="34">
        <f t="shared" si="564"/>
        <v>0</v>
      </c>
      <c r="R207" s="34">
        <f t="shared" si="564"/>
        <v>0</v>
      </c>
      <c r="S207" s="34">
        <f t="shared" si="564"/>
        <v>0</v>
      </c>
      <c r="T207" s="35">
        <f t="shared" si="564"/>
        <v>0</v>
      </c>
      <c r="U207" s="35">
        <f t="shared" si="564"/>
        <v>0</v>
      </c>
      <c r="V207" s="34">
        <f t="shared" si="564"/>
        <v>0</v>
      </c>
      <c r="W207" s="34">
        <f t="shared" si="564"/>
        <v>0</v>
      </c>
      <c r="X207" s="34">
        <f t="shared" si="564"/>
        <v>1</v>
      </c>
      <c r="Y207" s="34">
        <f t="shared" si="564"/>
        <v>1</v>
      </c>
      <c r="Z207" s="34">
        <f t="shared" si="564"/>
        <v>1</v>
      </c>
      <c r="AA207" s="35">
        <f t="shared" si="564"/>
        <v>0</v>
      </c>
      <c r="AB207" s="35">
        <f t="shared" si="564"/>
        <v>0</v>
      </c>
      <c r="AC207" s="34">
        <f t="shared" si="564"/>
        <v>1</v>
      </c>
      <c r="AD207" s="34">
        <f t="shared" si="564"/>
        <v>1</v>
      </c>
      <c r="AE207" s="34">
        <f t="shared" si="564"/>
        <v>1</v>
      </c>
      <c r="AF207" s="34">
        <f t="shared" si="564"/>
        <v>1</v>
      </c>
      <c r="AG207" s="34">
        <f t="shared" si="564"/>
        <v>1</v>
      </c>
      <c r="AH207" s="34">
        <f t="shared" si="564"/>
        <v>0</v>
      </c>
      <c r="AI207" s="30"/>
      <c r="AJ207" s="30"/>
      <c r="AK207" s="36"/>
    </row>
    <row r="208" spans="1:40" hidden="1">
      <c r="A208" s="81" t="str">
        <f>A195</f>
        <v>14</v>
      </c>
      <c r="B208" s="63" t="s">
        <v>193</v>
      </c>
      <c r="C208" s="33"/>
      <c r="D208" s="34">
        <f>D204</f>
        <v>0</v>
      </c>
      <c r="E208" s="34">
        <f t="shared" ref="E208:AH208" si="565">E204</f>
        <v>0</v>
      </c>
      <c r="F208" s="35">
        <f t="shared" si="565"/>
        <v>0</v>
      </c>
      <c r="G208" s="35">
        <f t="shared" si="565"/>
        <v>0</v>
      </c>
      <c r="H208" s="35">
        <f t="shared" si="565"/>
        <v>0</v>
      </c>
      <c r="I208" s="34">
        <f t="shared" si="565"/>
        <v>0</v>
      </c>
      <c r="J208" s="34">
        <f t="shared" si="565"/>
        <v>0</v>
      </c>
      <c r="K208" s="34">
        <f t="shared" si="565"/>
        <v>0</v>
      </c>
      <c r="L208" s="34">
        <f t="shared" si="565"/>
        <v>0</v>
      </c>
      <c r="M208" s="35">
        <f t="shared" si="565"/>
        <v>0</v>
      </c>
      <c r="N208" s="35">
        <f t="shared" si="565"/>
        <v>0</v>
      </c>
      <c r="O208" s="34">
        <f t="shared" si="565"/>
        <v>0</v>
      </c>
      <c r="P208" s="34">
        <f t="shared" si="565"/>
        <v>0</v>
      </c>
      <c r="Q208" s="34">
        <f t="shared" si="565"/>
        <v>0</v>
      </c>
      <c r="R208" s="34">
        <f t="shared" si="565"/>
        <v>0</v>
      </c>
      <c r="S208" s="34">
        <f t="shared" si="565"/>
        <v>0</v>
      </c>
      <c r="T208" s="35">
        <f t="shared" si="565"/>
        <v>0</v>
      </c>
      <c r="U208" s="35">
        <f t="shared" si="565"/>
        <v>0</v>
      </c>
      <c r="V208" s="34">
        <f t="shared" si="565"/>
        <v>0</v>
      </c>
      <c r="W208" s="34">
        <f t="shared" si="565"/>
        <v>0</v>
      </c>
      <c r="X208" s="34">
        <f t="shared" si="565"/>
        <v>0</v>
      </c>
      <c r="Y208" s="34">
        <f t="shared" si="565"/>
        <v>0</v>
      </c>
      <c r="Z208" s="34">
        <f t="shared" si="565"/>
        <v>0</v>
      </c>
      <c r="AA208" s="35">
        <f t="shared" si="565"/>
        <v>0</v>
      </c>
      <c r="AB208" s="35">
        <f t="shared" si="565"/>
        <v>0</v>
      </c>
      <c r="AC208" s="34">
        <f t="shared" si="565"/>
        <v>0</v>
      </c>
      <c r="AD208" s="34">
        <f t="shared" si="565"/>
        <v>0</v>
      </c>
      <c r="AE208" s="34">
        <f t="shared" si="565"/>
        <v>0</v>
      </c>
      <c r="AF208" s="34">
        <f t="shared" si="565"/>
        <v>0</v>
      </c>
      <c r="AG208" s="34">
        <f t="shared" si="565"/>
        <v>0</v>
      </c>
      <c r="AH208" s="34">
        <f t="shared" si="565"/>
        <v>0</v>
      </c>
      <c r="AI208" s="30"/>
      <c r="AJ208" s="30"/>
      <c r="AK208" s="36"/>
    </row>
    <row r="209" spans="1:40" ht="27" hidden="1" customHeight="1">
      <c r="A209" s="72" t="s">
        <v>113</v>
      </c>
      <c r="B209" s="89" t="s">
        <v>147</v>
      </c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69">
        <f>SUM(AI210:AI216)</f>
        <v>0</v>
      </c>
      <c r="AJ209" s="69">
        <f>SUM(AJ210:AJ216)</f>
        <v>0</v>
      </c>
      <c r="AK209" s="66">
        <f>SUM(AK210:AK216)</f>
        <v>0</v>
      </c>
    </row>
    <row r="210" spans="1:40" hidden="1">
      <c r="A210" s="18" t="s">
        <v>114</v>
      </c>
      <c r="B210" s="32" t="s">
        <v>133</v>
      </c>
      <c r="C210" s="33" t="s">
        <v>14</v>
      </c>
      <c r="D210" s="34">
        <v>0</v>
      </c>
      <c r="E210" s="34">
        <v>0</v>
      </c>
      <c r="F210" s="35">
        <v>0</v>
      </c>
      <c r="G210" s="35">
        <v>0</v>
      </c>
      <c r="H210" s="35">
        <v>0</v>
      </c>
      <c r="I210" s="34">
        <v>0</v>
      </c>
      <c r="J210" s="34">
        <v>0</v>
      </c>
      <c r="K210" s="34">
        <v>0</v>
      </c>
      <c r="L210" s="34">
        <v>0</v>
      </c>
      <c r="M210" s="35">
        <v>0</v>
      </c>
      <c r="N210" s="35">
        <v>0</v>
      </c>
      <c r="O210" s="34">
        <v>0</v>
      </c>
      <c r="P210" s="34">
        <v>0</v>
      </c>
      <c r="Q210" s="34">
        <v>0</v>
      </c>
      <c r="R210" s="34">
        <v>0</v>
      </c>
      <c r="S210" s="34">
        <v>0</v>
      </c>
      <c r="T210" s="35">
        <v>0</v>
      </c>
      <c r="U210" s="35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0</v>
      </c>
      <c r="AA210" s="35">
        <v>0</v>
      </c>
      <c r="AB210" s="35">
        <v>0</v>
      </c>
      <c r="AC210" s="34">
        <v>0</v>
      </c>
      <c r="AD210" s="34">
        <v>0</v>
      </c>
      <c r="AE210" s="34">
        <v>0</v>
      </c>
      <c r="AF210" s="34">
        <v>0</v>
      </c>
      <c r="AG210" s="34">
        <v>0</v>
      </c>
      <c r="AH210" s="34">
        <v>0</v>
      </c>
      <c r="AI210" s="69">
        <f t="shared" ref="AI210:AI215" si="566">SUM(D210:AH210)</f>
        <v>0</v>
      </c>
      <c r="AJ210" s="69">
        <f t="shared" ref="AJ210:AJ216" si="567">AI210-AK210</f>
        <v>0</v>
      </c>
      <c r="AK210" s="66">
        <f t="shared" ref="AK210:AK216" si="568">SUMIF(D210:AH210,"&gt;8",D210:AH210)-COUNTIF(D210:AH210,"&gt;8")*8</f>
        <v>0</v>
      </c>
    </row>
    <row r="211" spans="1:40" s="58" customFormat="1">
      <c r="A211" s="56" t="s">
        <v>115</v>
      </c>
      <c r="B211" s="73" t="s">
        <v>134</v>
      </c>
      <c r="C211" s="74" t="s">
        <v>127</v>
      </c>
      <c r="D211" s="75">
        <f>IF(D217&gt;0,D$251,0)</f>
        <v>0</v>
      </c>
      <c r="E211" s="75">
        <f t="shared" ref="E211:AH211" si="569">IF(E217&gt;0,E$251,0)</f>
        <v>0</v>
      </c>
      <c r="F211" s="75">
        <f t="shared" si="569"/>
        <v>0</v>
      </c>
      <c r="G211" s="75">
        <f t="shared" si="569"/>
        <v>0</v>
      </c>
      <c r="H211" s="75">
        <f t="shared" si="569"/>
        <v>0</v>
      </c>
      <c r="I211" s="75">
        <f t="shared" si="569"/>
        <v>0</v>
      </c>
      <c r="J211" s="75">
        <f t="shared" si="569"/>
        <v>0</v>
      </c>
      <c r="K211" s="75">
        <f t="shared" si="569"/>
        <v>0</v>
      </c>
      <c r="L211" s="75">
        <f t="shared" si="569"/>
        <v>0</v>
      </c>
      <c r="M211" s="75">
        <f t="shared" si="569"/>
        <v>0</v>
      </c>
      <c r="N211" s="75">
        <f t="shared" si="569"/>
        <v>0</v>
      </c>
      <c r="O211" s="75">
        <f t="shared" si="569"/>
        <v>0</v>
      </c>
      <c r="P211" s="75">
        <f t="shared" si="569"/>
        <v>0</v>
      </c>
      <c r="Q211" s="75">
        <f t="shared" si="569"/>
        <v>0</v>
      </c>
      <c r="R211" s="75">
        <f t="shared" si="569"/>
        <v>0</v>
      </c>
      <c r="S211" s="75">
        <f t="shared" si="569"/>
        <v>0</v>
      </c>
      <c r="T211" s="75">
        <f t="shared" si="569"/>
        <v>0</v>
      </c>
      <c r="U211" s="75">
        <f t="shared" si="569"/>
        <v>0</v>
      </c>
      <c r="V211" s="75">
        <f t="shared" si="569"/>
        <v>0</v>
      </c>
      <c r="W211" s="75">
        <f t="shared" si="569"/>
        <v>0</v>
      </c>
      <c r="X211" s="75">
        <f t="shared" si="569"/>
        <v>0</v>
      </c>
      <c r="Y211" s="75">
        <f t="shared" si="569"/>
        <v>0</v>
      </c>
      <c r="Z211" s="75">
        <f t="shared" si="569"/>
        <v>0</v>
      </c>
      <c r="AA211" s="75">
        <f t="shared" si="569"/>
        <v>0</v>
      </c>
      <c r="AB211" s="75">
        <f t="shared" si="569"/>
        <v>0</v>
      </c>
      <c r="AC211" s="75">
        <f t="shared" si="569"/>
        <v>0</v>
      </c>
      <c r="AD211" s="75">
        <f t="shared" si="569"/>
        <v>0</v>
      </c>
      <c r="AE211" s="75">
        <f t="shared" si="569"/>
        <v>0</v>
      </c>
      <c r="AF211" s="75">
        <f t="shared" si="569"/>
        <v>0</v>
      </c>
      <c r="AG211" s="75">
        <f t="shared" si="569"/>
        <v>0</v>
      </c>
      <c r="AH211" s="34">
        <f t="shared" si="569"/>
        <v>0</v>
      </c>
      <c r="AI211" s="74">
        <f t="shared" si="566"/>
        <v>0</v>
      </c>
      <c r="AJ211" s="74">
        <f t="shared" si="567"/>
        <v>0</v>
      </c>
      <c r="AK211" s="76">
        <f t="shared" si="568"/>
        <v>0</v>
      </c>
      <c r="AL211" s="60"/>
      <c r="AM211" s="60"/>
      <c r="AN211" s="60"/>
    </row>
    <row r="212" spans="1:40" hidden="1">
      <c r="A212" s="18" t="s">
        <v>116</v>
      </c>
      <c r="B212" s="32" t="s">
        <v>135</v>
      </c>
      <c r="C212" s="33" t="s">
        <v>14</v>
      </c>
      <c r="D212" s="34">
        <v>0</v>
      </c>
      <c r="E212" s="34">
        <v>0</v>
      </c>
      <c r="F212" s="35">
        <v>0</v>
      </c>
      <c r="G212" s="35">
        <v>0</v>
      </c>
      <c r="H212" s="35">
        <v>0</v>
      </c>
      <c r="I212" s="34">
        <v>0</v>
      </c>
      <c r="J212" s="34">
        <v>0</v>
      </c>
      <c r="K212" s="34">
        <v>0</v>
      </c>
      <c r="L212" s="34">
        <v>0</v>
      </c>
      <c r="M212" s="35">
        <v>0</v>
      </c>
      <c r="N212" s="35">
        <v>0</v>
      </c>
      <c r="O212" s="34">
        <v>0</v>
      </c>
      <c r="P212" s="34">
        <v>0</v>
      </c>
      <c r="Q212" s="34">
        <v>0</v>
      </c>
      <c r="R212" s="34">
        <v>0</v>
      </c>
      <c r="S212" s="34">
        <v>0</v>
      </c>
      <c r="T212" s="35">
        <v>0</v>
      </c>
      <c r="U212" s="35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5">
        <v>0</v>
      </c>
      <c r="AB212" s="35">
        <v>0</v>
      </c>
      <c r="AC212" s="34">
        <v>0</v>
      </c>
      <c r="AD212" s="34">
        <v>0</v>
      </c>
      <c r="AE212" s="34">
        <v>0</v>
      </c>
      <c r="AF212" s="34">
        <v>0</v>
      </c>
      <c r="AG212" s="34">
        <v>0</v>
      </c>
      <c r="AH212" s="34">
        <v>0</v>
      </c>
      <c r="AI212" s="69">
        <f t="shared" si="566"/>
        <v>0</v>
      </c>
      <c r="AJ212" s="69">
        <f t="shared" si="567"/>
        <v>0</v>
      </c>
      <c r="AK212" s="66">
        <f t="shared" si="568"/>
        <v>0</v>
      </c>
    </row>
    <row r="213" spans="1:40" hidden="1">
      <c r="A213" s="18" t="s">
        <v>117</v>
      </c>
      <c r="B213" s="32" t="s">
        <v>136</v>
      </c>
      <c r="C213" s="33" t="s">
        <v>14</v>
      </c>
      <c r="D213" s="34">
        <v>0</v>
      </c>
      <c r="E213" s="34">
        <v>0</v>
      </c>
      <c r="F213" s="35">
        <v>0</v>
      </c>
      <c r="G213" s="35">
        <v>0</v>
      </c>
      <c r="H213" s="35">
        <v>0</v>
      </c>
      <c r="I213" s="34">
        <v>0</v>
      </c>
      <c r="J213" s="34">
        <v>0</v>
      </c>
      <c r="K213" s="34">
        <v>0</v>
      </c>
      <c r="L213" s="34">
        <v>0</v>
      </c>
      <c r="M213" s="35">
        <v>0</v>
      </c>
      <c r="N213" s="35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5">
        <v>0</v>
      </c>
      <c r="U213" s="35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5">
        <v>0</v>
      </c>
      <c r="AB213" s="35">
        <v>0</v>
      </c>
      <c r="AC213" s="34">
        <v>0</v>
      </c>
      <c r="AD213" s="34">
        <v>0</v>
      </c>
      <c r="AE213" s="34">
        <v>0</v>
      </c>
      <c r="AF213" s="34">
        <v>0</v>
      </c>
      <c r="AG213" s="34">
        <v>0</v>
      </c>
      <c r="AH213" s="34">
        <v>0</v>
      </c>
      <c r="AI213" s="69">
        <f t="shared" si="566"/>
        <v>0</v>
      </c>
      <c r="AJ213" s="69">
        <f t="shared" si="567"/>
        <v>0</v>
      </c>
      <c r="AK213" s="66">
        <f t="shared" si="568"/>
        <v>0</v>
      </c>
    </row>
    <row r="214" spans="1:40" hidden="1">
      <c r="A214" s="18" t="s">
        <v>118</v>
      </c>
      <c r="B214" s="32" t="s">
        <v>137</v>
      </c>
      <c r="C214" s="33" t="s">
        <v>14</v>
      </c>
      <c r="D214" s="34">
        <v>0</v>
      </c>
      <c r="E214" s="34">
        <v>0</v>
      </c>
      <c r="F214" s="35">
        <v>0</v>
      </c>
      <c r="G214" s="35">
        <v>0</v>
      </c>
      <c r="H214" s="35">
        <v>0</v>
      </c>
      <c r="I214" s="34">
        <v>0</v>
      </c>
      <c r="J214" s="34">
        <v>0</v>
      </c>
      <c r="K214" s="34">
        <v>0</v>
      </c>
      <c r="L214" s="34">
        <v>0</v>
      </c>
      <c r="M214" s="35">
        <v>0</v>
      </c>
      <c r="N214" s="35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5">
        <v>0</v>
      </c>
      <c r="U214" s="35">
        <v>0</v>
      </c>
      <c r="V214" s="34">
        <v>0</v>
      </c>
      <c r="W214" s="34">
        <v>0</v>
      </c>
      <c r="X214" s="34">
        <v>0</v>
      </c>
      <c r="Y214" s="34">
        <v>0</v>
      </c>
      <c r="Z214" s="34">
        <v>0</v>
      </c>
      <c r="AA214" s="35">
        <v>0</v>
      </c>
      <c r="AB214" s="35">
        <v>0</v>
      </c>
      <c r="AC214" s="34">
        <v>0</v>
      </c>
      <c r="AD214" s="34">
        <v>0</v>
      </c>
      <c r="AE214" s="34">
        <v>0</v>
      </c>
      <c r="AF214" s="34">
        <v>0</v>
      </c>
      <c r="AG214" s="34">
        <v>0</v>
      </c>
      <c r="AH214" s="34">
        <v>0</v>
      </c>
      <c r="AI214" s="69">
        <f t="shared" si="566"/>
        <v>0</v>
      </c>
      <c r="AJ214" s="69">
        <f t="shared" si="567"/>
        <v>0</v>
      </c>
      <c r="AK214" s="66">
        <f t="shared" si="568"/>
        <v>0</v>
      </c>
    </row>
    <row r="215" spans="1:40" hidden="1">
      <c r="A215" s="18" t="s">
        <v>161</v>
      </c>
      <c r="B215" s="32" t="s">
        <v>146</v>
      </c>
      <c r="C215" s="33" t="s">
        <v>14</v>
      </c>
      <c r="D215" s="34">
        <v>0</v>
      </c>
      <c r="E215" s="34">
        <v>0</v>
      </c>
      <c r="F215" s="35">
        <v>0</v>
      </c>
      <c r="G215" s="35">
        <v>0</v>
      </c>
      <c r="H215" s="35">
        <v>0</v>
      </c>
      <c r="I215" s="34">
        <v>0</v>
      </c>
      <c r="J215" s="34">
        <v>0</v>
      </c>
      <c r="K215" s="34">
        <v>0</v>
      </c>
      <c r="L215" s="34">
        <v>0</v>
      </c>
      <c r="M215" s="35">
        <v>0</v>
      </c>
      <c r="N215" s="35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5">
        <v>0</v>
      </c>
      <c r="U215" s="35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0</v>
      </c>
      <c r="AA215" s="35">
        <v>0</v>
      </c>
      <c r="AB215" s="35">
        <v>0</v>
      </c>
      <c r="AC215" s="34">
        <v>0</v>
      </c>
      <c r="AD215" s="34">
        <v>0</v>
      </c>
      <c r="AE215" s="34">
        <v>0</v>
      </c>
      <c r="AF215" s="34">
        <v>0</v>
      </c>
      <c r="AG215" s="34">
        <v>0</v>
      </c>
      <c r="AH215" s="34">
        <v>0</v>
      </c>
      <c r="AI215" s="69">
        <f t="shared" si="566"/>
        <v>0</v>
      </c>
      <c r="AJ215" s="69">
        <f t="shared" si="567"/>
        <v>0</v>
      </c>
      <c r="AK215" s="66">
        <f t="shared" si="568"/>
        <v>0</v>
      </c>
    </row>
    <row r="216" spans="1:40" hidden="1">
      <c r="A216" s="18" t="s">
        <v>184</v>
      </c>
      <c r="B216" s="32" t="s">
        <v>166</v>
      </c>
      <c r="C216" s="33" t="s">
        <v>14</v>
      </c>
      <c r="D216" s="34">
        <v>0</v>
      </c>
      <c r="E216" s="34">
        <v>0</v>
      </c>
      <c r="F216" s="35">
        <v>0</v>
      </c>
      <c r="G216" s="35">
        <v>0</v>
      </c>
      <c r="H216" s="35">
        <v>0</v>
      </c>
      <c r="I216" s="34">
        <v>0</v>
      </c>
      <c r="J216" s="34">
        <v>0</v>
      </c>
      <c r="K216" s="34">
        <v>0</v>
      </c>
      <c r="L216" s="34">
        <v>0</v>
      </c>
      <c r="M216" s="35">
        <v>0</v>
      </c>
      <c r="N216" s="35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0</v>
      </c>
      <c r="T216" s="35">
        <v>0</v>
      </c>
      <c r="U216" s="35">
        <v>0</v>
      </c>
      <c r="V216" s="34">
        <v>0</v>
      </c>
      <c r="W216" s="34">
        <v>0</v>
      </c>
      <c r="X216" s="34">
        <v>0</v>
      </c>
      <c r="Y216" s="34">
        <v>0</v>
      </c>
      <c r="Z216" s="34">
        <v>0</v>
      </c>
      <c r="AA216" s="35">
        <v>0</v>
      </c>
      <c r="AB216" s="35">
        <v>0</v>
      </c>
      <c r="AC216" s="34">
        <v>0</v>
      </c>
      <c r="AD216" s="34">
        <v>0</v>
      </c>
      <c r="AE216" s="34">
        <v>0</v>
      </c>
      <c r="AF216" s="34">
        <v>0</v>
      </c>
      <c r="AG216" s="34">
        <v>0</v>
      </c>
      <c r="AH216" s="34">
        <v>0</v>
      </c>
      <c r="AI216" s="30">
        <f t="shared" ref="AI216" si="570">SUM(D216:AH216)</f>
        <v>0</v>
      </c>
      <c r="AJ216" s="30">
        <f t="shared" si="567"/>
        <v>0</v>
      </c>
      <c r="AK216" s="36">
        <f t="shared" si="568"/>
        <v>0</v>
      </c>
    </row>
    <row r="217" spans="1:40" hidden="1">
      <c r="A217" s="81" t="str">
        <f>A209</f>
        <v>15</v>
      </c>
      <c r="B217" s="32" t="s">
        <v>168</v>
      </c>
      <c r="C217" s="33"/>
      <c r="D217" s="34">
        <f>IF(SUM(D216,D215,D214,D213,D212,D210)&gt;0,1,0)</f>
        <v>0</v>
      </c>
      <c r="E217" s="34">
        <f t="shared" ref="E217:AH217" si="571">IF(SUM(E216,E215,E214,E213,E212,E210)&gt;0,1,0)</f>
        <v>0</v>
      </c>
      <c r="F217" s="35">
        <f t="shared" si="571"/>
        <v>0</v>
      </c>
      <c r="G217" s="35">
        <f t="shared" si="571"/>
        <v>0</v>
      </c>
      <c r="H217" s="35">
        <f t="shared" si="571"/>
        <v>0</v>
      </c>
      <c r="I217" s="34">
        <f t="shared" si="571"/>
        <v>0</v>
      </c>
      <c r="J217" s="34">
        <f t="shared" si="571"/>
        <v>0</v>
      </c>
      <c r="K217" s="34">
        <f t="shared" si="571"/>
        <v>0</v>
      </c>
      <c r="L217" s="34">
        <f t="shared" si="571"/>
        <v>0</v>
      </c>
      <c r="M217" s="35">
        <f t="shared" si="571"/>
        <v>0</v>
      </c>
      <c r="N217" s="35">
        <f t="shared" si="571"/>
        <v>0</v>
      </c>
      <c r="O217" s="34">
        <f t="shared" si="571"/>
        <v>0</v>
      </c>
      <c r="P217" s="34">
        <f t="shared" si="571"/>
        <v>0</v>
      </c>
      <c r="Q217" s="34">
        <f t="shared" si="571"/>
        <v>0</v>
      </c>
      <c r="R217" s="34">
        <f t="shared" si="571"/>
        <v>0</v>
      </c>
      <c r="S217" s="34">
        <f t="shared" si="571"/>
        <v>0</v>
      </c>
      <c r="T217" s="35">
        <f t="shared" si="571"/>
        <v>0</v>
      </c>
      <c r="U217" s="35">
        <f t="shared" si="571"/>
        <v>0</v>
      </c>
      <c r="V217" s="34">
        <f t="shared" si="571"/>
        <v>0</v>
      </c>
      <c r="W217" s="34">
        <f t="shared" si="571"/>
        <v>0</v>
      </c>
      <c r="X217" s="34">
        <f t="shared" si="571"/>
        <v>0</v>
      </c>
      <c r="Y217" s="34">
        <f t="shared" si="571"/>
        <v>0</v>
      </c>
      <c r="Z217" s="34">
        <f t="shared" si="571"/>
        <v>0</v>
      </c>
      <c r="AA217" s="35">
        <f t="shared" si="571"/>
        <v>0</v>
      </c>
      <c r="AB217" s="35">
        <f t="shared" si="571"/>
        <v>0</v>
      </c>
      <c r="AC217" s="34">
        <f t="shared" si="571"/>
        <v>0</v>
      </c>
      <c r="AD217" s="34">
        <f t="shared" si="571"/>
        <v>0</v>
      </c>
      <c r="AE217" s="34">
        <f t="shared" si="571"/>
        <v>0</v>
      </c>
      <c r="AF217" s="34">
        <f t="shared" si="571"/>
        <v>0</v>
      </c>
      <c r="AG217" s="34">
        <f t="shared" si="571"/>
        <v>0</v>
      </c>
      <c r="AH217" s="34">
        <f t="shared" si="571"/>
        <v>0</v>
      </c>
      <c r="AI217" s="30"/>
      <c r="AJ217" s="30"/>
      <c r="AK217" s="36"/>
    </row>
    <row r="218" spans="1:40" hidden="1">
      <c r="A218" s="81" t="str">
        <f>A209</f>
        <v>15</v>
      </c>
      <c r="B218" s="32" t="s">
        <v>169</v>
      </c>
      <c r="C218" s="33"/>
      <c r="D218" s="34">
        <f>IF(SUM(D212,D213,D215)&gt;0,1,0)</f>
        <v>0</v>
      </c>
      <c r="E218" s="34">
        <f t="shared" ref="E218:AH218" si="572">IF(SUM(E212,E213,E215)&gt;0,1,0)</f>
        <v>0</v>
      </c>
      <c r="F218" s="35">
        <f t="shared" si="572"/>
        <v>0</v>
      </c>
      <c r="G218" s="35">
        <f t="shared" si="572"/>
        <v>0</v>
      </c>
      <c r="H218" s="35">
        <f t="shared" si="572"/>
        <v>0</v>
      </c>
      <c r="I218" s="34">
        <f t="shared" si="572"/>
        <v>0</v>
      </c>
      <c r="J218" s="34">
        <f t="shared" si="572"/>
        <v>0</v>
      </c>
      <c r="K218" s="34">
        <f t="shared" si="572"/>
        <v>0</v>
      </c>
      <c r="L218" s="34">
        <f t="shared" si="572"/>
        <v>0</v>
      </c>
      <c r="M218" s="35">
        <f t="shared" si="572"/>
        <v>0</v>
      </c>
      <c r="N218" s="35">
        <f t="shared" si="572"/>
        <v>0</v>
      </c>
      <c r="O218" s="34">
        <f t="shared" si="572"/>
        <v>0</v>
      </c>
      <c r="P218" s="34">
        <f t="shared" si="572"/>
        <v>0</v>
      </c>
      <c r="Q218" s="34">
        <f t="shared" si="572"/>
        <v>0</v>
      </c>
      <c r="R218" s="34">
        <f t="shared" si="572"/>
        <v>0</v>
      </c>
      <c r="S218" s="34">
        <f t="shared" si="572"/>
        <v>0</v>
      </c>
      <c r="T218" s="35">
        <f t="shared" si="572"/>
        <v>0</v>
      </c>
      <c r="U218" s="35">
        <f t="shared" si="572"/>
        <v>0</v>
      </c>
      <c r="V218" s="34">
        <f t="shared" si="572"/>
        <v>0</v>
      </c>
      <c r="W218" s="34">
        <f t="shared" si="572"/>
        <v>0</v>
      </c>
      <c r="X218" s="34">
        <f t="shared" si="572"/>
        <v>0</v>
      </c>
      <c r="Y218" s="34">
        <f t="shared" si="572"/>
        <v>0</v>
      </c>
      <c r="Z218" s="34">
        <f t="shared" si="572"/>
        <v>0</v>
      </c>
      <c r="AA218" s="35">
        <f t="shared" si="572"/>
        <v>0</v>
      </c>
      <c r="AB218" s="35">
        <f t="shared" si="572"/>
        <v>0</v>
      </c>
      <c r="AC218" s="34">
        <f t="shared" si="572"/>
        <v>0</v>
      </c>
      <c r="AD218" s="34">
        <f t="shared" si="572"/>
        <v>0</v>
      </c>
      <c r="AE218" s="34">
        <f t="shared" si="572"/>
        <v>0</v>
      </c>
      <c r="AF218" s="34">
        <f t="shared" si="572"/>
        <v>0</v>
      </c>
      <c r="AG218" s="34">
        <f t="shared" si="572"/>
        <v>0</v>
      </c>
      <c r="AH218" s="34">
        <f t="shared" si="572"/>
        <v>0</v>
      </c>
      <c r="AI218" s="30"/>
      <c r="AJ218" s="30"/>
      <c r="AK218" s="36"/>
    </row>
    <row r="219" spans="1:40" hidden="1">
      <c r="A219" s="81" t="str">
        <f>A209</f>
        <v>15</v>
      </c>
      <c r="B219" s="32" t="s">
        <v>170</v>
      </c>
      <c r="C219" s="33"/>
      <c r="D219" s="34">
        <f>IF(SUM(D210,D214,D216)&gt;0,1,0)</f>
        <v>0</v>
      </c>
      <c r="E219" s="34">
        <f t="shared" ref="E219:AH219" si="573">IF(SUM(E210,E214,E216)&gt;0,1,0)</f>
        <v>0</v>
      </c>
      <c r="F219" s="35">
        <f t="shared" si="573"/>
        <v>0</v>
      </c>
      <c r="G219" s="35">
        <f t="shared" si="573"/>
        <v>0</v>
      </c>
      <c r="H219" s="35">
        <f t="shared" si="573"/>
        <v>0</v>
      </c>
      <c r="I219" s="34">
        <f t="shared" si="573"/>
        <v>0</v>
      </c>
      <c r="J219" s="34">
        <f t="shared" si="573"/>
        <v>0</v>
      </c>
      <c r="K219" s="34">
        <f t="shared" si="573"/>
        <v>0</v>
      </c>
      <c r="L219" s="34">
        <f t="shared" si="573"/>
        <v>0</v>
      </c>
      <c r="M219" s="35">
        <f t="shared" si="573"/>
        <v>0</v>
      </c>
      <c r="N219" s="35">
        <f t="shared" si="573"/>
        <v>0</v>
      </c>
      <c r="O219" s="34">
        <f t="shared" si="573"/>
        <v>0</v>
      </c>
      <c r="P219" s="34">
        <f t="shared" si="573"/>
        <v>0</v>
      </c>
      <c r="Q219" s="34">
        <f t="shared" si="573"/>
        <v>0</v>
      </c>
      <c r="R219" s="34">
        <f t="shared" si="573"/>
        <v>0</v>
      </c>
      <c r="S219" s="34">
        <f t="shared" si="573"/>
        <v>0</v>
      </c>
      <c r="T219" s="35">
        <f t="shared" si="573"/>
        <v>0</v>
      </c>
      <c r="U219" s="35">
        <f t="shared" si="573"/>
        <v>0</v>
      </c>
      <c r="V219" s="34">
        <f t="shared" si="573"/>
        <v>0</v>
      </c>
      <c r="W219" s="34">
        <f t="shared" si="573"/>
        <v>0</v>
      </c>
      <c r="X219" s="34">
        <f t="shared" si="573"/>
        <v>0</v>
      </c>
      <c r="Y219" s="34">
        <f t="shared" si="573"/>
        <v>0</v>
      </c>
      <c r="Z219" s="34">
        <f t="shared" si="573"/>
        <v>0</v>
      </c>
      <c r="AA219" s="35">
        <f t="shared" si="573"/>
        <v>0</v>
      </c>
      <c r="AB219" s="35">
        <f t="shared" si="573"/>
        <v>0</v>
      </c>
      <c r="AC219" s="34">
        <f t="shared" si="573"/>
        <v>0</v>
      </c>
      <c r="AD219" s="34">
        <f t="shared" si="573"/>
        <v>0</v>
      </c>
      <c r="AE219" s="34">
        <f t="shared" si="573"/>
        <v>0</v>
      </c>
      <c r="AF219" s="34">
        <f t="shared" si="573"/>
        <v>0</v>
      </c>
      <c r="AG219" s="34">
        <f t="shared" si="573"/>
        <v>0</v>
      </c>
      <c r="AH219" s="34">
        <f t="shared" si="573"/>
        <v>0</v>
      </c>
      <c r="AI219" s="30"/>
      <c r="AJ219" s="30"/>
      <c r="AK219" s="36"/>
    </row>
    <row r="220" spans="1:40" hidden="1">
      <c r="A220" s="81" t="str">
        <f>A209</f>
        <v>15</v>
      </c>
      <c r="B220" s="63" t="s">
        <v>192</v>
      </c>
      <c r="C220" s="33"/>
      <c r="D220" s="34">
        <f>IF(D214&gt;0,1,0)</f>
        <v>0</v>
      </c>
      <c r="E220" s="34">
        <f t="shared" ref="E220:AH220" si="574">IF(E214&gt;0,1,0)</f>
        <v>0</v>
      </c>
      <c r="F220" s="35">
        <f t="shared" si="574"/>
        <v>0</v>
      </c>
      <c r="G220" s="35">
        <f t="shared" si="574"/>
        <v>0</v>
      </c>
      <c r="H220" s="35">
        <f t="shared" si="574"/>
        <v>0</v>
      </c>
      <c r="I220" s="34">
        <f t="shared" si="574"/>
        <v>0</v>
      </c>
      <c r="J220" s="34">
        <f t="shared" si="574"/>
        <v>0</v>
      </c>
      <c r="K220" s="34">
        <f t="shared" si="574"/>
        <v>0</v>
      </c>
      <c r="L220" s="34">
        <f t="shared" si="574"/>
        <v>0</v>
      </c>
      <c r="M220" s="35">
        <f t="shared" si="574"/>
        <v>0</v>
      </c>
      <c r="N220" s="35">
        <f t="shared" si="574"/>
        <v>0</v>
      </c>
      <c r="O220" s="34">
        <f t="shared" si="574"/>
        <v>0</v>
      </c>
      <c r="P220" s="34">
        <f t="shared" si="574"/>
        <v>0</v>
      </c>
      <c r="Q220" s="34">
        <f t="shared" si="574"/>
        <v>0</v>
      </c>
      <c r="R220" s="34">
        <f t="shared" si="574"/>
        <v>0</v>
      </c>
      <c r="S220" s="34">
        <f t="shared" si="574"/>
        <v>0</v>
      </c>
      <c r="T220" s="35">
        <f t="shared" si="574"/>
        <v>0</v>
      </c>
      <c r="U220" s="35">
        <f t="shared" si="574"/>
        <v>0</v>
      </c>
      <c r="V220" s="34">
        <f t="shared" si="574"/>
        <v>0</v>
      </c>
      <c r="W220" s="34">
        <f t="shared" si="574"/>
        <v>0</v>
      </c>
      <c r="X220" s="34">
        <f t="shared" si="574"/>
        <v>0</v>
      </c>
      <c r="Y220" s="34">
        <f t="shared" si="574"/>
        <v>0</v>
      </c>
      <c r="Z220" s="34">
        <f t="shared" si="574"/>
        <v>0</v>
      </c>
      <c r="AA220" s="35">
        <f t="shared" si="574"/>
        <v>0</v>
      </c>
      <c r="AB220" s="35">
        <f t="shared" si="574"/>
        <v>0</v>
      </c>
      <c r="AC220" s="34">
        <f t="shared" si="574"/>
        <v>0</v>
      </c>
      <c r="AD220" s="34">
        <f t="shared" si="574"/>
        <v>0</v>
      </c>
      <c r="AE220" s="34">
        <f t="shared" si="574"/>
        <v>0</v>
      </c>
      <c r="AF220" s="34">
        <f t="shared" si="574"/>
        <v>0</v>
      </c>
      <c r="AG220" s="34">
        <f t="shared" si="574"/>
        <v>0</v>
      </c>
      <c r="AH220" s="34">
        <f t="shared" si="574"/>
        <v>0</v>
      </c>
      <c r="AI220" s="30"/>
      <c r="AJ220" s="30"/>
      <c r="AK220" s="36"/>
    </row>
    <row r="221" spans="1:40" hidden="1">
      <c r="A221" s="81" t="str">
        <f>A209</f>
        <v>15</v>
      </c>
      <c r="B221" s="63" t="s">
        <v>191</v>
      </c>
      <c r="C221" s="33"/>
      <c r="D221" s="34">
        <f>IF(SUM(D210,D216)&gt;0,1,0)</f>
        <v>0</v>
      </c>
      <c r="E221" s="34">
        <f t="shared" ref="E221:AH221" si="575">IF(SUM(E210,E216)&gt;0,1,0)</f>
        <v>0</v>
      </c>
      <c r="F221" s="35">
        <f t="shared" si="575"/>
        <v>0</v>
      </c>
      <c r="G221" s="35">
        <f t="shared" si="575"/>
        <v>0</v>
      </c>
      <c r="H221" s="35">
        <f t="shared" si="575"/>
        <v>0</v>
      </c>
      <c r="I221" s="34">
        <f t="shared" si="575"/>
        <v>0</v>
      </c>
      <c r="J221" s="34">
        <f t="shared" si="575"/>
        <v>0</v>
      </c>
      <c r="K221" s="34">
        <f t="shared" si="575"/>
        <v>0</v>
      </c>
      <c r="L221" s="34">
        <f t="shared" si="575"/>
        <v>0</v>
      </c>
      <c r="M221" s="35">
        <f t="shared" si="575"/>
        <v>0</v>
      </c>
      <c r="N221" s="35">
        <f t="shared" si="575"/>
        <v>0</v>
      </c>
      <c r="O221" s="34">
        <f t="shared" si="575"/>
        <v>0</v>
      </c>
      <c r="P221" s="34">
        <f t="shared" si="575"/>
        <v>0</v>
      </c>
      <c r="Q221" s="34">
        <f t="shared" si="575"/>
        <v>0</v>
      </c>
      <c r="R221" s="34">
        <f t="shared" si="575"/>
        <v>0</v>
      </c>
      <c r="S221" s="34">
        <f t="shared" si="575"/>
        <v>0</v>
      </c>
      <c r="T221" s="35">
        <f t="shared" si="575"/>
        <v>0</v>
      </c>
      <c r="U221" s="35">
        <f t="shared" si="575"/>
        <v>0</v>
      </c>
      <c r="V221" s="34">
        <f t="shared" si="575"/>
        <v>0</v>
      </c>
      <c r="W221" s="34">
        <f t="shared" si="575"/>
        <v>0</v>
      </c>
      <c r="X221" s="34">
        <f t="shared" si="575"/>
        <v>0</v>
      </c>
      <c r="Y221" s="34">
        <f t="shared" si="575"/>
        <v>0</v>
      </c>
      <c r="Z221" s="34">
        <f t="shared" si="575"/>
        <v>0</v>
      </c>
      <c r="AA221" s="35">
        <f t="shared" si="575"/>
        <v>0</v>
      </c>
      <c r="AB221" s="35">
        <f t="shared" si="575"/>
        <v>0</v>
      </c>
      <c r="AC221" s="34">
        <f t="shared" si="575"/>
        <v>0</v>
      </c>
      <c r="AD221" s="34">
        <f t="shared" si="575"/>
        <v>0</v>
      </c>
      <c r="AE221" s="34">
        <f t="shared" si="575"/>
        <v>0</v>
      </c>
      <c r="AF221" s="34">
        <f t="shared" si="575"/>
        <v>0</v>
      </c>
      <c r="AG221" s="34">
        <f t="shared" si="575"/>
        <v>0</v>
      </c>
      <c r="AH221" s="34">
        <f t="shared" si="575"/>
        <v>0</v>
      </c>
      <c r="AI221" s="30"/>
      <c r="AJ221" s="30"/>
      <c r="AK221" s="36"/>
    </row>
    <row r="222" spans="1:40" hidden="1">
      <c r="A222" s="81" t="str">
        <f>A209</f>
        <v>15</v>
      </c>
      <c r="B222" s="63" t="s">
        <v>193</v>
      </c>
      <c r="C222" s="33"/>
      <c r="D222" s="34">
        <f>D218</f>
        <v>0</v>
      </c>
      <c r="E222" s="34">
        <f t="shared" ref="E222:AH222" si="576">E218</f>
        <v>0</v>
      </c>
      <c r="F222" s="35">
        <f t="shared" si="576"/>
        <v>0</v>
      </c>
      <c r="G222" s="35">
        <f t="shared" si="576"/>
        <v>0</v>
      </c>
      <c r="H222" s="35">
        <f t="shared" si="576"/>
        <v>0</v>
      </c>
      <c r="I222" s="34">
        <f t="shared" si="576"/>
        <v>0</v>
      </c>
      <c r="J222" s="34">
        <f t="shared" si="576"/>
        <v>0</v>
      </c>
      <c r="K222" s="34">
        <f t="shared" si="576"/>
        <v>0</v>
      </c>
      <c r="L222" s="34">
        <f t="shared" si="576"/>
        <v>0</v>
      </c>
      <c r="M222" s="35">
        <f t="shared" si="576"/>
        <v>0</v>
      </c>
      <c r="N222" s="35">
        <f t="shared" si="576"/>
        <v>0</v>
      </c>
      <c r="O222" s="34">
        <f t="shared" si="576"/>
        <v>0</v>
      </c>
      <c r="P222" s="34">
        <f t="shared" si="576"/>
        <v>0</v>
      </c>
      <c r="Q222" s="34">
        <f t="shared" si="576"/>
        <v>0</v>
      </c>
      <c r="R222" s="34">
        <f t="shared" si="576"/>
        <v>0</v>
      </c>
      <c r="S222" s="34">
        <f t="shared" si="576"/>
        <v>0</v>
      </c>
      <c r="T222" s="35">
        <f t="shared" si="576"/>
        <v>0</v>
      </c>
      <c r="U222" s="35">
        <f t="shared" si="576"/>
        <v>0</v>
      </c>
      <c r="V222" s="34">
        <f t="shared" si="576"/>
        <v>0</v>
      </c>
      <c r="W222" s="34">
        <f t="shared" si="576"/>
        <v>0</v>
      </c>
      <c r="X222" s="34">
        <f t="shared" si="576"/>
        <v>0</v>
      </c>
      <c r="Y222" s="34">
        <f t="shared" si="576"/>
        <v>0</v>
      </c>
      <c r="Z222" s="34">
        <f t="shared" si="576"/>
        <v>0</v>
      </c>
      <c r="AA222" s="35">
        <f t="shared" si="576"/>
        <v>0</v>
      </c>
      <c r="AB222" s="35">
        <f t="shared" si="576"/>
        <v>0</v>
      </c>
      <c r="AC222" s="34">
        <f t="shared" si="576"/>
        <v>0</v>
      </c>
      <c r="AD222" s="34">
        <f t="shared" si="576"/>
        <v>0</v>
      </c>
      <c r="AE222" s="34">
        <f t="shared" si="576"/>
        <v>0</v>
      </c>
      <c r="AF222" s="34">
        <f t="shared" si="576"/>
        <v>0</v>
      </c>
      <c r="AG222" s="34">
        <f t="shared" si="576"/>
        <v>0</v>
      </c>
      <c r="AH222" s="34">
        <f t="shared" si="576"/>
        <v>0</v>
      </c>
      <c r="AI222" s="30"/>
      <c r="AJ222" s="30"/>
      <c r="AK222" s="36"/>
    </row>
    <row r="223" spans="1:40" ht="17.25" hidden="1" customHeight="1">
      <c r="A223" s="19"/>
      <c r="B223" s="84" t="s">
        <v>126</v>
      </c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6"/>
      <c r="AI223" s="69">
        <f>SUM(AI224:AI230)</f>
        <v>1008.6999999999999</v>
      </c>
      <c r="AJ223" s="69">
        <f>SUM(AJ224:AJ230)</f>
        <v>972.3</v>
      </c>
      <c r="AK223" s="69">
        <f>SUM(AK224:AK230)</f>
        <v>36.400000000000006</v>
      </c>
    </row>
    <row r="224" spans="1:40" hidden="1">
      <c r="A224" s="18" t="s">
        <v>66</v>
      </c>
      <c r="B224" s="32" t="s">
        <v>133</v>
      </c>
      <c r="C224" s="33" t="s">
        <v>14</v>
      </c>
      <c r="D224" s="34">
        <f t="shared" ref="D224:AH224" si="577">D196+D182+D168+D154+D140+D126+D112+D98+D84+D70+D56+D42+D28+D14+D210</f>
        <v>8</v>
      </c>
      <c r="E224" s="34">
        <f t="shared" si="577"/>
        <v>8</v>
      </c>
      <c r="F224" s="35">
        <f t="shared" si="577"/>
        <v>0</v>
      </c>
      <c r="G224" s="35">
        <f t="shared" si="577"/>
        <v>0</v>
      </c>
      <c r="H224" s="35">
        <f t="shared" si="577"/>
        <v>0</v>
      </c>
      <c r="I224" s="34">
        <f t="shared" si="577"/>
        <v>8</v>
      </c>
      <c r="J224" s="34">
        <f t="shared" si="577"/>
        <v>10</v>
      </c>
      <c r="K224" s="34">
        <f t="shared" si="577"/>
        <v>8</v>
      </c>
      <c r="L224" s="34">
        <f t="shared" si="577"/>
        <v>8</v>
      </c>
      <c r="M224" s="35">
        <f t="shared" si="577"/>
        <v>0</v>
      </c>
      <c r="N224" s="35">
        <f t="shared" si="577"/>
        <v>0</v>
      </c>
      <c r="O224" s="34">
        <f t="shared" si="577"/>
        <v>8</v>
      </c>
      <c r="P224" s="34">
        <f t="shared" si="577"/>
        <v>8</v>
      </c>
      <c r="Q224" s="34">
        <f t="shared" si="577"/>
        <v>10</v>
      </c>
      <c r="R224" s="34">
        <f t="shared" si="577"/>
        <v>8</v>
      </c>
      <c r="S224" s="34">
        <f t="shared" si="577"/>
        <v>8</v>
      </c>
      <c r="T224" s="35">
        <f t="shared" si="577"/>
        <v>0</v>
      </c>
      <c r="U224" s="35">
        <f t="shared" si="577"/>
        <v>0</v>
      </c>
      <c r="V224" s="34">
        <f t="shared" si="577"/>
        <v>10</v>
      </c>
      <c r="W224" s="34">
        <f t="shared" si="577"/>
        <v>8</v>
      </c>
      <c r="X224" s="34">
        <f t="shared" si="577"/>
        <v>10</v>
      </c>
      <c r="Y224" s="34">
        <f t="shared" si="577"/>
        <v>8</v>
      </c>
      <c r="Z224" s="34">
        <f t="shared" si="577"/>
        <v>8</v>
      </c>
      <c r="AA224" s="35">
        <f t="shared" si="577"/>
        <v>0</v>
      </c>
      <c r="AB224" s="35">
        <f t="shared" si="577"/>
        <v>0</v>
      </c>
      <c r="AC224" s="34">
        <f t="shared" si="577"/>
        <v>10</v>
      </c>
      <c r="AD224" s="34">
        <f t="shared" si="577"/>
        <v>8</v>
      </c>
      <c r="AE224" s="34">
        <f t="shared" si="577"/>
        <v>10</v>
      </c>
      <c r="AF224" s="34">
        <f t="shared" si="577"/>
        <v>8</v>
      </c>
      <c r="AG224" s="34">
        <f t="shared" si="577"/>
        <v>8</v>
      </c>
      <c r="AH224" s="34">
        <f t="shared" si="577"/>
        <v>0</v>
      </c>
      <c r="AI224" s="69">
        <f t="shared" ref="AI224:AI229" si="578">SUM(D224:AH224)</f>
        <v>180</v>
      </c>
      <c r="AJ224" s="69">
        <f t="shared" ref="AJ224:AJ230" si="579">AI224-AK224</f>
        <v>168</v>
      </c>
      <c r="AK224" s="62">
        <f t="shared" ref="AK224:AK230" si="580">SUMIF(D224:AH224,"&gt;8",D224:AH224)-COUNTIF(D224:AH224,"&gt;8")*8</f>
        <v>12</v>
      </c>
      <c r="AL224" s="70">
        <f t="shared" ref="AL224:AL230" si="581">SUM(AI210,AI196,AI182,AI168,AI154,AI140,AI126,AI112,AI98,AI84,AI70,AI56,AI42,AI28,AI14)</f>
        <v>180</v>
      </c>
      <c r="AM224" s="70">
        <f t="shared" ref="AM224:AN224" si="582">SUM(AJ210,AJ196,AJ182,AJ168,AJ154,AJ140,AJ126,AJ112,AJ98,AJ84,AJ70,AJ56,AJ42,AJ28,AJ14)</f>
        <v>168</v>
      </c>
      <c r="AN224" s="70">
        <f t="shared" si="582"/>
        <v>12</v>
      </c>
    </row>
    <row r="225" spans="1:40" s="58" customFormat="1">
      <c r="A225" s="56" t="s">
        <v>73</v>
      </c>
      <c r="B225" s="77" t="s">
        <v>134</v>
      </c>
      <c r="C225" s="78" t="s">
        <v>127</v>
      </c>
      <c r="D225" s="79">
        <f t="shared" ref="D225:AH225" si="583">D197+D183+D169+D155+D141+D127+D113+D99+D85+D71+D57+D43+D29+D15+D211</f>
        <v>7.8</v>
      </c>
      <c r="E225" s="79">
        <f t="shared" si="583"/>
        <v>7.8</v>
      </c>
      <c r="F225" s="79">
        <f t="shared" si="583"/>
        <v>8.1000000000000014</v>
      </c>
      <c r="G225" s="79">
        <f t="shared" si="583"/>
        <v>0</v>
      </c>
      <c r="H225" s="79">
        <f t="shared" si="583"/>
        <v>8</v>
      </c>
      <c r="I225" s="79">
        <f t="shared" si="583"/>
        <v>7.6999999999999993</v>
      </c>
      <c r="J225" s="79">
        <f t="shared" si="583"/>
        <v>7.6999999999999993</v>
      </c>
      <c r="K225" s="79">
        <f t="shared" si="583"/>
        <v>8</v>
      </c>
      <c r="L225" s="79">
        <f t="shared" si="583"/>
        <v>8</v>
      </c>
      <c r="M225" s="79">
        <f t="shared" si="583"/>
        <v>8.1000000000000014</v>
      </c>
      <c r="N225" s="79">
        <f t="shared" si="583"/>
        <v>8</v>
      </c>
      <c r="O225" s="79">
        <f t="shared" si="583"/>
        <v>8</v>
      </c>
      <c r="P225" s="79">
        <f t="shared" si="583"/>
        <v>7.6999999999999993</v>
      </c>
      <c r="Q225" s="79">
        <f t="shared" si="583"/>
        <v>7.6999999999999993</v>
      </c>
      <c r="R225" s="79">
        <f t="shared" si="583"/>
        <v>7.6999999999999993</v>
      </c>
      <c r="S225" s="79">
        <f t="shared" si="583"/>
        <v>7.6999999999999993</v>
      </c>
      <c r="T225" s="79">
        <f t="shared" si="583"/>
        <v>8</v>
      </c>
      <c r="U225" s="79">
        <f t="shared" si="583"/>
        <v>8</v>
      </c>
      <c r="V225" s="79">
        <f t="shared" si="583"/>
        <v>7.6999999999999993</v>
      </c>
      <c r="W225" s="79">
        <f t="shared" si="583"/>
        <v>7.6999999999999993</v>
      </c>
      <c r="X225" s="79">
        <f t="shared" si="583"/>
        <v>8</v>
      </c>
      <c r="Y225" s="79">
        <f t="shared" si="583"/>
        <v>7.6999999999999993</v>
      </c>
      <c r="Z225" s="79">
        <f t="shared" si="583"/>
        <v>7.6999999999999993</v>
      </c>
      <c r="AA225" s="79">
        <f t="shared" si="583"/>
        <v>8.1000000000000014</v>
      </c>
      <c r="AB225" s="79">
        <f t="shared" si="583"/>
        <v>0</v>
      </c>
      <c r="AC225" s="79">
        <f t="shared" si="583"/>
        <v>8</v>
      </c>
      <c r="AD225" s="79">
        <f t="shared" si="583"/>
        <v>8.1000000000000014</v>
      </c>
      <c r="AE225" s="79">
        <f t="shared" si="583"/>
        <v>8</v>
      </c>
      <c r="AF225" s="79">
        <f t="shared" si="583"/>
        <v>7.6999999999999993</v>
      </c>
      <c r="AG225" s="79">
        <f t="shared" si="583"/>
        <v>8</v>
      </c>
      <c r="AH225" s="34">
        <f t="shared" si="583"/>
        <v>0</v>
      </c>
      <c r="AI225" s="78">
        <f t="shared" si="578"/>
        <v>220.69999999999996</v>
      </c>
      <c r="AJ225" s="78">
        <f t="shared" si="579"/>
        <v>220.29999999999995</v>
      </c>
      <c r="AK225" s="80">
        <f t="shared" si="580"/>
        <v>0.40000000000000568</v>
      </c>
      <c r="AL225" s="71">
        <f t="shared" si="581"/>
        <v>220.70000000000002</v>
      </c>
      <c r="AM225" s="71">
        <f t="shared" ref="AM225:AN230" si="584">SUM(AJ211,AJ197,AJ183,AJ169,AJ155,AJ141,AJ127,AJ113,AJ99,AJ85,AJ71,AJ57,AJ43,AJ29,AJ15)</f>
        <v>220.70000000000002</v>
      </c>
      <c r="AN225" s="71">
        <f t="shared" si="584"/>
        <v>0</v>
      </c>
    </row>
    <row r="226" spans="1:40" hidden="1">
      <c r="A226" s="18" t="s">
        <v>74</v>
      </c>
      <c r="B226" s="32" t="s">
        <v>135</v>
      </c>
      <c r="C226" s="33" t="s">
        <v>14</v>
      </c>
      <c r="D226" s="34">
        <f t="shared" ref="D226:AH226" si="585">D198+D184+D170+D156+D142+D128+D114+D100+D86+D72+D58+D44+D30+D16+D212</f>
        <v>4</v>
      </c>
      <c r="E226" s="34">
        <f t="shared" si="585"/>
        <v>8</v>
      </c>
      <c r="F226" s="35">
        <f t="shared" si="585"/>
        <v>8</v>
      </c>
      <c r="G226" s="35">
        <f t="shared" si="585"/>
        <v>0</v>
      </c>
      <c r="H226" s="35">
        <f t="shared" si="585"/>
        <v>0</v>
      </c>
      <c r="I226" s="34">
        <f t="shared" si="585"/>
        <v>8</v>
      </c>
      <c r="J226" s="34">
        <f t="shared" si="585"/>
        <v>8</v>
      </c>
      <c r="K226" s="34">
        <f t="shared" si="585"/>
        <v>8</v>
      </c>
      <c r="L226" s="34">
        <f t="shared" si="585"/>
        <v>8</v>
      </c>
      <c r="M226" s="35">
        <f t="shared" si="585"/>
        <v>8</v>
      </c>
      <c r="N226" s="35">
        <f t="shared" si="585"/>
        <v>0</v>
      </c>
      <c r="O226" s="34">
        <f t="shared" si="585"/>
        <v>10</v>
      </c>
      <c r="P226" s="34">
        <f t="shared" si="585"/>
        <v>8</v>
      </c>
      <c r="Q226" s="34">
        <f t="shared" si="585"/>
        <v>10</v>
      </c>
      <c r="R226" s="34">
        <f t="shared" si="585"/>
        <v>8</v>
      </c>
      <c r="S226" s="34">
        <f t="shared" si="585"/>
        <v>8</v>
      </c>
      <c r="T226" s="35">
        <f t="shared" si="585"/>
        <v>0</v>
      </c>
      <c r="U226" s="35">
        <f t="shared" si="585"/>
        <v>0</v>
      </c>
      <c r="V226" s="34">
        <f t="shared" si="585"/>
        <v>10</v>
      </c>
      <c r="W226" s="34">
        <f t="shared" si="585"/>
        <v>8</v>
      </c>
      <c r="X226" s="34">
        <f t="shared" si="585"/>
        <v>10</v>
      </c>
      <c r="Y226" s="34">
        <f t="shared" si="585"/>
        <v>8</v>
      </c>
      <c r="Z226" s="34">
        <f t="shared" si="585"/>
        <v>8</v>
      </c>
      <c r="AA226" s="35">
        <f t="shared" si="585"/>
        <v>8</v>
      </c>
      <c r="AB226" s="35">
        <f t="shared" si="585"/>
        <v>0</v>
      </c>
      <c r="AC226" s="34">
        <f t="shared" si="585"/>
        <v>10</v>
      </c>
      <c r="AD226" s="34">
        <f t="shared" si="585"/>
        <v>8</v>
      </c>
      <c r="AE226" s="34">
        <f t="shared" si="585"/>
        <v>10</v>
      </c>
      <c r="AF226" s="34">
        <f t="shared" si="585"/>
        <v>8</v>
      </c>
      <c r="AG226" s="34">
        <f t="shared" si="585"/>
        <v>8</v>
      </c>
      <c r="AH226" s="34">
        <f t="shared" si="585"/>
        <v>0</v>
      </c>
      <c r="AI226" s="69">
        <f t="shared" si="578"/>
        <v>200</v>
      </c>
      <c r="AJ226" s="69">
        <f t="shared" si="579"/>
        <v>188</v>
      </c>
      <c r="AK226" s="62">
        <f t="shared" si="580"/>
        <v>12</v>
      </c>
      <c r="AL226" s="70">
        <f t="shared" si="581"/>
        <v>200</v>
      </c>
      <c r="AM226" s="70">
        <f t="shared" si="584"/>
        <v>188</v>
      </c>
      <c r="AN226" s="70">
        <f t="shared" si="584"/>
        <v>12</v>
      </c>
    </row>
    <row r="227" spans="1:40" hidden="1">
      <c r="A227" s="18" t="s">
        <v>75</v>
      </c>
      <c r="B227" s="32" t="s">
        <v>136</v>
      </c>
      <c r="C227" s="33" t="s">
        <v>14</v>
      </c>
      <c r="D227" s="34">
        <f t="shared" ref="D227:AH227" si="586">D199+D185+D171+D157+D143+D129+D115+D101+D87+D73+D59+D45+D31+D17+D213</f>
        <v>8</v>
      </c>
      <c r="E227" s="34">
        <f t="shared" si="586"/>
        <v>8</v>
      </c>
      <c r="F227" s="35">
        <f t="shared" si="586"/>
        <v>0</v>
      </c>
      <c r="G227" s="35">
        <f t="shared" si="586"/>
        <v>0</v>
      </c>
      <c r="H227" s="35">
        <f t="shared" si="586"/>
        <v>0</v>
      </c>
      <c r="I227" s="34">
        <f t="shared" si="586"/>
        <v>8</v>
      </c>
      <c r="J227" s="34">
        <f t="shared" si="586"/>
        <v>8</v>
      </c>
      <c r="K227" s="34">
        <f t="shared" si="586"/>
        <v>8</v>
      </c>
      <c r="L227" s="34">
        <f t="shared" si="586"/>
        <v>8</v>
      </c>
      <c r="M227" s="35">
        <f t="shared" si="586"/>
        <v>0</v>
      </c>
      <c r="N227" s="35">
        <f t="shared" si="586"/>
        <v>0</v>
      </c>
      <c r="O227" s="34">
        <f t="shared" si="586"/>
        <v>8</v>
      </c>
      <c r="P227" s="34">
        <f t="shared" si="586"/>
        <v>8</v>
      </c>
      <c r="Q227" s="34">
        <f t="shared" si="586"/>
        <v>8</v>
      </c>
      <c r="R227" s="34">
        <f t="shared" si="586"/>
        <v>8</v>
      </c>
      <c r="S227" s="34">
        <f t="shared" si="586"/>
        <v>8</v>
      </c>
      <c r="T227" s="35">
        <f t="shared" si="586"/>
        <v>0</v>
      </c>
      <c r="U227" s="35">
        <f t="shared" si="586"/>
        <v>0</v>
      </c>
      <c r="V227" s="34">
        <f t="shared" si="586"/>
        <v>8</v>
      </c>
      <c r="W227" s="34">
        <f t="shared" si="586"/>
        <v>8</v>
      </c>
      <c r="X227" s="34">
        <f t="shared" si="586"/>
        <v>8</v>
      </c>
      <c r="Y227" s="34">
        <f t="shared" si="586"/>
        <v>8</v>
      </c>
      <c r="Z227" s="34">
        <f t="shared" si="586"/>
        <v>8</v>
      </c>
      <c r="AA227" s="35">
        <f t="shared" si="586"/>
        <v>0</v>
      </c>
      <c r="AB227" s="35">
        <f t="shared" si="586"/>
        <v>0</v>
      </c>
      <c r="AC227" s="34">
        <f t="shared" si="586"/>
        <v>8</v>
      </c>
      <c r="AD227" s="34">
        <f t="shared" si="586"/>
        <v>8</v>
      </c>
      <c r="AE227" s="34">
        <f t="shared" si="586"/>
        <v>8</v>
      </c>
      <c r="AF227" s="34">
        <f t="shared" si="586"/>
        <v>8</v>
      </c>
      <c r="AG227" s="34">
        <f t="shared" si="586"/>
        <v>8</v>
      </c>
      <c r="AH227" s="34">
        <f t="shared" si="586"/>
        <v>0</v>
      </c>
      <c r="AI227" s="69">
        <f t="shared" si="578"/>
        <v>168</v>
      </c>
      <c r="AJ227" s="69">
        <f t="shared" si="579"/>
        <v>168</v>
      </c>
      <c r="AK227" s="62">
        <f t="shared" si="580"/>
        <v>0</v>
      </c>
      <c r="AL227" s="70">
        <f t="shared" si="581"/>
        <v>168</v>
      </c>
      <c r="AM227" s="70">
        <f t="shared" si="584"/>
        <v>168</v>
      </c>
      <c r="AN227" s="70">
        <f t="shared" si="584"/>
        <v>0</v>
      </c>
    </row>
    <row r="228" spans="1:40" hidden="1">
      <c r="A228" s="18" t="s">
        <v>25</v>
      </c>
      <c r="B228" s="32" t="s">
        <v>137</v>
      </c>
      <c r="C228" s="33" t="s">
        <v>14</v>
      </c>
      <c r="D228" s="34">
        <f t="shared" ref="D228:AH228" si="587">D200+D186+D172+D158+D144+D130+D116+D102+D88+D74+D60+D46+D32+D18+D214</f>
        <v>8</v>
      </c>
      <c r="E228" s="34">
        <f t="shared" si="587"/>
        <v>8</v>
      </c>
      <c r="F228" s="35">
        <f t="shared" si="587"/>
        <v>8</v>
      </c>
      <c r="G228" s="35">
        <f t="shared" si="587"/>
        <v>0</v>
      </c>
      <c r="H228" s="35">
        <f t="shared" si="587"/>
        <v>8</v>
      </c>
      <c r="I228" s="34">
        <f t="shared" si="587"/>
        <v>8</v>
      </c>
      <c r="J228" s="34">
        <f t="shared" si="587"/>
        <v>10</v>
      </c>
      <c r="K228" s="34">
        <f t="shared" si="587"/>
        <v>8</v>
      </c>
      <c r="L228" s="34">
        <f t="shared" si="587"/>
        <v>8</v>
      </c>
      <c r="M228" s="35">
        <f t="shared" si="587"/>
        <v>8</v>
      </c>
      <c r="N228" s="35">
        <f t="shared" si="587"/>
        <v>8</v>
      </c>
      <c r="O228" s="34">
        <f t="shared" si="587"/>
        <v>8</v>
      </c>
      <c r="P228" s="34">
        <f t="shared" si="587"/>
        <v>8</v>
      </c>
      <c r="Q228" s="34">
        <f t="shared" si="587"/>
        <v>10</v>
      </c>
      <c r="R228" s="34">
        <f t="shared" si="587"/>
        <v>8</v>
      </c>
      <c r="S228" s="34">
        <f t="shared" si="587"/>
        <v>8</v>
      </c>
      <c r="T228" s="35">
        <f t="shared" si="587"/>
        <v>8</v>
      </c>
      <c r="U228" s="35">
        <f t="shared" si="587"/>
        <v>8</v>
      </c>
      <c r="V228" s="34">
        <f t="shared" si="587"/>
        <v>10</v>
      </c>
      <c r="W228" s="34">
        <f t="shared" si="587"/>
        <v>8</v>
      </c>
      <c r="X228" s="34">
        <f t="shared" si="587"/>
        <v>10</v>
      </c>
      <c r="Y228" s="34">
        <f t="shared" si="587"/>
        <v>8</v>
      </c>
      <c r="Z228" s="34">
        <f t="shared" si="587"/>
        <v>8</v>
      </c>
      <c r="AA228" s="35">
        <f t="shared" si="587"/>
        <v>8</v>
      </c>
      <c r="AB228" s="35">
        <f t="shared" si="587"/>
        <v>0</v>
      </c>
      <c r="AC228" s="34">
        <f t="shared" si="587"/>
        <v>10</v>
      </c>
      <c r="AD228" s="34">
        <f t="shared" si="587"/>
        <v>8</v>
      </c>
      <c r="AE228" s="34">
        <f t="shared" si="587"/>
        <v>10</v>
      </c>
      <c r="AF228" s="34">
        <f t="shared" si="587"/>
        <v>8</v>
      </c>
      <c r="AG228" s="34">
        <f t="shared" si="587"/>
        <v>8</v>
      </c>
      <c r="AH228" s="34">
        <f t="shared" si="587"/>
        <v>0</v>
      </c>
      <c r="AI228" s="69">
        <f t="shared" si="578"/>
        <v>236</v>
      </c>
      <c r="AJ228" s="69">
        <f t="shared" si="579"/>
        <v>224</v>
      </c>
      <c r="AK228" s="62">
        <f t="shared" si="580"/>
        <v>12</v>
      </c>
      <c r="AL228" s="70">
        <f t="shared" si="581"/>
        <v>236</v>
      </c>
      <c r="AM228" s="70">
        <f t="shared" si="584"/>
        <v>224</v>
      </c>
      <c r="AN228" s="70">
        <f t="shared" si="584"/>
        <v>12</v>
      </c>
    </row>
    <row r="229" spans="1:40" hidden="1">
      <c r="A229" s="18" t="s">
        <v>29</v>
      </c>
      <c r="B229" s="32" t="s">
        <v>146</v>
      </c>
      <c r="C229" s="33" t="s">
        <v>14</v>
      </c>
      <c r="D229" s="34">
        <f t="shared" ref="D229:AH229" si="588">D201+D187+D173+D159+D145+D131+D117+D103+D89+D75+D61+D47+D33+D19+D215</f>
        <v>4</v>
      </c>
      <c r="E229" s="34">
        <f t="shared" si="588"/>
        <v>0</v>
      </c>
      <c r="F229" s="35">
        <f t="shared" si="588"/>
        <v>0</v>
      </c>
      <c r="G229" s="35">
        <f t="shared" si="588"/>
        <v>0</v>
      </c>
      <c r="H229" s="35">
        <f t="shared" si="588"/>
        <v>0</v>
      </c>
      <c r="I229" s="34">
        <f t="shared" si="588"/>
        <v>0</v>
      </c>
      <c r="J229" s="34">
        <f t="shared" si="588"/>
        <v>0</v>
      </c>
      <c r="K229" s="34">
        <f t="shared" si="588"/>
        <v>0</v>
      </c>
      <c r="L229" s="34">
        <f t="shared" si="588"/>
        <v>0</v>
      </c>
      <c r="M229" s="35">
        <f t="shared" si="588"/>
        <v>0</v>
      </c>
      <c r="N229" s="35">
        <f t="shared" si="588"/>
        <v>0</v>
      </c>
      <c r="O229" s="34">
        <f t="shared" si="588"/>
        <v>0</v>
      </c>
      <c r="P229" s="34">
        <f t="shared" si="588"/>
        <v>0</v>
      </c>
      <c r="Q229" s="34">
        <f t="shared" si="588"/>
        <v>0</v>
      </c>
      <c r="R229" s="34">
        <f t="shared" si="588"/>
        <v>0</v>
      </c>
      <c r="S229" s="34">
        <f t="shared" si="588"/>
        <v>0</v>
      </c>
      <c r="T229" s="35">
        <f t="shared" si="588"/>
        <v>0</v>
      </c>
      <c r="U229" s="35">
        <f t="shared" si="588"/>
        <v>0</v>
      </c>
      <c r="V229" s="34">
        <f t="shared" si="588"/>
        <v>0</v>
      </c>
      <c r="W229" s="34">
        <f t="shared" si="588"/>
        <v>0</v>
      </c>
      <c r="X229" s="34">
        <f t="shared" si="588"/>
        <v>0</v>
      </c>
      <c r="Y229" s="34">
        <f t="shared" si="588"/>
        <v>0</v>
      </c>
      <c r="Z229" s="34">
        <f t="shared" si="588"/>
        <v>0</v>
      </c>
      <c r="AA229" s="35">
        <f t="shared" si="588"/>
        <v>0</v>
      </c>
      <c r="AB229" s="35">
        <f t="shared" si="588"/>
        <v>0</v>
      </c>
      <c r="AC229" s="34">
        <f t="shared" si="588"/>
        <v>0</v>
      </c>
      <c r="AD229" s="34">
        <f t="shared" si="588"/>
        <v>0</v>
      </c>
      <c r="AE229" s="34">
        <f t="shared" si="588"/>
        <v>0</v>
      </c>
      <c r="AF229" s="34">
        <f t="shared" si="588"/>
        <v>0</v>
      </c>
      <c r="AG229" s="34">
        <f t="shared" si="588"/>
        <v>0</v>
      </c>
      <c r="AH229" s="34">
        <f t="shared" si="588"/>
        <v>0</v>
      </c>
      <c r="AI229" s="69">
        <f t="shared" si="578"/>
        <v>4</v>
      </c>
      <c r="AJ229" s="69">
        <f t="shared" si="579"/>
        <v>4</v>
      </c>
      <c r="AK229" s="62">
        <f t="shared" si="580"/>
        <v>0</v>
      </c>
      <c r="AL229" s="70">
        <f t="shared" si="581"/>
        <v>4</v>
      </c>
      <c r="AM229" s="70">
        <f t="shared" si="584"/>
        <v>4</v>
      </c>
      <c r="AN229" s="70">
        <f t="shared" si="584"/>
        <v>0</v>
      </c>
    </row>
    <row r="230" spans="1:40" hidden="1">
      <c r="A230" s="18" t="s">
        <v>185</v>
      </c>
      <c r="B230" s="32" t="s">
        <v>166</v>
      </c>
      <c r="C230" s="33" t="s">
        <v>14</v>
      </c>
      <c r="D230" s="34">
        <f>D202+D188+D174+D160+D146+D132+D118+D104+D90+D76+D62+D48+D34+D20+D216</f>
        <v>0</v>
      </c>
      <c r="E230" s="34">
        <f t="shared" ref="E230:AH230" si="589">E202+E188+E174+E160+E146+E132+E118+E104+E90+E76+E62+E48+E34+E20+E216</f>
        <v>0</v>
      </c>
      <c r="F230" s="35">
        <f t="shared" si="589"/>
        <v>0</v>
      </c>
      <c r="G230" s="35">
        <f t="shared" si="589"/>
        <v>0</v>
      </c>
      <c r="H230" s="35">
        <f t="shared" si="589"/>
        <v>0</v>
      </c>
      <c r="I230" s="34">
        <f t="shared" si="589"/>
        <v>0</v>
      </c>
      <c r="J230" s="34">
        <f t="shared" si="589"/>
        <v>0</v>
      </c>
      <c r="K230" s="34">
        <f t="shared" si="589"/>
        <v>0</v>
      </c>
      <c r="L230" s="34">
        <f t="shared" si="589"/>
        <v>0</v>
      </c>
      <c r="M230" s="35">
        <f t="shared" si="589"/>
        <v>0</v>
      </c>
      <c r="N230" s="35">
        <f t="shared" si="589"/>
        <v>0</v>
      </c>
      <c r="O230" s="34">
        <f t="shared" si="589"/>
        <v>0</v>
      </c>
      <c r="P230" s="34">
        <f t="shared" si="589"/>
        <v>0</v>
      </c>
      <c r="Q230" s="34">
        <f t="shared" si="589"/>
        <v>0</v>
      </c>
      <c r="R230" s="34">
        <f t="shared" si="589"/>
        <v>0</v>
      </c>
      <c r="S230" s="34">
        <f t="shared" si="589"/>
        <v>0</v>
      </c>
      <c r="T230" s="35">
        <f t="shared" si="589"/>
        <v>0</v>
      </c>
      <c r="U230" s="35">
        <f t="shared" si="589"/>
        <v>0</v>
      </c>
      <c r="V230" s="34">
        <f t="shared" si="589"/>
        <v>0</v>
      </c>
      <c r="W230" s="34">
        <f t="shared" si="589"/>
        <v>0</v>
      </c>
      <c r="X230" s="34">
        <f t="shared" si="589"/>
        <v>0</v>
      </c>
      <c r="Y230" s="34">
        <f t="shared" si="589"/>
        <v>0</v>
      </c>
      <c r="Z230" s="34">
        <f t="shared" si="589"/>
        <v>0</v>
      </c>
      <c r="AA230" s="35">
        <f t="shared" si="589"/>
        <v>0</v>
      </c>
      <c r="AB230" s="35">
        <f t="shared" si="589"/>
        <v>0</v>
      </c>
      <c r="AC230" s="34">
        <f t="shared" si="589"/>
        <v>0</v>
      </c>
      <c r="AD230" s="34">
        <f t="shared" si="589"/>
        <v>0</v>
      </c>
      <c r="AE230" s="34">
        <f t="shared" si="589"/>
        <v>0</v>
      </c>
      <c r="AF230" s="34">
        <f t="shared" si="589"/>
        <v>0</v>
      </c>
      <c r="AG230" s="34">
        <f t="shared" si="589"/>
        <v>0</v>
      </c>
      <c r="AH230" s="34">
        <f t="shared" si="589"/>
        <v>0</v>
      </c>
      <c r="AI230" s="30">
        <f t="shared" ref="AI230" si="590">SUM(D230:AH230)</f>
        <v>0</v>
      </c>
      <c r="AJ230" s="30">
        <f t="shared" si="579"/>
        <v>0</v>
      </c>
      <c r="AK230" s="36">
        <f t="shared" si="580"/>
        <v>0</v>
      </c>
      <c r="AL230" s="61">
        <f t="shared" si="581"/>
        <v>0</v>
      </c>
      <c r="AM230" s="61">
        <f t="shared" si="584"/>
        <v>0</v>
      </c>
      <c r="AN230" s="61">
        <f t="shared" si="584"/>
        <v>0</v>
      </c>
    </row>
    <row r="231" spans="1:40" hidden="1">
      <c r="A231" s="81">
        <v>0</v>
      </c>
      <c r="B231" s="32" t="s">
        <v>168</v>
      </c>
      <c r="C231" s="33"/>
      <c r="D231" s="34">
        <f t="shared" ref="D231:S233" si="591">SUM(D217,D203,D189,D175,D161,D147,D133,D119,D105,D91,D77,D63,D49,D35,D21)</f>
        <v>6</v>
      </c>
      <c r="E231" s="34">
        <f t="shared" si="591"/>
        <v>6</v>
      </c>
      <c r="F231" s="34">
        <f t="shared" si="591"/>
        <v>3</v>
      </c>
      <c r="G231" s="34">
        <f t="shared" si="591"/>
        <v>0</v>
      </c>
      <c r="H231" s="34">
        <f t="shared" si="591"/>
        <v>1</v>
      </c>
      <c r="I231" s="34">
        <f t="shared" si="591"/>
        <v>7</v>
      </c>
      <c r="J231" s="34">
        <f t="shared" si="591"/>
        <v>7</v>
      </c>
      <c r="K231" s="34">
        <f t="shared" si="591"/>
        <v>8</v>
      </c>
      <c r="L231" s="34">
        <f t="shared" si="591"/>
        <v>8</v>
      </c>
      <c r="M231" s="34">
        <f t="shared" si="591"/>
        <v>3</v>
      </c>
      <c r="N231" s="34">
        <f t="shared" si="591"/>
        <v>1</v>
      </c>
      <c r="O231" s="34">
        <f t="shared" si="591"/>
        <v>8</v>
      </c>
      <c r="P231" s="34">
        <f t="shared" si="591"/>
        <v>7</v>
      </c>
      <c r="Q231" s="34">
        <f t="shared" si="591"/>
        <v>7</v>
      </c>
      <c r="R231" s="34">
        <f t="shared" si="591"/>
        <v>7</v>
      </c>
      <c r="S231" s="34">
        <f t="shared" si="591"/>
        <v>7</v>
      </c>
      <c r="T231" s="34">
        <f t="shared" ref="T231:AG231" si="592">SUM(T217,T203,T189,T175,T161,T147,T133,T119,T105,T91,T77,T63,T49,T35,T21)</f>
        <v>2</v>
      </c>
      <c r="U231" s="34">
        <f t="shared" si="592"/>
        <v>1</v>
      </c>
      <c r="V231" s="34">
        <f t="shared" si="592"/>
        <v>7</v>
      </c>
      <c r="W231" s="34">
        <f t="shared" si="592"/>
        <v>7</v>
      </c>
      <c r="X231" s="34">
        <f t="shared" si="592"/>
        <v>8</v>
      </c>
      <c r="Y231" s="34">
        <f t="shared" si="592"/>
        <v>7</v>
      </c>
      <c r="Z231" s="34">
        <f t="shared" si="592"/>
        <v>7</v>
      </c>
      <c r="AA231" s="34">
        <f t="shared" si="592"/>
        <v>3</v>
      </c>
      <c r="AB231" s="34">
        <f t="shared" si="592"/>
        <v>0</v>
      </c>
      <c r="AC231" s="34">
        <f t="shared" si="592"/>
        <v>8</v>
      </c>
      <c r="AD231" s="34">
        <f t="shared" si="592"/>
        <v>9</v>
      </c>
      <c r="AE231" s="34">
        <f t="shared" si="592"/>
        <v>8</v>
      </c>
      <c r="AF231" s="34">
        <f t="shared" si="592"/>
        <v>7</v>
      </c>
      <c r="AG231" s="34">
        <f t="shared" si="592"/>
        <v>8</v>
      </c>
      <c r="AH231" s="34">
        <f t="shared" ref="AC231:AH233" si="593">SUM(AH217,AH203,AH189,AH175,AH161,AH147,AH133,AH119,AH105,AH91,AH77,AH63,AH49,AH35,AH21)</f>
        <v>0</v>
      </c>
      <c r="AI231" s="30"/>
      <c r="AJ231" s="30"/>
      <c r="AK231" s="36"/>
    </row>
    <row r="232" spans="1:40" hidden="1">
      <c r="A232" s="81">
        <v>0</v>
      </c>
      <c r="B232" s="32" t="s">
        <v>169</v>
      </c>
      <c r="C232" s="33"/>
      <c r="D232" s="34">
        <f t="shared" si="591"/>
        <v>2</v>
      </c>
      <c r="E232" s="34">
        <f t="shared" si="591"/>
        <v>3</v>
      </c>
      <c r="F232" s="35">
        <f t="shared" ref="F232:H233" si="594">SUM(F218,F204,F190,F176,F162,F148,F134,F120,F106,F92,F78,F64,F50,F36,F22)</f>
        <v>1</v>
      </c>
      <c r="G232" s="35">
        <f t="shared" si="594"/>
        <v>0</v>
      </c>
      <c r="H232" s="35">
        <f t="shared" si="594"/>
        <v>0</v>
      </c>
      <c r="I232" s="34">
        <f t="shared" ref="I232:L233" si="595">SUM(I218,I204,I190,I176,I162,I148,I134,I120,I106,I92,I78,I64,I50,I36,I22)</f>
        <v>4</v>
      </c>
      <c r="J232" s="34">
        <f t="shared" si="595"/>
        <v>4</v>
      </c>
      <c r="K232" s="34">
        <f t="shared" si="595"/>
        <v>4</v>
      </c>
      <c r="L232" s="34">
        <f t="shared" si="595"/>
        <v>5</v>
      </c>
      <c r="M232" s="35">
        <f>SUM(M218,M204,M190,M176,M162,M148,M134,M120,M106,M92,M78,M64,M50,M36,M22)</f>
        <v>1</v>
      </c>
      <c r="N232" s="35">
        <f>SUM(N218,N204,N190,N176,N162,N148,N134,N120,N106,N92,N78,N64,N50,N36,N22)</f>
        <v>0</v>
      </c>
      <c r="O232" s="34">
        <f t="shared" ref="O232:S233" si="596">SUM(O218,O204,O190,O176,O162,O148,O134,O120,O106,O92,O78,O64,O50,O36,O22)</f>
        <v>5</v>
      </c>
      <c r="P232" s="34">
        <f t="shared" si="596"/>
        <v>6</v>
      </c>
      <c r="Q232" s="34">
        <f t="shared" si="596"/>
        <v>4</v>
      </c>
      <c r="R232" s="34">
        <f t="shared" si="596"/>
        <v>5</v>
      </c>
      <c r="S232" s="34">
        <f t="shared" si="596"/>
        <v>5</v>
      </c>
      <c r="T232" s="35">
        <f>SUM(T218,T204,T190,T176,T162,T148,T134,T120,T106,T92,T78,T64,T50,T36,T22)</f>
        <v>0</v>
      </c>
      <c r="U232" s="35">
        <f>SUM(U218,U204,U190,U176,U162,U148,U134,U120,U106,U92,U78,U64,U50,U36,U22)</f>
        <v>0</v>
      </c>
      <c r="V232" s="34">
        <f t="shared" ref="V232:Z233" si="597">SUM(V218,V204,V190,V176,V162,V148,V134,V120,V106,V92,V78,V64,V50,V36,V22)</f>
        <v>5</v>
      </c>
      <c r="W232" s="34">
        <f t="shared" si="597"/>
        <v>5</v>
      </c>
      <c r="X232" s="34">
        <f t="shared" si="597"/>
        <v>4</v>
      </c>
      <c r="Y232" s="34">
        <f t="shared" si="597"/>
        <v>5</v>
      </c>
      <c r="Z232" s="34">
        <f t="shared" si="597"/>
        <v>4</v>
      </c>
      <c r="AA232" s="35">
        <f>SUM(AA218,AA204,AA190,AA176,AA162,AA148,AA134,AA120,AA106,AA92,AA78,AA64,AA50,AA36,AA22)</f>
        <v>1</v>
      </c>
      <c r="AB232" s="35">
        <f>SUM(AB218,AB204,AB190,AB176,AB162,AB148,AB134,AB120,AB106,AB92,AB78,AB64,AB50,AB36,AB22)</f>
        <v>0</v>
      </c>
      <c r="AC232" s="34">
        <f t="shared" si="593"/>
        <v>4</v>
      </c>
      <c r="AD232" s="34">
        <f t="shared" si="593"/>
        <v>5</v>
      </c>
      <c r="AE232" s="34">
        <f t="shared" si="593"/>
        <v>6</v>
      </c>
      <c r="AF232" s="34">
        <f t="shared" si="593"/>
        <v>4</v>
      </c>
      <c r="AG232" s="34">
        <f t="shared" si="593"/>
        <v>3</v>
      </c>
      <c r="AH232" s="34">
        <f t="shared" si="593"/>
        <v>0</v>
      </c>
      <c r="AI232" s="30"/>
      <c r="AJ232" s="30"/>
      <c r="AK232" s="36"/>
    </row>
    <row r="233" spans="1:40" hidden="1">
      <c r="A233" s="81">
        <v>0</v>
      </c>
      <c r="B233" s="32" t="s">
        <v>170</v>
      </c>
      <c r="C233" s="33"/>
      <c r="D233" s="34">
        <f t="shared" si="591"/>
        <v>5</v>
      </c>
      <c r="E233" s="34">
        <f t="shared" si="591"/>
        <v>5</v>
      </c>
      <c r="F233" s="35">
        <f t="shared" si="594"/>
        <v>2</v>
      </c>
      <c r="G233" s="35">
        <f t="shared" si="594"/>
        <v>0</v>
      </c>
      <c r="H233" s="35">
        <f t="shared" si="594"/>
        <v>1</v>
      </c>
      <c r="I233" s="34">
        <f t="shared" si="595"/>
        <v>5</v>
      </c>
      <c r="J233" s="34">
        <f t="shared" si="595"/>
        <v>4</v>
      </c>
      <c r="K233" s="34">
        <f t="shared" si="595"/>
        <v>7</v>
      </c>
      <c r="L233" s="34">
        <f t="shared" si="595"/>
        <v>7</v>
      </c>
      <c r="M233" s="35">
        <f>SUM(M219,M205,M191,M177,M163,M149,M135,M121,M107,M93,M79,M65,M51,M37,M23)</f>
        <v>2</v>
      </c>
      <c r="N233" s="35">
        <f>SUM(N219,N205,N191,N177,N163,N149,N135,N121,N107,N93,N79,N65,N51,N37,N23)</f>
        <v>1</v>
      </c>
      <c r="O233" s="34">
        <f t="shared" si="596"/>
        <v>6</v>
      </c>
      <c r="P233" s="34">
        <f t="shared" si="596"/>
        <v>6</v>
      </c>
      <c r="Q233" s="34">
        <f t="shared" si="596"/>
        <v>7</v>
      </c>
      <c r="R233" s="34">
        <f t="shared" si="596"/>
        <v>7</v>
      </c>
      <c r="S233" s="34">
        <f t="shared" si="596"/>
        <v>6</v>
      </c>
      <c r="T233" s="35">
        <f>SUM(T219,T205,T191,T177,T163,T149,T135,T121,T107,T93,T79,T65,T51,T37,T23)</f>
        <v>2</v>
      </c>
      <c r="U233" s="35">
        <f>SUM(U219,U205,U191,U177,U163,U149,U135,U121,U107,U93,U79,U65,U51,U37,U23)</f>
        <v>1</v>
      </c>
      <c r="V233" s="34">
        <f t="shared" si="597"/>
        <v>6</v>
      </c>
      <c r="W233" s="34">
        <f t="shared" si="597"/>
        <v>6</v>
      </c>
      <c r="X233" s="34">
        <f t="shared" si="597"/>
        <v>8</v>
      </c>
      <c r="Y233" s="34">
        <f t="shared" si="597"/>
        <v>7</v>
      </c>
      <c r="Z233" s="34">
        <f t="shared" si="597"/>
        <v>7</v>
      </c>
      <c r="AA233" s="35">
        <f>SUM(AA219,AA205,AA191,AA177,AA163,AA149,AA135,AA121,AA107,AA93,AA79,AA65,AA51,AA37,AA23)</f>
        <v>2</v>
      </c>
      <c r="AB233" s="35">
        <f>SUM(AB219,AB205,AB191,AB177,AB163,AB149,AB135,AB121,AB107,AB93,AB79,AB65,AB51,AB37,AB23)</f>
        <v>0</v>
      </c>
      <c r="AC233" s="34">
        <f t="shared" si="593"/>
        <v>7</v>
      </c>
      <c r="AD233" s="34">
        <f t="shared" si="593"/>
        <v>8</v>
      </c>
      <c r="AE233" s="34">
        <f t="shared" si="593"/>
        <v>6</v>
      </c>
      <c r="AF233" s="34">
        <f t="shared" si="593"/>
        <v>6</v>
      </c>
      <c r="AG233" s="34">
        <f t="shared" si="593"/>
        <v>8</v>
      </c>
      <c r="AH233" s="34">
        <f t="shared" si="593"/>
        <v>0</v>
      </c>
      <c r="AI233" s="30"/>
      <c r="AJ233" s="30"/>
      <c r="AK233" s="36"/>
    </row>
    <row r="234" spans="1:40" hidden="1">
      <c r="A234" s="81">
        <f>A223</f>
        <v>0</v>
      </c>
      <c r="B234" s="63" t="s">
        <v>192</v>
      </c>
      <c r="C234" s="33"/>
      <c r="D234" s="34">
        <f t="shared" ref="D234:D236" si="598">SUM(D220,D206,D192,D178,D164,D150,D136,D122,D108,D94,D80,D66,D52,D38,D24)</f>
        <v>5</v>
      </c>
      <c r="E234" s="34">
        <f t="shared" ref="E234:AG234" si="599">SUM(E220,E206,E192,E178,E164,E150,E136,E122,E108,E94,E80,E66,E52,E38,E24)</f>
        <v>4</v>
      </c>
      <c r="F234" s="35">
        <f t="shared" si="599"/>
        <v>2</v>
      </c>
      <c r="G234" s="35">
        <f t="shared" si="599"/>
        <v>0</v>
      </c>
      <c r="H234" s="35">
        <f t="shared" si="599"/>
        <v>1</v>
      </c>
      <c r="I234" s="34">
        <f t="shared" si="599"/>
        <v>3</v>
      </c>
      <c r="J234" s="34">
        <f t="shared" si="599"/>
        <v>4</v>
      </c>
      <c r="K234" s="34">
        <f t="shared" si="599"/>
        <v>7</v>
      </c>
      <c r="L234" s="34">
        <f t="shared" si="599"/>
        <v>5</v>
      </c>
      <c r="M234" s="35">
        <f t="shared" si="599"/>
        <v>2</v>
      </c>
      <c r="N234" s="35">
        <f t="shared" si="599"/>
        <v>1</v>
      </c>
      <c r="O234" s="34">
        <f t="shared" si="599"/>
        <v>5</v>
      </c>
      <c r="P234" s="34">
        <f t="shared" si="599"/>
        <v>6</v>
      </c>
      <c r="Q234" s="34">
        <f t="shared" si="599"/>
        <v>6</v>
      </c>
      <c r="R234" s="34">
        <f t="shared" si="599"/>
        <v>6</v>
      </c>
      <c r="S234" s="34">
        <f t="shared" si="599"/>
        <v>5</v>
      </c>
      <c r="T234" s="35">
        <f t="shared" si="599"/>
        <v>2</v>
      </c>
      <c r="U234" s="35">
        <f t="shared" si="599"/>
        <v>1</v>
      </c>
      <c r="V234" s="34">
        <f t="shared" si="599"/>
        <v>4</v>
      </c>
      <c r="W234" s="34">
        <f t="shared" si="599"/>
        <v>5</v>
      </c>
      <c r="X234" s="34">
        <f t="shared" si="599"/>
        <v>6</v>
      </c>
      <c r="Y234" s="34">
        <f t="shared" si="599"/>
        <v>4</v>
      </c>
      <c r="Z234" s="34">
        <f t="shared" si="599"/>
        <v>4</v>
      </c>
      <c r="AA234" s="35">
        <f t="shared" si="599"/>
        <v>2</v>
      </c>
      <c r="AB234" s="35">
        <f t="shared" si="599"/>
        <v>0</v>
      </c>
      <c r="AC234" s="34">
        <f t="shared" si="599"/>
        <v>5</v>
      </c>
      <c r="AD234" s="34">
        <f t="shared" si="599"/>
        <v>6</v>
      </c>
      <c r="AE234" s="34">
        <f t="shared" si="599"/>
        <v>4</v>
      </c>
      <c r="AF234" s="34">
        <f t="shared" si="599"/>
        <v>4</v>
      </c>
      <c r="AG234" s="34">
        <f t="shared" si="599"/>
        <v>4</v>
      </c>
      <c r="AH234" s="34">
        <f t="shared" ref="AH234" si="600">IF(AH228&gt;0,1,0)</f>
        <v>0</v>
      </c>
      <c r="AI234" s="30"/>
      <c r="AJ234" s="30"/>
      <c r="AK234" s="36"/>
    </row>
    <row r="235" spans="1:40" hidden="1">
      <c r="A235" s="81">
        <f>A223</f>
        <v>0</v>
      </c>
      <c r="B235" s="63" t="s">
        <v>191</v>
      </c>
      <c r="C235" s="33"/>
      <c r="D235" s="34">
        <f t="shared" si="598"/>
        <v>3</v>
      </c>
      <c r="E235" s="34">
        <f t="shared" ref="E235:AG235" si="601">SUM(E221,E207,E193,E179,E165,E151,E137,E123,E109,E95,E81,E67,E53,E39,E25)</f>
        <v>3</v>
      </c>
      <c r="F235" s="35">
        <f t="shared" si="601"/>
        <v>0</v>
      </c>
      <c r="G235" s="35">
        <f t="shared" si="601"/>
        <v>0</v>
      </c>
      <c r="H235" s="35">
        <f t="shared" si="601"/>
        <v>0</v>
      </c>
      <c r="I235" s="34">
        <f t="shared" si="601"/>
        <v>3</v>
      </c>
      <c r="J235" s="34">
        <f t="shared" si="601"/>
        <v>3</v>
      </c>
      <c r="K235" s="34">
        <f t="shared" si="601"/>
        <v>3</v>
      </c>
      <c r="L235" s="34">
        <f t="shared" si="601"/>
        <v>4</v>
      </c>
      <c r="M235" s="35">
        <f t="shared" si="601"/>
        <v>0</v>
      </c>
      <c r="N235" s="35">
        <f t="shared" si="601"/>
        <v>0</v>
      </c>
      <c r="O235" s="34">
        <f t="shared" si="601"/>
        <v>4</v>
      </c>
      <c r="P235" s="34">
        <f t="shared" si="601"/>
        <v>4</v>
      </c>
      <c r="Q235" s="34">
        <f t="shared" si="601"/>
        <v>4</v>
      </c>
      <c r="R235" s="34">
        <f t="shared" si="601"/>
        <v>4</v>
      </c>
      <c r="S235" s="34">
        <f t="shared" si="601"/>
        <v>4</v>
      </c>
      <c r="T235" s="35">
        <f t="shared" si="601"/>
        <v>0</v>
      </c>
      <c r="U235" s="35">
        <f t="shared" si="601"/>
        <v>0</v>
      </c>
      <c r="V235" s="34">
        <f t="shared" si="601"/>
        <v>4</v>
      </c>
      <c r="W235" s="34">
        <f t="shared" si="601"/>
        <v>4</v>
      </c>
      <c r="X235" s="34">
        <f t="shared" si="601"/>
        <v>5</v>
      </c>
      <c r="Y235" s="34">
        <f t="shared" si="601"/>
        <v>5</v>
      </c>
      <c r="Z235" s="34">
        <f t="shared" si="601"/>
        <v>5</v>
      </c>
      <c r="AA235" s="35">
        <f t="shared" si="601"/>
        <v>0</v>
      </c>
      <c r="AB235" s="35">
        <f t="shared" si="601"/>
        <v>0</v>
      </c>
      <c r="AC235" s="34">
        <f t="shared" si="601"/>
        <v>5</v>
      </c>
      <c r="AD235" s="34">
        <f t="shared" si="601"/>
        <v>5</v>
      </c>
      <c r="AE235" s="34">
        <f t="shared" si="601"/>
        <v>5</v>
      </c>
      <c r="AF235" s="34">
        <f t="shared" si="601"/>
        <v>5</v>
      </c>
      <c r="AG235" s="34">
        <f t="shared" si="601"/>
        <v>5</v>
      </c>
      <c r="AH235" s="34">
        <f t="shared" ref="AH235" si="602">IF(SUM(AH224,AH230)&gt;0,1,0)</f>
        <v>0</v>
      </c>
      <c r="AI235" s="30"/>
      <c r="AJ235" s="30"/>
      <c r="AK235" s="36"/>
    </row>
    <row r="236" spans="1:40" hidden="1">
      <c r="A236" s="81">
        <f>A223</f>
        <v>0</v>
      </c>
      <c r="B236" s="63" t="s">
        <v>193</v>
      </c>
      <c r="C236" s="33"/>
      <c r="D236" s="34">
        <f t="shared" si="598"/>
        <v>2</v>
      </c>
      <c r="E236" s="34">
        <f t="shared" ref="E236:AG236" si="603">SUM(E222,E208,E194,E180,E166,E152,E138,E124,E110,E96,E82,E68,E54,E40,E26)</f>
        <v>3</v>
      </c>
      <c r="F236" s="35">
        <f t="shared" si="603"/>
        <v>1</v>
      </c>
      <c r="G236" s="35">
        <f t="shared" si="603"/>
        <v>0</v>
      </c>
      <c r="H236" s="35">
        <f t="shared" si="603"/>
        <v>0</v>
      </c>
      <c r="I236" s="34">
        <f t="shared" si="603"/>
        <v>4</v>
      </c>
      <c r="J236" s="34">
        <f t="shared" si="603"/>
        <v>4</v>
      </c>
      <c r="K236" s="34">
        <f t="shared" si="603"/>
        <v>4</v>
      </c>
      <c r="L236" s="34">
        <f t="shared" si="603"/>
        <v>5</v>
      </c>
      <c r="M236" s="35">
        <f t="shared" si="603"/>
        <v>1</v>
      </c>
      <c r="N236" s="35">
        <f t="shared" si="603"/>
        <v>0</v>
      </c>
      <c r="O236" s="34">
        <f t="shared" si="603"/>
        <v>5</v>
      </c>
      <c r="P236" s="34">
        <f t="shared" si="603"/>
        <v>6</v>
      </c>
      <c r="Q236" s="34">
        <f t="shared" si="603"/>
        <v>4</v>
      </c>
      <c r="R236" s="34">
        <f t="shared" si="603"/>
        <v>5</v>
      </c>
      <c r="S236" s="34">
        <f t="shared" si="603"/>
        <v>5</v>
      </c>
      <c r="T236" s="35">
        <f t="shared" si="603"/>
        <v>0</v>
      </c>
      <c r="U236" s="35">
        <f t="shared" si="603"/>
        <v>0</v>
      </c>
      <c r="V236" s="34">
        <f t="shared" si="603"/>
        <v>5</v>
      </c>
      <c r="W236" s="34">
        <f t="shared" si="603"/>
        <v>5</v>
      </c>
      <c r="X236" s="34">
        <f t="shared" si="603"/>
        <v>4</v>
      </c>
      <c r="Y236" s="34">
        <f t="shared" si="603"/>
        <v>5</v>
      </c>
      <c r="Z236" s="34">
        <f t="shared" si="603"/>
        <v>4</v>
      </c>
      <c r="AA236" s="35">
        <f t="shared" si="603"/>
        <v>1</v>
      </c>
      <c r="AB236" s="35">
        <f t="shared" si="603"/>
        <v>0</v>
      </c>
      <c r="AC236" s="34">
        <f t="shared" si="603"/>
        <v>4</v>
      </c>
      <c r="AD236" s="34">
        <f t="shared" si="603"/>
        <v>5</v>
      </c>
      <c r="AE236" s="34">
        <f t="shared" si="603"/>
        <v>6</v>
      </c>
      <c r="AF236" s="34">
        <f t="shared" si="603"/>
        <v>4</v>
      </c>
      <c r="AG236" s="34">
        <f t="shared" si="603"/>
        <v>3</v>
      </c>
      <c r="AH236" s="34">
        <f t="shared" ref="AH236" si="604">AH232</f>
        <v>0</v>
      </c>
      <c r="AI236" s="30"/>
      <c r="AJ236" s="30"/>
      <c r="AK236" s="36"/>
    </row>
    <row r="237" spans="1:40" hidden="1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47"/>
    </row>
    <row r="238" spans="1:40" hidden="1">
      <c r="A238" s="2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46"/>
      <c r="AJ238" s="46"/>
      <c r="AK238" s="42"/>
    </row>
    <row r="239" spans="1:40" hidden="1">
      <c r="A239" s="21"/>
      <c r="B239" s="28" t="s">
        <v>77</v>
      </c>
      <c r="C239" s="8"/>
      <c r="D239" s="8"/>
      <c r="E239" s="8"/>
      <c r="F239" s="11"/>
      <c r="G239" s="10"/>
      <c r="H239" s="8"/>
      <c r="I239" s="28" t="s">
        <v>78</v>
      </c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2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47"/>
      <c r="AJ239" s="47"/>
      <c r="AK239" s="43"/>
    </row>
    <row r="240" spans="1:40" hidden="1">
      <c r="A240" s="21"/>
      <c r="B240" s="8" t="s">
        <v>79</v>
      </c>
      <c r="C240" s="8"/>
      <c r="D240" s="8"/>
      <c r="E240" s="8"/>
      <c r="F240" s="11"/>
      <c r="G240" s="10"/>
      <c r="H240" s="8"/>
      <c r="I240" s="8" t="s">
        <v>80</v>
      </c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 t="s">
        <v>81</v>
      </c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47"/>
      <c r="AJ240" s="47"/>
      <c r="AK240" s="43"/>
    </row>
    <row r="241" spans="1:37" hidden="1">
      <c r="A241" s="21"/>
      <c r="B241" s="8" t="s">
        <v>82</v>
      </c>
      <c r="C241" s="8"/>
      <c r="D241" s="8"/>
      <c r="E241" s="8"/>
      <c r="F241" s="11"/>
      <c r="G241" s="10"/>
      <c r="H241" s="8"/>
      <c r="I241" s="8" t="s">
        <v>83</v>
      </c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 t="s">
        <v>84</v>
      </c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47"/>
      <c r="AJ241" s="47"/>
      <c r="AK241" s="43"/>
    </row>
    <row r="242" spans="1:37" hidden="1">
      <c r="A242" s="21"/>
      <c r="B242" s="8"/>
      <c r="C242" s="8"/>
      <c r="D242" s="8"/>
      <c r="E242" s="8"/>
      <c r="F242" s="11"/>
      <c r="G242" s="10"/>
      <c r="H242" s="8"/>
      <c r="I242" s="8" t="s">
        <v>85</v>
      </c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47"/>
      <c r="AJ242" s="47"/>
      <c r="AK242" s="43"/>
    </row>
    <row r="243" spans="1:37" hidden="1">
      <c r="A243" s="21"/>
      <c r="B243" s="12" t="s">
        <v>86</v>
      </c>
      <c r="C243" s="12"/>
      <c r="D243" s="12"/>
      <c r="E243" s="8"/>
      <c r="F243" s="11"/>
      <c r="G243" s="10"/>
      <c r="H243" s="8"/>
      <c r="I243" s="83" t="s">
        <v>87</v>
      </c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"/>
      <c r="W243" s="83" t="s">
        <v>87</v>
      </c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47"/>
      <c r="AJ243" s="47"/>
      <c r="AK243" s="43"/>
    </row>
    <row r="244" spans="1:37" hidden="1">
      <c r="A244" s="21"/>
      <c r="B244" s="12" t="s">
        <v>88</v>
      </c>
      <c r="C244" s="12"/>
      <c r="D244" s="12"/>
      <c r="E244" s="8"/>
      <c r="F244" s="11"/>
      <c r="G244" s="10"/>
      <c r="H244" s="8"/>
      <c r="I244" s="82" t="s">
        <v>91</v>
      </c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"/>
      <c r="W244" s="82" t="s">
        <v>89</v>
      </c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47"/>
      <c r="AJ244" s="47"/>
      <c r="AK244" s="43"/>
    </row>
    <row r="245" spans="1:37" hidden="1">
      <c r="A245" s="21"/>
      <c r="B245" s="87" t="s">
        <v>92</v>
      </c>
      <c r="C245" s="87"/>
      <c r="D245" s="12"/>
      <c r="E245" s="8"/>
      <c r="F245" s="11"/>
      <c r="G245" s="10"/>
      <c r="H245" s="8"/>
      <c r="I245" s="88" t="s">
        <v>93</v>
      </c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"/>
      <c r="W245" s="82" t="s">
        <v>90</v>
      </c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47"/>
      <c r="AJ245" s="47"/>
      <c r="AK245" s="43"/>
    </row>
    <row r="246" spans="1:37" hidden="1">
      <c r="A246" s="21"/>
      <c r="B246" s="12" t="s">
        <v>1</v>
      </c>
      <c r="C246" s="12"/>
      <c r="D246" s="12"/>
      <c r="E246" s="8"/>
      <c r="F246" s="11"/>
      <c r="G246" s="10"/>
      <c r="H246" s="8"/>
      <c r="I246" s="82" t="s">
        <v>1</v>
      </c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"/>
      <c r="W246" s="82" t="s">
        <v>1</v>
      </c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47"/>
      <c r="AJ246" s="47"/>
      <c r="AK246" s="43"/>
    </row>
    <row r="247" spans="1:37">
      <c r="A247" s="21"/>
      <c r="B247" s="8"/>
      <c r="C247" s="8"/>
      <c r="D247" s="8"/>
      <c r="E247" s="8"/>
      <c r="F247" s="11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47"/>
      <c r="AJ247" s="47"/>
      <c r="AK247" s="43"/>
    </row>
    <row r="248" spans="1:37" ht="13.5" thickBot="1">
      <c r="A248" s="22"/>
      <c r="B248" s="14"/>
      <c r="C248" s="14"/>
      <c r="D248" s="14"/>
      <c r="E248" s="14"/>
      <c r="F248" s="15"/>
      <c r="G248" s="13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48"/>
      <c r="AJ248" s="48"/>
      <c r="AK248" s="44"/>
    </row>
    <row r="249" spans="1:37">
      <c r="F249" s="2"/>
      <c r="G249" s="2"/>
      <c r="H249" s="2"/>
      <c r="M249" s="2"/>
      <c r="N249" s="2"/>
      <c r="T249" s="2"/>
      <c r="U249" s="2"/>
      <c r="AA249" s="2"/>
      <c r="AB249" s="2"/>
    </row>
    <row r="250" spans="1:37">
      <c r="D250" s="67">
        <v>1</v>
      </c>
      <c r="E250" s="67">
        <v>2</v>
      </c>
      <c r="F250" s="68">
        <v>3</v>
      </c>
      <c r="G250" s="68">
        <v>4</v>
      </c>
      <c r="H250" s="68">
        <v>5</v>
      </c>
      <c r="I250" s="67">
        <v>6</v>
      </c>
      <c r="J250" s="67">
        <v>7</v>
      </c>
      <c r="K250" s="67">
        <v>8</v>
      </c>
      <c r="L250" s="67">
        <v>9</v>
      </c>
      <c r="M250" s="68">
        <v>10</v>
      </c>
      <c r="N250" s="68">
        <v>11</v>
      </c>
      <c r="O250" s="67">
        <v>12</v>
      </c>
      <c r="P250" s="67">
        <v>13</v>
      </c>
      <c r="Q250" s="67">
        <v>14</v>
      </c>
      <c r="R250" s="67">
        <v>15</v>
      </c>
      <c r="S250" s="67">
        <v>16</v>
      </c>
      <c r="T250" s="68">
        <v>17</v>
      </c>
      <c r="U250" s="68">
        <v>18</v>
      </c>
      <c r="V250" s="67">
        <v>19</v>
      </c>
      <c r="W250" s="67">
        <v>20</v>
      </c>
      <c r="X250" s="67">
        <v>21</v>
      </c>
      <c r="Y250" s="67">
        <v>22</v>
      </c>
      <c r="Z250" s="67">
        <v>23</v>
      </c>
      <c r="AA250" s="68">
        <v>24</v>
      </c>
      <c r="AB250" s="68">
        <v>25</v>
      </c>
      <c r="AC250" s="67">
        <v>26</v>
      </c>
      <c r="AD250" s="67">
        <v>27</v>
      </c>
      <c r="AE250" s="67">
        <v>28</v>
      </c>
      <c r="AF250" s="67">
        <v>29</v>
      </c>
      <c r="AG250" s="67">
        <v>30</v>
      </c>
      <c r="AH250" s="6">
        <v>31</v>
      </c>
    </row>
    <row r="251" spans="1:37">
      <c r="B251" s="2" t="s">
        <v>186</v>
      </c>
      <c r="D251" s="54">
        <f>IF(D231=0,0,ROUND(8/D231,1))</f>
        <v>1.3</v>
      </c>
      <c r="E251" s="54">
        <f t="shared" ref="E251:AG251" si="605">IF(E231=0,0,ROUND(8/E231,1))</f>
        <v>1.3</v>
      </c>
      <c r="F251" s="54">
        <f t="shared" si="605"/>
        <v>2.7</v>
      </c>
      <c r="G251" s="54">
        <f t="shared" si="605"/>
        <v>0</v>
      </c>
      <c r="H251" s="54">
        <f t="shared" si="605"/>
        <v>8</v>
      </c>
      <c r="I251" s="54">
        <f t="shared" si="605"/>
        <v>1.1000000000000001</v>
      </c>
      <c r="J251" s="54">
        <f t="shared" si="605"/>
        <v>1.1000000000000001</v>
      </c>
      <c r="K251" s="54">
        <f t="shared" si="605"/>
        <v>1</v>
      </c>
      <c r="L251" s="54">
        <f t="shared" si="605"/>
        <v>1</v>
      </c>
      <c r="M251" s="54">
        <f t="shared" si="605"/>
        <v>2.7</v>
      </c>
      <c r="N251" s="54">
        <f t="shared" si="605"/>
        <v>8</v>
      </c>
      <c r="O251" s="54">
        <f t="shared" si="605"/>
        <v>1</v>
      </c>
      <c r="P251" s="54">
        <f t="shared" si="605"/>
        <v>1.1000000000000001</v>
      </c>
      <c r="Q251" s="54">
        <f t="shared" si="605"/>
        <v>1.1000000000000001</v>
      </c>
      <c r="R251" s="54">
        <f t="shared" si="605"/>
        <v>1.1000000000000001</v>
      </c>
      <c r="S251" s="54">
        <f t="shared" si="605"/>
        <v>1.1000000000000001</v>
      </c>
      <c r="T251" s="54">
        <f t="shared" si="605"/>
        <v>4</v>
      </c>
      <c r="U251" s="54">
        <f t="shared" si="605"/>
        <v>8</v>
      </c>
      <c r="V251" s="54">
        <f t="shared" si="605"/>
        <v>1.1000000000000001</v>
      </c>
      <c r="W251" s="54">
        <f t="shared" si="605"/>
        <v>1.1000000000000001</v>
      </c>
      <c r="X251" s="54">
        <f t="shared" si="605"/>
        <v>1</v>
      </c>
      <c r="Y251" s="54">
        <f t="shared" si="605"/>
        <v>1.1000000000000001</v>
      </c>
      <c r="Z251" s="54">
        <f t="shared" si="605"/>
        <v>1.1000000000000001</v>
      </c>
      <c r="AA251" s="54">
        <f t="shared" si="605"/>
        <v>2.7</v>
      </c>
      <c r="AB251" s="54">
        <f t="shared" si="605"/>
        <v>0</v>
      </c>
      <c r="AC251" s="54">
        <f t="shared" si="605"/>
        <v>1</v>
      </c>
      <c r="AD251" s="54">
        <f t="shared" si="605"/>
        <v>0.9</v>
      </c>
      <c r="AE251" s="54">
        <f t="shared" si="605"/>
        <v>1</v>
      </c>
      <c r="AF251" s="54">
        <f t="shared" si="605"/>
        <v>1.1000000000000001</v>
      </c>
      <c r="AG251" s="54">
        <f t="shared" si="605"/>
        <v>1</v>
      </c>
      <c r="AH251" s="54">
        <f t="shared" ref="AH251" si="606">IF(AH231=0,0,8/AH231)</f>
        <v>0</v>
      </c>
    </row>
    <row r="252" spans="1:37">
      <c r="B252" s="2" t="s">
        <v>187</v>
      </c>
      <c r="D252" s="54">
        <f>D251*D231</f>
        <v>7.8000000000000007</v>
      </c>
      <c r="E252" s="54">
        <f t="shared" ref="E252" si="607">E251*E231</f>
        <v>7.8000000000000007</v>
      </c>
      <c r="F252" s="55">
        <f t="shared" ref="F252" si="608">F251*F231</f>
        <v>8.1000000000000014</v>
      </c>
      <c r="G252" s="55">
        <f t="shared" ref="G252" si="609">G251*G231</f>
        <v>0</v>
      </c>
      <c r="H252" s="55">
        <f t="shared" ref="H252" si="610">H251*H231</f>
        <v>8</v>
      </c>
      <c r="I252" s="54">
        <f t="shared" ref="I252" si="611">I251*I231</f>
        <v>7.7000000000000011</v>
      </c>
      <c r="J252" s="54">
        <f t="shared" ref="J252" si="612">J251*J231</f>
        <v>7.7000000000000011</v>
      </c>
      <c r="K252" s="54">
        <f t="shared" ref="K252" si="613">K251*K231</f>
        <v>8</v>
      </c>
      <c r="L252" s="54">
        <f t="shared" ref="L252" si="614">L251*L231</f>
        <v>8</v>
      </c>
      <c r="M252" s="55">
        <f t="shared" ref="M252" si="615">M251*M231</f>
        <v>8.1000000000000014</v>
      </c>
      <c r="N252" s="55">
        <f t="shared" ref="N252" si="616">N251*N231</f>
        <v>8</v>
      </c>
      <c r="O252" s="54">
        <f t="shared" ref="O252" si="617">O251*O231</f>
        <v>8</v>
      </c>
      <c r="P252" s="54">
        <f t="shared" ref="P252" si="618">P251*P231</f>
        <v>7.7000000000000011</v>
      </c>
      <c r="Q252" s="54">
        <f t="shared" ref="Q252" si="619">Q251*Q231</f>
        <v>7.7000000000000011</v>
      </c>
      <c r="R252" s="54">
        <f t="shared" ref="R252" si="620">R251*R231</f>
        <v>7.7000000000000011</v>
      </c>
      <c r="S252" s="54">
        <f t="shared" ref="S252" si="621">S251*S231</f>
        <v>7.7000000000000011</v>
      </c>
      <c r="T252" s="55">
        <f t="shared" ref="T252" si="622">T251*T231</f>
        <v>8</v>
      </c>
      <c r="U252" s="55">
        <f t="shared" ref="U252" si="623">U251*U231</f>
        <v>8</v>
      </c>
      <c r="V252" s="54">
        <f t="shared" ref="V252" si="624">V251*V231</f>
        <v>7.7000000000000011</v>
      </c>
      <c r="W252" s="54">
        <f t="shared" ref="W252" si="625">W251*W231</f>
        <v>7.7000000000000011</v>
      </c>
      <c r="X252" s="54">
        <f t="shared" ref="X252" si="626">X251*X231</f>
        <v>8</v>
      </c>
      <c r="Y252" s="54">
        <f t="shared" ref="Y252" si="627">Y251*Y231</f>
        <v>7.7000000000000011</v>
      </c>
      <c r="Z252" s="54">
        <f t="shared" ref="Z252" si="628">Z251*Z231</f>
        <v>7.7000000000000011</v>
      </c>
      <c r="AA252" s="55">
        <f t="shared" ref="AA252" si="629">AA251*AA231</f>
        <v>8.1000000000000014</v>
      </c>
      <c r="AB252" s="55">
        <f t="shared" ref="AB252" si="630">AB251*AB231</f>
        <v>0</v>
      </c>
      <c r="AC252" s="54">
        <f t="shared" ref="AC252" si="631">AC251*AC231</f>
        <v>8</v>
      </c>
      <c r="AD252" s="54">
        <f t="shared" ref="AD252" si="632">AD251*AD231</f>
        <v>8.1</v>
      </c>
      <c r="AE252" s="54">
        <f t="shared" ref="AE252" si="633">AE251*AE231</f>
        <v>8</v>
      </c>
      <c r="AF252" s="54">
        <f t="shared" ref="AF252" si="634">AF251*AF231</f>
        <v>7.7000000000000011</v>
      </c>
      <c r="AG252" s="54">
        <f t="shared" ref="AG252" si="635">AG251*AG231</f>
        <v>8</v>
      </c>
      <c r="AH252" s="54">
        <f t="shared" ref="AH252" si="636">AH251*AH231</f>
        <v>0</v>
      </c>
    </row>
    <row r="253" spans="1:37">
      <c r="B253" s="2" t="s">
        <v>188</v>
      </c>
      <c r="D253" s="54">
        <f>IF(D231=0,0,1/D231)</f>
        <v>0.16666666666666666</v>
      </c>
      <c r="E253" s="54">
        <f t="shared" ref="E253:AH253" si="637">IF(E231=0,0,1/E231)</f>
        <v>0.16666666666666666</v>
      </c>
      <c r="F253" s="55">
        <f t="shared" si="637"/>
        <v>0.33333333333333331</v>
      </c>
      <c r="G253" s="55">
        <f t="shared" si="637"/>
        <v>0</v>
      </c>
      <c r="H253" s="55">
        <f t="shared" si="637"/>
        <v>1</v>
      </c>
      <c r="I253" s="54">
        <f t="shared" si="637"/>
        <v>0.14285714285714285</v>
      </c>
      <c r="J253" s="54">
        <f t="shared" si="637"/>
        <v>0.14285714285714285</v>
      </c>
      <c r="K253" s="54">
        <f t="shared" si="637"/>
        <v>0.125</v>
      </c>
      <c r="L253" s="54">
        <f t="shared" si="637"/>
        <v>0.125</v>
      </c>
      <c r="M253" s="55">
        <f t="shared" si="637"/>
        <v>0.33333333333333331</v>
      </c>
      <c r="N253" s="55">
        <f t="shared" si="637"/>
        <v>1</v>
      </c>
      <c r="O253" s="54">
        <f t="shared" si="637"/>
        <v>0.125</v>
      </c>
      <c r="P253" s="54">
        <f t="shared" si="637"/>
        <v>0.14285714285714285</v>
      </c>
      <c r="Q253" s="54">
        <f t="shared" si="637"/>
        <v>0.14285714285714285</v>
      </c>
      <c r="R253" s="54">
        <f t="shared" si="637"/>
        <v>0.14285714285714285</v>
      </c>
      <c r="S253" s="54">
        <f t="shared" si="637"/>
        <v>0.14285714285714285</v>
      </c>
      <c r="T253" s="55">
        <f t="shared" si="637"/>
        <v>0.5</v>
      </c>
      <c r="U253" s="55">
        <f t="shared" si="637"/>
        <v>1</v>
      </c>
      <c r="V253" s="54">
        <f t="shared" si="637"/>
        <v>0.14285714285714285</v>
      </c>
      <c r="W253" s="54">
        <f t="shared" si="637"/>
        <v>0.14285714285714285</v>
      </c>
      <c r="X253" s="54">
        <f t="shared" si="637"/>
        <v>0.125</v>
      </c>
      <c r="Y253" s="54">
        <f t="shared" si="637"/>
        <v>0.14285714285714285</v>
      </c>
      <c r="Z253" s="54">
        <f t="shared" si="637"/>
        <v>0.14285714285714285</v>
      </c>
      <c r="AA253" s="55">
        <f t="shared" si="637"/>
        <v>0.33333333333333331</v>
      </c>
      <c r="AB253" s="55">
        <f t="shared" si="637"/>
        <v>0</v>
      </c>
      <c r="AC253" s="54">
        <f t="shared" si="637"/>
        <v>0.125</v>
      </c>
      <c r="AD253" s="54">
        <f t="shared" si="637"/>
        <v>0.1111111111111111</v>
      </c>
      <c r="AE253" s="54">
        <f t="shared" si="637"/>
        <v>0.125</v>
      </c>
      <c r="AF253" s="54">
        <f t="shared" si="637"/>
        <v>0.14285714285714285</v>
      </c>
      <c r="AG253" s="54">
        <f t="shared" si="637"/>
        <v>0.125</v>
      </c>
      <c r="AH253" s="54">
        <f t="shared" si="637"/>
        <v>0</v>
      </c>
    </row>
    <row r="254" spans="1:37">
      <c r="B254" s="2" t="s">
        <v>189</v>
      </c>
      <c r="D254" s="54">
        <f t="shared" ref="D254:S258" si="638">IF(D232=0,0,1/D232)</f>
        <v>0.5</v>
      </c>
      <c r="E254" s="54">
        <f t="shared" ref="E254:AH254" si="639">IF(E232=0,0,1/E232)</f>
        <v>0.33333333333333331</v>
      </c>
      <c r="F254" s="55">
        <f t="shared" si="639"/>
        <v>1</v>
      </c>
      <c r="G254" s="55">
        <f t="shared" si="639"/>
        <v>0</v>
      </c>
      <c r="H254" s="55">
        <f t="shared" si="639"/>
        <v>0</v>
      </c>
      <c r="I254" s="54">
        <f t="shared" si="639"/>
        <v>0.25</v>
      </c>
      <c r="J254" s="54">
        <f t="shared" si="639"/>
        <v>0.25</v>
      </c>
      <c r="K254" s="54">
        <f t="shared" si="639"/>
        <v>0.25</v>
      </c>
      <c r="L254" s="54">
        <f t="shared" si="639"/>
        <v>0.2</v>
      </c>
      <c r="M254" s="55">
        <f t="shared" si="639"/>
        <v>1</v>
      </c>
      <c r="N254" s="55">
        <f t="shared" si="639"/>
        <v>0</v>
      </c>
      <c r="O254" s="54">
        <f t="shared" si="639"/>
        <v>0.2</v>
      </c>
      <c r="P254" s="54">
        <f t="shared" si="639"/>
        <v>0.16666666666666666</v>
      </c>
      <c r="Q254" s="54">
        <f t="shared" si="639"/>
        <v>0.25</v>
      </c>
      <c r="R254" s="54">
        <f t="shared" si="639"/>
        <v>0.2</v>
      </c>
      <c r="S254" s="54">
        <f t="shared" si="639"/>
        <v>0.2</v>
      </c>
      <c r="T254" s="55">
        <f t="shared" si="639"/>
        <v>0</v>
      </c>
      <c r="U254" s="55">
        <f t="shared" si="639"/>
        <v>0</v>
      </c>
      <c r="V254" s="54">
        <f t="shared" si="639"/>
        <v>0.2</v>
      </c>
      <c r="W254" s="54">
        <f t="shared" si="639"/>
        <v>0.2</v>
      </c>
      <c r="X254" s="54">
        <f t="shared" si="639"/>
        <v>0.25</v>
      </c>
      <c r="Y254" s="54">
        <f t="shared" si="639"/>
        <v>0.2</v>
      </c>
      <c r="Z254" s="54">
        <f t="shared" si="639"/>
        <v>0.25</v>
      </c>
      <c r="AA254" s="55">
        <f t="shared" si="639"/>
        <v>1</v>
      </c>
      <c r="AB254" s="55">
        <f t="shared" si="639"/>
        <v>0</v>
      </c>
      <c r="AC254" s="54">
        <f t="shared" si="639"/>
        <v>0.25</v>
      </c>
      <c r="AD254" s="54">
        <f t="shared" si="639"/>
        <v>0.2</v>
      </c>
      <c r="AE254" s="54">
        <f t="shared" si="639"/>
        <v>0.16666666666666666</v>
      </c>
      <c r="AF254" s="54">
        <f t="shared" si="639"/>
        <v>0.25</v>
      </c>
      <c r="AG254" s="54">
        <f t="shared" si="639"/>
        <v>0.33333333333333331</v>
      </c>
      <c r="AH254" s="54">
        <f t="shared" si="639"/>
        <v>0</v>
      </c>
    </row>
    <row r="255" spans="1:37">
      <c r="B255" s="2" t="s">
        <v>190</v>
      </c>
      <c r="D255" s="54">
        <f t="shared" si="638"/>
        <v>0.2</v>
      </c>
      <c r="E255" s="54">
        <f t="shared" ref="E255:AH258" si="640">IF(E233=0,0,1/E233)</f>
        <v>0.2</v>
      </c>
      <c r="F255" s="55">
        <f t="shared" si="640"/>
        <v>0.5</v>
      </c>
      <c r="G255" s="55">
        <f t="shared" si="640"/>
        <v>0</v>
      </c>
      <c r="H255" s="55">
        <f t="shared" si="640"/>
        <v>1</v>
      </c>
      <c r="I255" s="54">
        <f t="shared" si="640"/>
        <v>0.2</v>
      </c>
      <c r="J255" s="54">
        <f t="shared" si="640"/>
        <v>0.25</v>
      </c>
      <c r="K255" s="54">
        <f t="shared" si="640"/>
        <v>0.14285714285714285</v>
      </c>
      <c r="L255" s="54">
        <f t="shared" si="640"/>
        <v>0.14285714285714285</v>
      </c>
      <c r="M255" s="55">
        <f t="shared" si="640"/>
        <v>0.5</v>
      </c>
      <c r="N255" s="55">
        <f t="shared" si="640"/>
        <v>1</v>
      </c>
      <c r="O255" s="54">
        <f t="shared" si="640"/>
        <v>0.16666666666666666</v>
      </c>
      <c r="P255" s="54">
        <f t="shared" si="640"/>
        <v>0.16666666666666666</v>
      </c>
      <c r="Q255" s="54">
        <f t="shared" si="640"/>
        <v>0.14285714285714285</v>
      </c>
      <c r="R255" s="54">
        <f t="shared" si="640"/>
        <v>0.14285714285714285</v>
      </c>
      <c r="S255" s="54">
        <f t="shared" si="640"/>
        <v>0.16666666666666666</v>
      </c>
      <c r="T255" s="55">
        <f t="shared" si="640"/>
        <v>0.5</v>
      </c>
      <c r="U255" s="55">
        <f t="shared" si="640"/>
        <v>1</v>
      </c>
      <c r="V255" s="54">
        <f t="shared" si="640"/>
        <v>0.16666666666666666</v>
      </c>
      <c r="W255" s="54">
        <f t="shared" si="640"/>
        <v>0.16666666666666666</v>
      </c>
      <c r="X255" s="54">
        <f t="shared" si="640"/>
        <v>0.125</v>
      </c>
      <c r="Y255" s="54">
        <f t="shared" si="640"/>
        <v>0.14285714285714285</v>
      </c>
      <c r="Z255" s="54">
        <f t="shared" si="640"/>
        <v>0.14285714285714285</v>
      </c>
      <c r="AA255" s="55">
        <f t="shared" si="640"/>
        <v>0.5</v>
      </c>
      <c r="AB255" s="55">
        <f t="shared" si="640"/>
        <v>0</v>
      </c>
      <c r="AC255" s="54">
        <f t="shared" si="640"/>
        <v>0.14285714285714285</v>
      </c>
      <c r="AD255" s="54">
        <f t="shared" si="640"/>
        <v>0.125</v>
      </c>
      <c r="AE255" s="54">
        <f t="shared" si="640"/>
        <v>0.16666666666666666</v>
      </c>
      <c r="AF255" s="54">
        <f t="shared" si="640"/>
        <v>0.16666666666666666</v>
      </c>
      <c r="AG255" s="54">
        <f t="shared" si="640"/>
        <v>0.125</v>
      </c>
      <c r="AH255" s="54">
        <f t="shared" si="640"/>
        <v>0</v>
      </c>
    </row>
    <row r="256" spans="1:37">
      <c r="B256" s="2" t="s">
        <v>192</v>
      </c>
      <c r="D256" s="54">
        <f t="shared" si="638"/>
        <v>0.2</v>
      </c>
      <c r="E256" s="54">
        <f t="shared" si="638"/>
        <v>0.25</v>
      </c>
      <c r="F256" s="55">
        <f t="shared" si="638"/>
        <v>0.5</v>
      </c>
      <c r="G256" s="55">
        <f t="shared" si="638"/>
        <v>0</v>
      </c>
      <c r="H256" s="55">
        <f t="shared" si="638"/>
        <v>1</v>
      </c>
      <c r="I256" s="54">
        <f t="shared" si="638"/>
        <v>0.33333333333333331</v>
      </c>
      <c r="J256" s="54">
        <f t="shared" si="638"/>
        <v>0.25</v>
      </c>
      <c r="K256" s="54">
        <f t="shared" si="638"/>
        <v>0.14285714285714285</v>
      </c>
      <c r="L256" s="54">
        <f t="shared" si="638"/>
        <v>0.2</v>
      </c>
      <c r="M256" s="55">
        <f t="shared" si="638"/>
        <v>0.5</v>
      </c>
      <c r="N256" s="55">
        <f t="shared" si="638"/>
        <v>1</v>
      </c>
      <c r="O256" s="54">
        <f t="shared" si="638"/>
        <v>0.2</v>
      </c>
      <c r="P256" s="54">
        <f t="shared" si="638"/>
        <v>0.16666666666666666</v>
      </c>
      <c r="Q256" s="54">
        <f t="shared" si="638"/>
        <v>0.16666666666666666</v>
      </c>
      <c r="R256" s="54">
        <f t="shared" si="638"/>
        <v>0.16666666666666666</v>
      </c>
      <c r="S256" s="54">
        <f t="shared" si="638"/>
        <v>0.2</v>
      </c>
      <c r="T256" s="55">
        <f t="shared" si="640"/>
        <v>0.5</v>
      </c>
      <c r="U256" s="55">
        <f t="shared" si="640"/>
        <v>1</v>
      </c>
      <c r="V256" s="54">
        <f t="shared" si="640"/>
        <v>0.25</v>
      </c>
      <c r="W256" s="54">
        <f t="shared" si="640"/>
        <v>0.2</v>
      </c>
      <c r="X256" s="54">
        <f t="shared" si="640"/>
        <v>0.16666666666666666</v>
      </c>
      <c r="Y256" s="54">
        <f t="shared" si="640"/>
        <v>0.25</v>
      </c>
      <c r="Z256" s="54">
        <f t="shared" si="640"/>
        <v>0.25</v>
      </c>
      <c r="AA256" s="55">
        <f t="shared" si="640"/>
        <v>0.5</v>
      </c>
      <c r="AB256" s="55">
        <f t="shared" si="640"/>
        <v>0</v>
      </c>
      <c r="AC256" s="54">
        <f t="shared" si="640"/>
        <v>0.2</v>
      </c>
      <c r="AD256" s="54">
        <f t="shared" si="640"/>
        <v>0.16666666666666666</v>
      </c>
      <c r="AE256" s="54">
        <f t="shared" si="640"/>
        <v>0.25</v>
      </c>
      <c r="AF256" s="54">
        <f t="shared" si="640"/>
        <v>0.25</v>
      </c>
      <c r="AG256" s="54">
        <f t="shared" si="640"/>
        <v>0.25</v>
      </c>
      <c r="AH256" s="53"/>
    </row>
    <row r="257" spans="1:33">
      <c r="B257" s="2" t="s">
        <v>191</v>
      </c>
      <c r="D257" s="54">
        <f t="shared" si="638"/>
        <v>0.33333333333333331</v>
      </c>
      <c r="E257" s="54">
        <f t="shared" si="640"/>
        <v>0.33333333333333331</v>
      </c>
      <c r="F257" s="55">
        <f t="shared" si="640"/>
        <v>0</v>
      </c>
      <c r="G257" s="55">
        <f t="shared" si="640"/>
        <v>0</v>
      </c>
      <c r="H257" s="55">
        <f t="shared" si="640"/>
        <v>0</v>
      </c>
      <c r="I257" s="54">
        <f t="shared" si="640"/>
        <v>0.33333333333333331</v>
      </c>
      <c r="J257" s="54">
        <f t="shared" si="640"/>
        <v>0.33333333333333331</v>
      </c>
      <c r="K257" s="54">
        <f t="shared" si="640"/>
        <v>0.33333333333333331</v>
      </c>
      <c r="L257" s="54">
        <f t="shared" si="640"/>
        <v>0.25</v>
      </c>
      <c r="M257" s="55">
        <f t="shared" si="640"/>
        <v>0</v>
      </c>
      <c r="N257" s="55">
        <f t="shared" si="640"/>
        <v>0</v>
      </c>
      <c r="O257" s="54">
        <f t="shared" si="640"/>
        <v>0.25</v>
      </c>
      <c r="P257" s="54">
        <f t="shared" si="640"/>
        <v>0.25</v>
      </c>
      <c r="Q257" s="54">
        <f t="shared" si="640"/>
        <v>0.25</v>
      </c>
      <c r="R257" s="54">
        <f t="shared" si="640"/>
        <v>0.25</v>
      </c>
      <c r="S257" s="54">
        <f t="shared" si="640"/>
        <v>0.25</v>
      </c>
      <c r="T257" s="55">
        <f t="shared" si="640"/>
        <v>0</v>
      </c>
      <c r="U257" s="55">
        <f t="shared" si="640"/>
        <v>0</v>
      </c>
      <c r="V257" s="54">
        <f t="shared" si="640"/>
        <v>0.25</v>
      </c>
      <c r="W257" s="54">
        <f t="shared" si="640"/>
        <v>0.25</v>
      </c>
      <c r="X257" s="54">
        <f t="shared" si="640"/>
        <v>0.2</v>
      </c>
      <c r="Y257" s="54">
        <f t="shared" si="640"/>
        <v>0.2</v>
      </c>
      <c r="Z257" s="54">
        <f t="shared" si="640"/>
        <v>0.2</v>
      </c>
      <c r="AA257" s="55">
        <f t="shared" si="640"/>
        <v>0</v>
      </c>
      <c r="AB257" s="55">
        <f t="shared" si="640"/>
        <v>0</v>
      </c>
      <c r="AC257" s="54">
        <f t="shared" si="640"/>
        <v>0.2</v>
      </c>
      <c r="AD257" s="54">
        <f t="shared" si="640"/>
        <v>0.2</v>
      </c>
      <c r="AE257" s="54">
        <f t="shared" si="640"/>
        <v>0.2</v>
      </c>
      <c r="AF257" s="54">
        <f t="shared" si="640"/>
        <v>0.2</v>
      </c>
      <c r="AG257" s="54">
        <f t="shared" si="640"/>
        <v>0.2</v>
      </c>
    </row>
    <row r="258" spans="1:33">
      <c r="B258" s="2" t="s">
        <v>193</v>
      </c>
      <c r="D258" s="54">
        <f t="shared" si="638"/>
        <v>0.5</v>
      </c>
      <c r="E258" s="54">
        <f t="shared" si="640"/>
        <v>0.33333333333333331</v>
      </c>
      <c r="F258" s="55">
        <f t="shared" si="640"/>
        <v>1</v>
      </c>
      <c r="G258" s="55">
        <f t="shared" si="640"/>
        <v>0</v>
      </c>
      <c r="H258" s="55">
        <f t="shared" si="640"/>
        <v>0</v>
      </c>
      <c r="I258" s="54">
        <f t="shared" si="640"/>
        <v>0.25</v>
      </c>
      <c r="J258" s="54">
        <f t="shared" si="640"/>
        <v>0.25</v>
      </c>
      <c r="K258" s="54">
        <f t="shared" si="640"/>
        <v>0.25</v>
      </c>
      <c r="L258" s="54">
        <f t="shared" si="640"/>
        <v>0.2</v>
      </c>
      <c r="M258" s="55">
        <f t="shared" si="640"/>
        <v>1</v>
      </c>
      <c r="N258" s="55">
        <f t="shared" si="640"/>
        <v>0</v>
      </c>
      <c r="O258" s="54">
        <f t="shared" si="640"/>
        <v>0.2</v>
      </c>
      <c r="P258" s="54">
        <f t="shared" si="640"/>
        <v>0.16666666666666666</v>
      </c>
      <c r="Q258" s="54">
        <f t="shared" si="640"/>
        <v>0.25</v>
      </c>
      <c r="R258" s="54">
        <f t="shared" si="640"/>
        <v>0.2</v>
      </c>
      <c r="S258" s="54">
        <f t="shared" si="640"/>
        <v>0.2</v>
      </c>
      <c r="T258" s="55">
        <f t="shared" si="640"/>
        <v>0</v>
      </c>
      <c r="U258" s="55">
        <f t="shared" si="640"/>
        <v>0</v>
      </c>
      <c r="V258" s="54">
        <f t="shared" si="640"/>
        <v>0.2</v>
      </c>
      <c r="W258" s="54">
        <f t="shared" si="640"/>
        <v>0.2</v>
      </c>
      <c r="X258" s="54">
        <f t="shared" si="640"/>
        <v>0.25</v>
      </c>
      <c r="Y258" s="54">
        <f t="shared" si="640"/>
        <v>0.2</v>
      </c>
      <c r="Z258" s="54">
        <f t="shared" si="640"/>
        <v>0.25</v>
      </c>
      <c r="AA258" s="55">
        <f t="shared" si="640"/>
        <v>1</v>
      </c>
      <c r="AB258" s="55">
        <f t="shared" si="640"/>
        <v>0</v>
      </c>
      <c r="AC258" s="54">
        <f t="shared" si="640"/>
        <v>0.25</v>
      </c>
      <c r="AD258" s="54">
        <f t="shared" si="640"/>
        <v>0.2</v>
      </c>
      <c r="AE258" s="54">
        <f t="shared" si="640"/>
        <v>0.16666666666666666</v>
      </c>
      <c r="AF258" s="54">
        <f t="shared" si="640"/>
        <v>0.25</v>
      </c>
      <c r="AG258" s="54">
        <f t="shared" si="640"/>
        <v>0.33333333333333331</v>
      </c>
    </row>
    <row r="259" spans="1:33">
      <c r="F259" s="2"/>
      <c r="G259" s="2"/>
      <c r="H259" s="2"/>
      <c r="M259" s="2"/>
      <c r="N259" s="2"/>
      <c r="T259" s="2"/>
      <c r="U259" s="2"/>
      <c r="AA259" s="2"/>
      <c r="AB259" s="2"/>
    </row>
    <row r="260" spans="1:33">
      <c r="B260" s="64" t="s">
        <v>194</v>
      </c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2"/>
      <c r="T260" s="2"/>
      <c r="U260" s="2"/>
      <c r="AA260" s="2"/>
      <c r="AB260" s="2"/>
    </row>
    <row r="261" spans="1:33">
      <c r="A261" s="2"/>
      <c r="F261" s="2"/>
      <c r="G261" s="2"/>
      <c r="H261" s="2"/>
      <c r="M261" s="2"/>
      <c r="N261" s="2"/>
      <c r="T261" s="2"/>
      <c r="U261" s="2"/>
      <c r="AA261" s="2"/>
      <c r="AB261" s="2"/>
    </row>
    <row r="262" spans="1:33">
      <c r="F262" s="2"/>
      <c r="G262" s="2"/>
      <c r="H262" s="2"/>
      <c r="M262" s="2"/>
      <c r="N262" s="2"/>
      <c r="T262" s="2"/>
      <c r="U262" s="2"/>
      <c r="AA262" s="2"/>
      <c r="AB262" s="2"/>
    </row>
    <row r="263" spans="1:33">
      <c r="F263" s="2"/>
      <c r="G263" s="2"/>
      <c r="H263" s="2"/>
      <c r="M263" s="2"/>
      <c r="N263" s="2"/>
      <c r="T263" s="2"/>
      <c r="U263" s="2"/>
      <c r="AA263" s="2"/>
      <c r="AB263" s="2"/>
    </row>
  </sheetData>
  <autoFilter ref="A12:AK246">
    <filterColumn colId="1">
      <filters>
        <filter val="Кочетков М.В."/>
      </filters>
    </filterColumn>
  </autoFilter>
  <sortState ref="B14:B21">
    <sortCondition ref="B14"/>
  </sortState>
  <mergeCells count="36">
    <mergeCell ref="L9:AK9"/>
    <mergeCell ref="B153:AH153"/>
    <mergeCell ref="B167:AH167"/>
    <mergeCell ref="B195:AH195"/>
    <mergeCell ref="B125:AH125"/>
    <mergeCell ref="B111:AH111"/>
    <mergeCell ref="B139:AH139"/>
    <mergeCell ref="B13:AH13"/>
    <mergeCell ref="B27:AH27"/>
    <mergeCell ref="B181:AH181"/>
    <mergeCell ref="A11:A12"/>
    <mergeCell ref="B11:B12"/>
    <mergeCell ref="C11:C12"/>
    <mergeCell ref="D11:AH11"/>
    <mergeCell ref="AJ11:AK11"/>
    <mergeCell ref="A2:AK2"/>
    <mergeCell ref="A3:AK3"/>
    <mergeCell ref="L5:AK5"/>
    <mergeCell ref="B7:C7"/>
    <mergeCell ref="L7:AK7"/>
    <mergeCell ref="W246:AH246"/>
    <mergeCell ref="W245:AH245"/>
    <mergeCell ref="W243:AH243"/>
    <mergeCell ref="B41:AH41"/>
    <mergeCell ref="B55:AH55"/>
    <mergeCell ref="B223:AH223"/>
    <mergeCell ref="I244:U244"/>
    <mergeCell ref="W244:AH244"/>
    <mergeCell ref="I243:U243"/>
    <mergeCell ref="I246:U246"/>
    <mergeCell ref="B245:C245"/>
    <mergeCell ref="I245:U245"/>
    <mergeCell ref="B69:AH69"/>
    <mergeCell ref="B83:AH83"/>
    <mergeCell ref="B97:AH97"/>
    <mergeCell ref="B209:AH209"/>
  </mergeCells>
  <pageMargins left="0.70866141732283472" right="0.70866141732283472" top="0.15748031496062992" bottom="0.39370078740157483" header="0.31496062992125984" footer="0"/>
  <pageSetup paperSize="9" scale="64" fitToHeight="0" orientation="landscape" r:id="rId1"/>
  <headerFooter>
    <oddFooter>Страница  &amp;P из &amp;N</oddFooter>
  </headerFooter>
  <ignoredErrors>
    <ignoredError sqref="D224:AH229 D232:AH233 D22:AH23 D15:AH15 D29:AH29 D43:AH43 D57:AH57 D71:AH71 D85:AH85 D99:AH101 D113:AH114 D127:AH127 D141:AH149 D155:AH155 D169:AH177 D183:AH191 D197:AH205 D211:AH219 D231:E231 AH231 D230:AH230 D33:AH37 D31 F31:U31 D77:AH79 E76:AH76 D19:AH21 D17:N17 P17:AH17 D89:AH93 D88:T88 AB88 D47:AH51 D46:U46 W46:AH46 D118:AH121 D117:U117 W117:AH117 D132:AH135 D131:U131 W131:AB131 D130:U130 AA130:AB130 D116:U116 AB116 D32:U32 AA32:AB32 X31:AB31 D115:U115 AA115:AB115 D45:AH45 D44:U44 X44:AD44 D59:X59 D58:N58 AA58:AB58 D129:AH129 D128:U128 AA128:AB128 D24:AG26 D61:AH65 D60:V60 Y60:AB60 P58 S58:U58 D103:AH107 D102:W102 Y102:AH102 AH130 AH116 AH88 AH32 AH115 AA59:AH59 D87:AH87 D86:W86 AA86:AH86 D74:AH75 D73:X73 Z73:AE73 AH128 D72:X72 Z72:AD72 AH58 D16:Z16 AB16:AH16 D18:AB18 AE18:AF18 AG60:AH60 AG31:AH31 D30:AD30 AF30:AH30 D157:AH163 D156:AC156 AE156:AH156 AF44:AH44 AG72:AH72 AG73:AH73 AH18 AD131 AF131:AH1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ТИ_11.18</vt:lpstr>
      <vt:lpstr>ТИ_11.18!Заголовки_для_печати</vt:lpstr>
      <vt:lpstr>ТИ_11.18!Область_печати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babintsev</dc:creator>
  <cp:lastModifiedBy>Пользователь Windows</cp:lastModifiedBy>
  <cp:revision>1</cp:revision>
  <cp:lastPrinted>2018-10-21T08:08:04Z</cp:lastPrinted>
  <dcterms:created xsi:type="dcterms:W3CDTF">2006-03-22T11:13:13Z</dcterms:created>
  <dcterms:modified xsi:type="dcterms:W3CDTF">2019-01-29T18:27:00Z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