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15120" windowHeight="7635" tabRatio="871"/>
  </bookViews>
  <sheets>
    <sheet name="1" sheetId="1" r:id="rId1"/>
    <sheet name="ОТК " sheetId="2" r:id="rId2"/>
    <sheet name="Таблицы" sheetId="5" state="hidden" r:id="rId3"/>
    <sheet name="Данные Труба" sheetId="9" r:id="rId4"/>
    <sheet name="Данные Пленка" sheetId="8" r:id="rId5"/>
    <sheet name="Данные Труба 2" sheetId="12" state="hidden" r:id="rId6"/>
    <sheet name="Данные Пленка 2" sheetId="13" state="hidden" r:id="rId7"/>
    <sheet name="Данные Труба 3" sheetId="16" state="hidden" r:id="rId8"/>
    <sheet name="Данные Пленка 3" sheetId="17" state="hidden" r:id="rId9"/>
    <sheet name="Данные Труба 4" sheetId="20" state="hidden" r:id="rId10"/>
    <sheet name="Данные Пленка 4" sheetId="21" state="hidden" r:id="rId11"/>
  </sheets>
  <definedNames>
    <definedName name="anscount" hidden="1">2</definedName>
    <definedName name="limcount" hidden="1">2</definedName>
    <definedName name="sencount" hidden="1">4</definedName>
    <definedName name="_xlnm.Print_Area" localSheetId="1">'ОТК '!$A$1:$Q$88</definedName>
  </definedNames>
  <calcPr calcId="144525"/>
</workbook>
</file>

<file path=xl/calcChain.xml><?xml version="1.0" encoding="utf-8"?>
<calcChain xmlns="http://schemas.openxmlformats.org/spreadsheetml/2006/main">
  <c r="A43" i="21" l="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2" i="21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B2" i="21" a="1"/>
  <c r="B4" i="21" a="1"/>
  <c r="B14" i="20" a="1"/>
  <c r="B42" i="17" a="1"/>
  <c r="B2" i="16" a="1"/>
  <c r="B14" i="16" a="1"/>
  <c r="B2" i="13" a="1"/>
  <c r="B6" i="13" a="1"/>
  <c r="B42" i="21" a="1"/>
  <c r="B2" i="20" a="1"/>
  <c r="B2" i="17" a="1"/>
  <c r="B8" i="17" a="1"/>
  <c r="B4" i="16" a="1"/>
  <c r="B6" i="16" a="1"/>
  <c r="B42" i="13" a="1"/>
  <c r="B14" i="12" a="1"/>
  <c r="B4" i="21" l="1"/>
  <c r="B42" i="21"/>
  <c r="B2" i="21"/>
  <c r="B14" i="20"/>
  <c r="B2" i="20"/>
  <c r="B8" i="17"/>
  <c r="B42" i="17"/>
  <c r="B2" i="17"/>
  <c r="B6" i="16"/>
  <c r="B14" i="16"/>
  <c r="B4" i="16"/>
  <c r="B2" i="16"/>
  <c r="B6" i="13"/>
  <c r="B42" i="13"/>
  <c r="B2" i="13"/>
  <c r="B14" i="12"/>
  <c r="J5" i="2"/>
  <c r="H5" i="2"/>
  <c r="B5" i="21" a="1"/>
  <c r="B13" i="21" a="1"/>
  <c r="B21" i="21" a="1"/>
  <c r="B29" i="21" a="1"/>
  <c r="B37" i="21" a="1"/>
  <c r="B6" i="21" a="1"/>
  <c r="B14" i="21" a="1"/>
  <c r="B22" i="21" a="1"/>
  <c r="B34" i="21" a="1"/>
  <c r="B7" i="21" a="1"/>
  <c r="B15" i="21" a="1"/>
  <c r="B23" i="21" a="1"/>
  <c r="B31" i="21" a="1"/>
  <c r="B39" i="21" a="1"/>
  <c r="B8" i="21" a="1"/>
  <c r="B16" i="21" a="1"/>
  <c r="B24" i="21" a="1"/>
  <c r="B32" i="21" a="1"/>
  <c r="B40" i="21" a="1"/>
  <c r="B38" i="21" a="1"/>
  <c r="B9" i="20" a="1"/>
  <c r="B4" i="20" a="1"/>
  <c r="B12" i="20" a="1"/>
  <c r="B7" i="20" a="1"/>
  <c r="B15" i="20" a="1"/>
  <c r="B10" i="20" a="1"/>
  <c r="B7" i="17" a="1"/>
  <c r="B15" i="17" a="1"/>
  <c r="B23" i="17" a="1"/>
  <c r="B31" i="17" a="1"/>
  <c r="B39" i="17" a="1"/>
  <c r="B10" i="17" a="1"/>
  <c r="B18" i="17" a="1"/>
  <c r="B34" i="17" a="1"/>
  <c r="B5" i="17" a="1"/>
  <c r="B13" i="17" a="1"/>
  <c r="B21" i="17" a="1"/>
  <c r="B29" i="17" a="1"/>
  <c r="B37" i="17" a="1"/>
  <c r="B4" i="17" a="1"/>
  <c r="B16" i="17" a="1"/>
  <c r="B24" i="17" a="1"/>
  <c r="B32" i="17" a="1"/>
  <c r="B40" i="17" a="1"/>
  <c r="B30" i="17" a="1"/>
  <c r="B5" i="16" a="1"/>
  <c r="B13" i="16" a="1"/>
  <c r="B12" i="16" a="1"/>
  <c r="B7" i="16" a="1"/>
  <c r="B15" i="16" a="1"/>
  <c r="B3" i="13" a="1"/>
  <c r="B11" i="13" a="1"/>
  <c r="B19" i="13" a="1"/>
  <c r="B27" i="13" a="1"/>
  <c r="B35" i="13" a="1"/>
  <c r="B43" i="13" a="1"/>
  <c r="B14" i="13" a="1"/>
  <c r="B22" i="13" a="1"/>
  <c r="B34" i="13" a="1"/>
  <c r="B5" i="13" a="1"/>
  <c r="B13" i="13" a="1"/>
  <c r="B21" i="13" a="1"/>
  <c r="B29" i="13" a="1"/>
  <c r="B37" i="13" a="1"/>
  <c r="B8" i="13" a="1"/>
  <c r="B16" i="13" a="1"/>
  <c r="B24" i="13" a="1"/>
  <c r="B32" i="13" a="1"/>
  <c r="B40" i="13" a="1"/>
  <c r="B38" i="13" a="1"/>
  <c r="B9" i="12" a="1"/>
  <c r="B2" i="12" a="1"/>
  <c r="B10" i="12" a="1"/>
  <c r="B7" i="12" a="1"/>
  <c r="B15" i="12" a="1"/>
  <c r="B8" i="12" a="1"/>
  <c r="B9" i="21" a="1"/>
  <c r="B17" i="21" a="1"/>
  <c r="B25" i="21" a="1"/>
  <c r="B33" i="21" a="1"/>
  <c r="B41" i="21" a="1"/>
  <c r="B10" i="21" a="1"/>
  <c r="B18" i="21" a="1"/>
  <c r="B26" i="21" a="1"/>
  <c r="B3" i="21" a="1"/>
  <c r="B11" i="21" a="1"/>
  <c r="B19" i="21" a="1"/>
  <c r="B27" i="21" a="1"/>
  <c r="B35" i="21" a="1"/>
  <c r="B43" i="21" a="1"/>
  <c r="B12" i="21" a="1"/>
  <c r="B20" i="21" a="1"/>
  <c r="B28" i="21" a="1"/>
  <c r="B36" i="21" a="1"/>
  <c r="B30" i="21" a="1"/>
  <c r="B5" i="20" a="1"/>
  <c r="B13" i="20" a="1"/>
  <c r="B8" i="20" a="1"/>
  <c r="B3" i="20" a="1"/>
  <c r="B11" i="20" a="1"/>
  <c r="B6" i="20" a="1"/>
  <c r="B3" i="17" a="1"/>
  <c r="B11" i="17" a="1"/>
  <c r="B19" i="17" a="1"/>
  <c r="B27" i="17" a="1"/>
  <c r="B35" i="17" a="1"/>
  <c r="B43" i="17" a="1"/>
  <c r="B14" i="17" a="1"/>
  <c r="B26" i="17" a="1"/>
  <c r="B6" i="17" a="1"/>
  <c r="B9" i="17" a="1"/>
  <c r="B17" i="17" a="1"/>
  <c r="B25" i="17" a="1"/>
  <c r="B33" i="17" a="1"/>
  <c r="B41" i="17" a="1"/>
  <c r="B12" i="17" a="1"/>
  <c r="B20" i="17" a="1"/>
  <c r="B28" i="17" a="1"/>
  <c r="B36" i="17" a="1"/>
  <c r="B22" i="17" a="1"/>
  <c r="B38" i="17" a="1"/>
  <c r="B9" i="16" a="1"/>
  <c r="B8" i="16" a="1"/>
  <c r="B3" i="16" a="1"/>
  <c r="B11" i="16" a="1"/>
  <c r="B10" i="16" a="1"/>
  <c r="B7" i="13" a="1"/>
  <c r="B15" i="13" a="1"/>
  <c r="B23" i="13" a="1"/>
  <c r="B31" i="13" a="1"/>
  <c r="B39" i="13" a="1"/>
  <c r="B10" i="13" a="1"/>
  <c r="B18" i="13" a="1"/>
  <c r="B26" i="13" a="1"/>
  <c r="B4" i="13" a="1"/>
  <c r="B9" i="13" a="1"/>
  <c r="B17" i="13" a="1"/>
  <c r="B25" i="13" a="1"/>
  <c r="B33" i="13" a="1"/>
  <c r="B41" i="13" a="1"/>
  <c r="B12" i="13" a="1"/>
  <c r="B20" i="13" a="1"/>
  <c r="B28" i="13" a="1"/>
  <c r="B36" i="13" a="1"/>
  <c r="B30" i="13" a="1"/>
  <c r="B5" i="12" a="1"/>
  <c r="B13" i="12" a="1"/>
  <c r="B6" i="12" a="1"/>
  <c r="B3" i="12" a="1"/>
  <c r="B11" i="12" a="1"/>
  <c r="B4" i="12" a="1"/>
  <c r="B12" i="12" a="1"/>
  <c r="B38" i="21" l="1"/>
  <c r="B30" i="21"/>
  <c r="B40" i="21"/>
  <c r="B36" i="21"/>
  <c r="B32" i="21"/>
  <c r="B28" i="21"/>
  <c r="B24" i="21"/>
  <c r="B20" i="21"/>
  <c r="B16" i="21"/>
  <c r="B12" i="21"/>
  <c r="B8" i="21"/>
  <c r="B43" i="21"/>
  <c r="B39" i="21"/>
  <c r="B35" i="21"/>
  <c r="B31" i="21"/>
  <c r="B27" i="21"/>
  <c r="B23" i="21"/>
  <c r="B19" i="21"/>
  <c r="B15" i="21"/>
  <c r="B11" i="21"/>
  <c r="B7" i="21"/>
  <c r="B3" i="21"/>
  <c r="B34" i="21"/>
  <c r="B26" i="21"/>
  <c r="B22" i="21"/>
  <c r="B18" i="21"/>
  <c r="B14" i="21"/>
  <c r="B10" i="21"/>
  <c r="B6" i="21"/>
  <c r="B41" i="21"/>
  <c r="B37" i="21"/>
  <c r="B33" i="21"/>
  <c r="B29" i="21"/>
  <c r="B25" i="21"/>
  <c r="B21" i="21"/>
  <c r="B17" i="21"/>
  <c r="B13" i="21"/>
  <c r="B9" i="21"/>
  <c r="B5" i="21"/>
  <c r="B10" i="20"/>
  <c r="B6" i="20"/>
  <c r="B15" i="20"/>
  <c r="B11" i="20"/>
  <c r="B7" i="20"/>
  <c r="B3" i="20"/>
  <c r="B12" i="20"/>
  <c r="B8" i="20"/>
  <c r="B4" i="20"/>
  <c r="B13" i="20"/>
  <c r="B9" i="20"/>
  <c r="B5" i="20"/>
  <c r="B38" i="17"/>
  <c r="B30" i="17"/>
  <c r="B22" i="17"/>
  <c r="B40" i="17"/>
  <c r="B36" i="17"/>
  <c r="B32" i="17"/>
  <c r="B28" i="17"/>
  <c r="B24" i="17"/>
  <c r="B20" i="17"/>
  <c r="B16" i="17"/>
  <c r="B12" i="17"/>
  <c r="B4" i="17"/>
  <c r="B41" i="17"/>
  <c r="B37" i="17"/>
  <c r="B33" i="17"/>
  <c r="B29" i="17"/>
  <c r="B25" i="17"/>
  <c r="B21" i="17"/>
  <c r="B17" i="17"/>
  <c r="B13" i="17"/>
  <c r="B9" i="17"/>
  <c r="B5" i="17"/>
  <c r="B6" i="17"/>
  <c r="B34" i="17"/>
  <c r="B26" i="17"/>
  <c r="B18" i="17"/>
  <c r="B14" i="17"/>
  <c r="B10" i="17"/>
  <c r="B43" i="17"/>
  <c r="B39" i="17"/>
  <c r="B35" i="17"/>
  <c r="B31" i="17"/>
  <c r="B27" i="17"/>
  <c r="B23" i="17"/>
  <c r="B19" i="17"/>
  <c r="B15" i="17"/>
  <c r="B11" i="17"/>
  <c r="B7" i="17"/>
  <c r="B3" i="17"/>
  <c r="B10" i="16"/>
  <c r="B15" i="16"/>
  <c r="B11" i="16"/>
  <c r="B7" i="16"/>
  <c r="B3" i="16"/>
  <c r="B12" i="16"/>
  <c r="B8" i="16"/>
  <c r="B13" i="16"/>
  <c r="B9" i="16"/>
  <c r="B5" i="16"/>
  <c r="B38" i="13"/>
  <c r="B30" i="13"/>
  <c r="B40" i="13"/>
  <c r="B36" i="13"/>
  <c r="B32" i="13"/>
  <c r="B28" i="13"/>
  <c r="B24" i="13"/>
  <c r="B20" i="13"/>
  <c r="B16" i="13"/>
  <c r="B12" i="13"/>
  <c r="B8" i="13"/>
  <c r="B41" i="13"/>
  <c r="B37" i="13"/>
  <c r="B33" i="13"/>
  <c r="B29" i="13"/>
  <c r="B25" i="13"/>
  <c r="B21" i="13"/>
  <c r="B17" i="13"/>
  <c r="B13" i="13"/>
  <c r="B9" i="13"/>
  <c r="B5" i="13"/>
  <c r="B4" i="13"/>
  <c r="B34" i="13"/>
  <c r="B26" i="13"/>
  <c r="B22" i="13"/>
  <c r="B18" i="13"/>
  <c r="B14" i="13"/>
  <c r="B10" i="13"/>
  <c r="B43" i="13"/>
  <c r="B39" i="13"/>
  <c r="B35" i="13"/>
  <c r="B31" i="13"/>
  <c r="B27" i="13"/>
  <c r="B23" i="13"/>
  <c r="B19" i="13"/>
  <c r="B15" i="13"/>
  <c r="B11" i="13"/>
  <c r="B7" i="13"/>
  <c r="B3" i="13"/>
  <c r="B12" i="12"/>
  <c r="B8" i="12"/>
  <c r="B4" i="12"/>
  <c r="B15" i="12"/>
  <c r="B11" i="12"/>
  <c r="B7" i="12"/>
  <c r="B3" i="12"/>
  <c r="B10" i="12"/>
  <c r="B6" i="12"/>
  <c r="B2" i="12"/>
  <c r="B13" i="12"/>
  <c r="B9" i="12"/>
  <c r="B5" i="12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2" i="8"/>
  <c r="B43" i="8" a="1"/>
  <c r="B24" i="8" a="1"/>
  <c r="B23" i="8" a="1"/>
  <c r="B12" i="8" a="1"/>
  <c r="B41" i="8" a="1"/>
  <c r="B22" i="8" a="1"/>
  <c r="B21" i="8" a="1"/>
  <c r="B6" i="8" a="1"/>
  <c r="B8" i="8" a="1"/>
  <c r="B7" i="8" a="1"/>
  <c r="B39" i="8" a="1"/>
  <c r="B20" i="8" a="1"/>
  <c r="B18" i="8" a="1"/>
  <c r="B4" i="8" a="1"/>
  <c r="B38" i="8" a="1"/>
  <c r="B19" i="8" a="1"/>
  <c r="B34" i="8" a="1"/>
  <c r="B33" i="8" a="1"/>
  <c r="B3" i="8" a="1"/>
  <c r="B2" i="8" a="1"/>
  <c r="B17" i="8" a="1"/>
  <c r="B42" i="8" a="1"/>
  <c r="B32" i="8" a="1"/>
  <c r="B31" i="8" a="1"/>
  <c r="B13" i="8" a="1"/>
  <c r="B40" i="8" a="1"/>
  <c r="B30" i="8" a="1"/>
  <c r="B29" i="8" a="1"/>
  <c r="B14" i="8" a="1"/>
  <c r="B15" i="8" a="1"/>
  <c r="B10" i="8" a="1"/>
  <c r="B37" i="8" a="1"/>
  <c r="B28" i="8" a="1"/>
  <c r="B27" i="8" a="1"/>
  <c r="B5" i="8" a="1"/>
  <c r="B35" i="8" a="1"/>
  <c r="B26" i="8" a="1"/>
  <c r="B25" i="8" a="1"/>
  <c r="B9" i="8" a="1"/>
  <c r="B11" i="8" a="1"/>
  <c r="B16" i="8" a="1"/>
  <c r="B36" i="8" a="1"/>
  <c r="B42" i="8" l="1"/>
  <c r="B40" i="8"/>
  <c r="B37" i="8"/>
  <c r="B35" i="8"/>
  <c r="B43" i="8"/>
  <c r="B41" i="8"/>
  <c r="B39" i="8"/>
  <c r="B38" i="8"/>
  <c r="B36" i="8"/>
  <c r="B33" i="8"/>
  <c r="B31" i="8"/>
  <c r="B29" i="8"/>
  <c r="B27" i="8"/>
  <c r="B25" i="8"/>
  <c r="B23" i="8"/>
  <c r="B21" i="8"/>
  <c r="B18" i="8"/>
  <c r="B34" i="8"/>
  <c r="B32" i="8"/>
  <c r="B30" i="8"/>
  <c r="B28" i="8"/>
  <c r="B26" i="8"/>
  <c r="B24" i="8"/>
  <c r="B22" i="8"/>
  <c r="B20" i="8"/>
  <c r="B19" i="8"/>
  <c r="B17" i="8"/>
  <c r="B15" i="8"/>
  <c r="B13" i="8"/>
  <c r="B11" i="8"/>
  <c r="B10" i="8"/>
  <c r="B8" i="8"/>
  <c r="B5" i="8"/>
  <c r="B3" i="8"/>
  <c r="B16" i="8"/>
  <c r="B14" i="8"/>
  <c r="B12" i="8"/>
  <c r="B9" i="8"/>
  <c r="B7" i="8"/>
  <c r="B6" i="8"/>
  <c r="B4" i="8"/>
  <c r="B2" i="8"/>
  <c r="B8" i="9" a="1"/>
  <c r="B14" i="9" a="1"/>
  <c r="B7" i="9" a="1"/>
  <c r="B10" i="9" a="1"/>
  <c r="B12" i="9" a="1"/>
  <c r="B6" i="9" a="1"/>
  <c r="B4" i="9" a="1"/>
  <c r="B3" i="9" a="1"/>
  <c r="B13" i="9" a="1"/>
  <c r="B11" i="9" a="1"/>
  <c r="B2" i="9" a="1"/>
  <c r="B5" i="9" a="1"/>
  <c r="B9" i="9" a="1"/>
  <c r="B15" i="9" a="1"/>
  <c r="B11" i="2" l="1"/>
  <c r="N11" i="2" s="1"/>
  <c r="B14" i="2"/>
  <c r="N14" i="2" s="1"/>
  <c r="B19" i="2"/>
  <c r="N19" i="2" s="1"/>
  <c r="B23" i="2"/>
  <c r="N23" i="2" s="1"/>
  <c r="B12" i="2"/>
  <c r="N12" i="2" s="1"/>
  <c r="B17" i="2"/>
  <c r="N17" i="2" s="1"/>
  <c r="B20" i="2"/>
  <c r="N20" i="2" s="1"/>
  <c r="B24" i="2"/>
  <c r="N24" i="2" s="1"/>
  <c r="B27" i="2"/>
  <c r="N27" i="2" s="1"/>
  <c r="B31" i="2"/>
  <c r="N31" i="2" s="1"/>
  <c r="B25" i="2"/>
  <c r="N25" i="2" s="1"/>
  <c r="B30" i="2"/>
  <c r="N30" i="2" s="1"/>
  <c r="B9" i="2"/>
  <c r="N9" i="2" s="1"/>
  <c r="B13" i="2"/>
  <c r="N13" i="2" s="1"/>
  <c r="B16" i="2"/>
  <c r="N16" i="2" s="1"/>
  <c r="B21" i="2"/>
  <c r="N21" i="2" s="1"/>
  <c r="B10" i="2"/>
  <c r="N10" i="2" s="1"/>
  <c r="B15" i="2"/>
  <c r="N15" i="2" s="1"/>
  <c r="B18" i="2"/>
  <c r="N18" i="2" s="1"/>
  <c r="B22" i="2"/>
  <c r="N22" i="2" s="1"/>
  <c r="B26" i="2"/>
  <c r="N26" i="2" s="1"/>
  <c r="B29" i="2"/>
  <c r="N29" i="2" s="1"/>
  <c r="B28" i="2"/>
  <c r="N28" i="2" s="1"/>
  <c r="B32" i="2"/>
  <c r="N32" i="2" s="1"/>
  <c r="L19" i="2"/>
  <c r="L30" i="2"/>
  <c r="P19" i="2"/>
  <c r="B12" i="9"/>
  <c r="B8" i="9"/>
  <c r="B4" i="9"/>
  <c r="B15" i="9"/>
  <c r="B11" i="9"/>
  <c r="B7" i="9"/>
  <c r="B3" i="9"/>
  <c r="B14" i="9"/>
  <c r="B10" i="9"/>
  <c r="B6" i="9"/>
  <c r="B2" i="9"/>
  <c r="B13" i="9"/>
  <c r="B9" i="9"/>
  <c r="B5" i="9"/>
  <c r="F29" i="2" l="1"/>
  <c r="E10" i="2"/>
  <c r="P21" i="2"/>
  <c r="E19" i="2"/>
  <c r="F27" i="2"/>
  <c r="I13" i="2"/>
  <c r="L18" i="2"/>
  <c r="P20" i="2"/>
  <c r="F9" i="2"/>
  <c r="E16" i="2"/>
  <c r="E11" i="2"/>
  <c r="F23" i="2"/>
  <c r="F21" i="2"/>
  <c r="I14" i="2"/>
  <c r="L28" i="2"/>
  <c r="L31" i="2"/>
  <c r="P22" i="2"/>
  <c r="P25" i="2"/>
  <c r="E30" i="2"/>
  <c r="E26" i="2"/>
  <c r="E17" i="2"/>
  <c r="E12" i="2"/>
  <c r="F25" i="2"/>
  <c r="F20" i="2"/>
  <c r="F32" i="2"/>
  <c r="F22" i="2"/>
  <c r="I15" i="2"/>
  <c r="L23" i="2"/>
  <c r="L26" i="2"/>
  <c r="L16" i="2"/>
  <c r="L24" i="2"/>
  <c r="P29" i="2"/>
  <c r="P15" i="2"/>
  <c r="P13" i="2"/>
  <c r="P27" i="2"/>
  <c r="P12" i="2"/>
  <c r="P11" i="2"/>
  <c r="L9" i="2"/>
  <c r="E20" i="2"/>
  <c r="E28" i="2"/>
  <c r="E18" i="2"/>
  <c r="E27" i="2"/>
  <c r="E15" i="2"/>
  <c r="E13" i="2"/>
  <c r="E14" i="2"/>
  <c r="F30" i="2"/>
  <c r="F31" i="2"/>
  <c r="F24" i="2"/>
  <c r="F17" i="2"/>
  <c r="F19" i="2"/>
  <c r="F28" i="2"/>
  <c r="F26" i="2"/>
  <c r="F18" i="2"/>
  <c r="F16" i="2"/>
  <c r="I10" i="2"/>
  <c r="I12" i="2"/>
  <c r="I11" i="2"/>
  <c r="L17" i="2"/>
  <c r="L32" i="2"/>
  <c r="L29" i="2"/>
  <c r="L22" i="2"/>
  <c r="L21" i="2"/>
  <c r="L25" i="2"/>
  <c r="L27" i="2"/>
  <c r="L20" i="2"/>
  <c r="P28" i="2"/>
  <c r="P26" i="2"/>
  <c r="P18" i="2"/>
  <c r="P10" i="2"/>
  <c r="P16" i="2"/>
  <c r="P30" i="2"/>
  <c r="P31" i="2"/>
  <c r="P24" i="2"/>
  <c r="P17" i="2"/>
  <c r="P23" i="2"/>
  <c r="P14" i="2"/>
  <c r="P32" i="2"/>
  <c r="E9" i="2"/>
  <c r="I9" i="2"/>
  <c r="E31" i="2"/>
  <c r="E23" i="2"/>
  <c r="E32" i="2"/>
  <c r="E29" i="2"/>
  <c r="E22" i="2"/>
  <c r="E21" i="2"/>
  <c r="E25" i="2"/>
  <c r="E24" i="2"/>
  <c r="F15" i="2"/>
  <c r="F10" i="2"/>
  <c r="F13" i="2"/>
  <c r="F12" i="2"/>
  <c r="F14" i="2"/>
  <c r="F11" i="2"/>
  <c r="I30" i="2"/>
  <c r="I25" i="2"/>
  <c r="I31" i="2"/>
  <c r="I27" i="2"/>
  <c r="I24" i="2"/>
  <c r="I20" i="2"/>
  <c r="I17" i="2"/>
  <c r="I23" i="2"/>
  <c r="I19" i="2"/>
  <c r="I32" i="2"/>
  <c r="I28" i="2"/>
  <c r="I29" i="2"/>
  <c r="I26" i="2"/>
  <c r="I22" i="2"/>
  <c r="I18" i="2"/>
  <c r="I21" i="2"/>
  <c r="I16" i="2"/>
  <c r="L15" i="2"/>
  <c r="L10" i="2"/>
  <c r="L13" i="2"/>
  <c r="L12" i="2"/>
  <c r="L14" i="2"/>
  <c r="L11" i="2"/>
  <c r="C35" i="2"/>
  <c r="F35" i="2" s="1"/>
  <c r="C45" i="2"/>
  <c r="F45" i="2" s="1"/>
  <c r="C38" i="2"/>
  <c r="F38" i="2" s="1"/>
  <c r="C46" i="2"/>
  <c r="F46" i="2" s="1"/>
  <c r="C39" i="2"/>
  <c r="F39" i="2" s="1"/>
  <c r="C40" i="2"/>
  <c r="F40" i="2" s="1"/>
  <c r="C41" i="2"/>
  <c r="F41" i="2" s="1"/>
  <c r="C36" i="2"/>
  <c r="F36" i="2" s="1"/>
  <c r="C42" i="2"/>
  <c r="F42" i="2" s="1"/>
  <c r="C37" i="2"/>
  <c r="F37" i="2" s="1"/>
  <c r="C43" i="2"/>
  <c r="F43" i="2" s="1"/>
  <c r="C34" i="2"/>
  <c r="F34" i="2" s="1"/>
  <c r="C44" i="2"/>
  <c r="F44" i="2" s="1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49" i="2"/>
  <c r="C66" i="2"/>
  <c r="F66" i="2"/>
  <c r="F65" i="2"/>
  <c r="C65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49" i="2"/>
  <c r="E70" i="2"/>
  <c r="E71" i="2"/>
  <c r="E72" i="2"/>
  <c r="E73" i="2"/>
  <c r="E74" i="2"/>
  <c r="E75" i="2"/>
  <c r="E76" i="2"/>
  <c r="E69" i="2"/>
  <c r="G70" i="2"/>
  <c r="G71" i="2"/>
  <c r="G72" i="2"/>
  <c r="G73" i="2"/>
  <c r="G74" i="2"/>
  <c r="G75" i="2"/>
  <c r="G76" i="2"/>
  <c r="G69" i="2"/>
  <c r="J70" i="2"/>
  <c r="J71" i="2"/>
  <c r="J72" i="2"/>
  <c r="J73" i="2"/>
  <c r="J74" i="2"/>
  <c r="J75" i="2"/>
  <c r="J76" i="2"/>
  <c r="J69" i="2"/>
  <c r="C75" i="2"/>
  <c r="C71" i="2"/>
  <c r="C73" i="2"/>
  <c r="C69" i="2"/>
  <c r="E39" i="2" l="1"/>
  <c r="E40" i="2"/>
  <c r="E41" i="2"/>
  <c r="E42" i="2"/>
  <c r="E43" i="2"/>
  <c r="E44" i="2"/>
  <c r="E45" i="2"/>
  <c r="E46" i="2"/>
  <c r="D39" i="2"/>
  <c r="D40" i="2"/>
  <c r="D41" i="2"/>
  <c r="D42" i="2"/>
  <c r="D43" i="2"/>
  <c r="D44" i="2"/>
  <c r="D45" i="2"/>
  <c r="D46" i="2"/>
  <c r="P9" i="2"/>
  <c r="D37" i="2"/>
  <c r="D34" i="2"/>
  <c r="D35" i="2"/>
  <c r="D38" i="2"/>
  <c r="D36" i="2"/>
  <c r="E37" i="2"/>
  <c r="E34" i="2"/>
  <c r="E35" i="2"/>
  <c r="E38" i="2"/>
  <c r="E36" i="2"/>
  <c r="C81" i="2"/>
  <c r="C82" i="2"/>
  <c r="C83" i="2"/>
  <c r="C84" i="2"/>
  <c r="C85" i="2"/>
  <c r="C86" i="2"/>
  <c r="C87" i="2"/>
  <c r="C88" i="2"/>
  <c r="F70" i="2"/>
  <c r="F71" i="2"/>
  <c r="F72" i="2"/>
  <c r="F73" i="2"/>
  <c r="F74" i="2"/>
  <c r="F75" i="2"/>
  <c r="F76" i="2"/>
  <c r="F69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D23" i="2"/>
  <c r="D24" i="2"/>
  <c r="D25" i="2"/>
  <c r="D26" i="2"/>
  <c r="D27" i="2"/>
  <c r="D28" i="2"/>
  <c r="D29" i="2"/>
  <c r="D30" i="2"/>
  <c r="D31" i="2"/>
  <c r="D32" i="2"/>
  <c r="C23" i="2"/>
  <c r="C24" i="2"/>
  <c r="C25" i="2"/>
  <c r="C26" i="2"/>
  <c r="C27" i="2"/>
  <c r="C28" i="2"/>
  <c r="C29" i="2"/>
  <c r="C30" i="2"/>
  <c r="C31" i="2"/>
  <c r="C32" i="2"/>
  <c r="C79" i="2" l="1"/>
  <c r="E80" i="2"/>
  <c r="E81" i="2"/>
  <c r="E82" i="2"/>
  <c r="E83" i="2"/>
  <c r="E84" i="2"/>
  <c r="E85" i="2"/>
  <c r="E86" i="2"/>
  <c r="E87" i="2"/>
  <c r="E88" i="2"/>
  <c r="E79" i="2"/>
  <c r="C80" i="2"/>
</calcChain>
</file>

<file path=xl/sharedStrings.xml><?xml version="1.0" encoding="utf-8"?>
<sst xmlns="http://schemas.openxmlformats.org/spreadsheetml/2006/main" count="165" uniqueCount="118">
  <si>
    <t xml:space="preserve">Дата </t>
  </si>
  <si>
    <t>Смена</t>
  </si>
  <si>
    <t>до</t>
  </si>
  <si>
    <t>Мастер смены</t>
  </si>
  <si>
    <t>Оборудование Ф.И.О. КТУ</t>
  </si>
  <si>
    <t>Параметры контроля качества продукции</t>
  </si>
  <si>
    <t>Номер заказа</t>
  </si>
  <si>
    <t>Наименование</t>
  </si>
  <si>
    <t>Выработка с начала заказа</t>
  </si>
  <si>
    <t>Отходы</t>
  </si>
  <si>
    <t>брак</t>
  </si>
  <si>
    <t>кромка</t>
  </si>
  <si>
    <t>с</t>
  </si>
  <si>
    <t>ширина, мм.</t>
  </si>
  <si>
    <t>толщина, мкм</t>
  </si>
  <si>
    <t>вес, гр.</t>
  </si>
  <si>
    <t>усадка, %</t>
  </si>
  <si>
    <t>ЛРП-1</t>
  </si>
  <si>
    <t>КТУ</t>
  </si>
  <si>
    <t>ЛТ-1</t>
  </si>
  <si>
    <t>ЛРП-2</t>
  </si>
  <si>
    <t>ЛРП-3</t>
  </si>
  <si>
    <t>ЛРП-4</t>
  </si>
  <si>
    <t>ЛРП-5</t>
  </si>
  <si>
    <t>ЛРП-6</t>
  </si>
  <si>
    <t>ЛТ-2</t>
  </si>
  <si>
    <t>толщина, мм.</t>
  </si>
  <si>
    <t>наружный диаметр, мм.</t>
  </si>
  <si>
    <t>вес, кг.</t>
  </si>
  <si>
    <t>Печать №1</t>
  </si>
  <si>
    <t>Печать №2</t>
  </si>
  <si>
    <t>Оборудование</t>
  </si>
  <si>
    <t>Кол-во переработанного отхода, кг.</t>
  </si>
  <si>
    <t>Кол-во замен фильтрующей сетки</t>
  </si>
  <si>
    <t>Замечания по работе:</t>
  </si>
  <si>
    <t>Перемещение сырья со склада</t>
  </si>
  <si>
    <t>Завоз сырья</t>
  </si>
  <si>
    <t>вывоз сырья</t>
  </si>
  <si>
    <t>марка</t>
  </si>
  <si>
    <t>кол-во</t>
  </si>
  <si>
    <t>Смену сдал</t>
  </si>
  <si>
    <t>Смену принял</t>
  </si>
  <si>
    <t>размер для клиента (ширина/толщина)</t>
  </si>
  <si>
    <t>фактический размер (ширина/толщина)</t>
  </si>
  <si>
    <t>цвет</t>
  </si>
  <si>
    <t>логотип</t>
  </si>
  <si>
    <t>заказчик</t>
  </si>
  <si>
    <t>ПНД</t>
  </si>
  <si>
    <t>ПВД</t>
  </si>
  <si>
    <t>Размер</t>
  </si>
  <si>
    <t>Труба п/э</t>
  </si>
  <si>
    <t>вес одного мешка, гр.</t>
  </si>
  <si>
    <t>цена за 1 пакет</t>
  </si>
  <si>
    <t>кол-во, шт.</t>
  </si>
  <si>
    <t>Изготовление</t>
  </si>
  <si>
    <t>Печатник</t>
  </si>
  <si>
    <t>Метраж</t>
  </si>
  <si>
    <t>цена</t>
  </si>
  <si>
    <t>Логотип</t>
  </si>
  <si>
    <t>№ заказа</t>
  </si>
  <si>
    <t>Печать</t>
  </si>
  <si>
    <t>Марка</t>
  </si>
  <si>
    <t>Грануляция</t>
  </si>
  <si>
    <t>цвет изделия</t>
  </si>
  <si>
    <t>Марка переработанного отхода/цвет</t>
  </si>
  <si>
    <t>рукав</t>
  </si>
  <si>
    <t>Выработка за смену, кг.</t>
  </si>
  <si>
    <t>вид П/Э</t>
  </si>
  <si>
    <t>полотно</t>
  </si>
  <si>
    <t>полурукав</t>
  </si>
  <si>
    <t>рукав фальц</t>
  </si>
  <si>
    <t>дв. полотно</t>
  </si>
  <si>
    <t>вид продукции</t>
  </si>
  <si>
    <t xml:space="preserve">Вид изделия </t>
  </si>
  <si>
    <t>Вид изделия</t>
  </si>
  <si>
    <t>фактический размер</t>
  </si>
  <si>
    <t>ТПЛ-1</t>
  </si>
  <si>
    <t>ТПЛ-3</t>
  </si>
  <si>
    <t>ТПЛ-4</t>
  </si>
  <si>
    <t>ТПЛ-5</t>
  </si>
  <si>
    <t>ТПЛ</t>
  </si>
  <si>
    <t>ТРУБА</t>
  </si>
  <si>
    <t>ПНД/ПВД</t>
  </si>
  <si>
    <t>номер заказа</t>
  </si>
  <si>
    <t>Кол-во</t>
  </si>
  <si>
    <t>Труба</t>
  </si>
  <si>
    <t>Гранулятор №1</t>
  </si>
  <si>
    <t>Гранулятор №2</t>
  </si>
  <si>
    <t>Дробилка трубная</t>
  </si>
  <si>
    <t>Переработка отходов Ф.И.О</t>
  </si>
  <si>
    <t xml:space="preserve"> размер для клиента</t>
  </si>
  <si>
    <t>Заказчик</t>
  </si>
  <si>
    <t>размер для клиента</t>
  </si>
  <si>
    <t>Мешки - пакеты
Ф.И.О.</t>
  </si>
  <si>
    <t>Выработка за смену шт.</t>
  </si>
  <si>
    <t>Брак</t>
  </si>
  <si>
    <t>Вырубка</t>
  </si>
  <si>
    <t>Цвет</t>
  </si>
  <si>
    <t>Запечатано Длинна км.</t>
  </si>
  <si>
    <t>Итого с начала заказа</t>
  </si>
  <si>
    <t>Вид полуфабриката</t>
  </si>
  <si>
    <t>пнд
пвд</t>
  </si>
  <si>
    <t>цена за 
1000 шт.</t>
  </si>
  <si>
    <t>Вес одного пакета</t>
  </si>
  <si>
    <t>Исходный список (числа), содержащий значения Пустой текст ("")</t>
  </si>
  <si>
    <t>Список без пропусков</t>
  </si>
  <si>
    <t>Служебная записка</t>
  </si>
  <si>
    <t xml:space="preserve">Довожу до Вашего сведения, что </t>
  </si>
  <si>
    <t>было изготовлено и сделано на склад:</t>
  </si>
  <si>
    <t>Главному бухгалтеру</t>
  </si>
  <si>
    <t>ООО "РТК-Пласт"</t>
  </si>
  <si>
    <t>Беденко Ю.В.</t>
  </si>
  <si>
    <t>Нач.ОТК Гайдук Т.Н.</t>
  </si>
  <si>
    <t>ПНД ПВД</t>
  </si>
  <si>
    <t>Номер
заказа</t>
  </si>
  <si>
    <t>смена №</t>
  </si>
  <si>
    <t>Запечатано
Вес  кг.</t>
  </si>
  <si>
    <t>Стол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</si>
</sst>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кг&quot;"/>
    <numFmt numFmtId="165" formatCode="_(&quot;$&quot;* #,##0.00_);_(&quot;$&quot;* \(#,##0.00\);_(&quot;$&quot;* &quot;-&quot;??_);_(@_)"/>
    <numFmt numFmtId="166" formatCode="0.0"/>
    <numFmt numFmtId="167" formatCode="0.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sz val="8"/>
      <name val="Helv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horizontal="left"/>
    </xf>
  </cellStyleXfs>
  <cellXfs count="472">
    <xf numFmtId="0" fontId="0" fillId="0" borderId="0" xfId="0"/>
    <xf numFmtId="0" fontId="0" fillId="0" borderId="2" xfId="0" applyBorder="1"/>
    <xf numFmtId="0" fontId="0" fillId="2" borderId="10" xfId="0" applyFill="1" applyBorder="1" applyAlignment="1"/>
    <xf numFmtId="0" fontId="0" fillId="2" borderId="21" xfId="0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23" xfId="0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1" fillId="2" borderId="24" xfId="0" applyFont="1" applyFill="1" applyBorder="1" applyAlignment="1"/>
    <xf numFmtId="0" fontId="0" fillId="2" borderId="2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9" xfId="0" applyFill="1" applyBorder="1" applyAlignment="1"/>
    <xf numFmtId="0" fontId="0" fillId="0" borderId="5" xfId="0" applyBorder="1"/>
    <xf numFmtId="0" fontId="0" fillId="0" borderId="33" xfId="0" applyBorder="1"/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38" xfId="0" applyBorder="1"/>
    <xf numFmtId="0" fontId="0" fillId="0" borderId="8" xfId="0" applyBorder="1" applyAlignment="1">
      <alignment horizontal="center" vertical="center"/>
    </xf>
    <xf numFmtId="0" fontId="0" fillId="0" borderId="32" xfId="0" applyBorder="1"/>
    <xf numFmtId="0" fontId="0" fillId="0" borderId="6" xfId="0" applyBorder="1"/>
    <xf numFmtId="0" fontId="0" fillId="0" borderId="43" xfId="0" applyBorder="1"/>
    <xf numFmtId="0" fontId="0" fillId="0" borderId="44" xfId="0" applyBorder="1"/>
    <xf numFmtId="0" fontId="0" fillId="0" borderId="40" xfId="0" applyBorder="1"/>
    <xf numFmtId="0" fontId="0" fillId="0" borderId="37" xfId="0" applyBorder="1"/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46" xfId="0" applyBorder="1" applyAlignment="1"/>
    <xf numFmtId="0" fontId="0" fillId="0" borderId="48" xfId="0" applyBorder="1" applyAlignment="1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vertical="center" textRotation="90"/>
    </xf>
    <xf numFmtId="9" fontId="0" fillId="0" borderId="5" xfId="1" applyFont="1" applyBorder="1" applyAlignment="1"/>
    <xf numFmtId="9" fontId="0" fillId="0" borderId="33" xfId="1" applyFont="1" applyBorder="1" applyAlignment="1"/>
    <xf numFmtId="9" fontId="0" fillId="0" borderId="8" xfId="1" applyFont="1" applyBorder="1" applyAlignment="1"/>
    <xf numFmtId="0" fontId="1" fillId="3" borderId="3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4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8" xfId="0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Fill="1" applyBorder="1"/>
    <xf numFmtId="0" fontId="0" fillId="0" borderId="39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0" fillId="0" borderId="55" xfId="0" applyBorder="1" applyAlignment="1"/>
    <xf numFmtId="0" fontId="0" fillId="0" borderId="53" xfId="0" applyBorder="1" applyAlignment="1"/>
    <xf numFmtId="0" fontId="0" fillId="0" borderId="20" xfId="0" applyBorder="1"/>
    <xf numFmtId="0" fontId="0" fillId="0" borderId="41" xfId="0" applyBorder="1"/>
    <xf numFmtId="0" fontId="0" fillId="0" borderId="58" xfId="0" applyBorder="1"/>
    <xf numFmtId="0" fontId="1" fillId="3" borderId="6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0" fillId="0" borderId="52" xfId="0" applyBorder="1" applyAlignment="1"/>
    <xf numFmtId="0" fontId="0" fillId="0" borderId="51" xfId="0" applyBorder="1" applyAlignment="1"/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4" xfId="0" applyFill="1" applyBorder="1"/>
    <xf numFmtId="0" fontId="0" fillId="0" borderId="56" xfId="0" applyBorder="1"/>
    <xf numFmtId="0" fontId="0" fillId="0" borderId="57" xfId="0" applyFill="1" applyBorder="1"/>
    <xf numFmtId="164" fontId="0" fillId="0" borderId="33" xfId="0" applyNumberFormat="1" applyBorder="1"/>
    <xf numFmtId="164" fontId="0" fillId="0" borderId="8" xfId="0" applyNumberFormat="1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9" xfId="0" applyFill="1" applyBorder="1" applyAlignment="1"/>
    <xf numFmtId="0" fontId="0" fillId="0" borderId="13" xfId="0" applyFill="1" applyBorder="1"/>
    <xf numFmtId="0" fontId="0" fillId="0" borderId="73" xfId="0" applyFill="1" applyBorder="1" applyAlignment="1">
      <alignment horizontal="center"/>
    </xf>
    <xf numFmtId="0" fontId="0" fillId="0" borderId="73" xfId="0" applyFill="1" applyBorder="1" applyAlignment="1"/>
    <xf numFmtId="0" fontId="1" fillId="3" borderId="3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 wrapText="1"/>
    </xf>
    <xf numFmtId="0" fontId="1" fillId="4" borderId="76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14" fontId="1" fillId="0" borderId="9" xfId="0" applyNumberFormat="1" applyFont="1" applyBorder="1" applyAlignment="1"/>
    <xf numFmtId="14" fontId="1" fillId="0" borderId="9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1" xfId="0" applyFill="1" applyBorder="1" applyAlignment="1"/>
    <xf numFmtId="0" fontId="0" fillId="2" borderId="1" xfId="0" applyFill="1" applyBorder="1"/>
    <xf numFmtId="0" fontId="1" fillId="0" borderId="0" xfId="0" applyFont="1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10" xfId="0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2" fontId="0" fillId="0" borderId="4" xfId="0" applyNumberFormat="1" applyBorder="1" applyAlignment="1"/>
    <xf numFmtId="2" fontId="0" fillId="0" borderId="2" xfId="0" applyNumberFormat="1" applyBorder="1" applyAlignment="1"/>
    <xf numFmtId="2" fontId="0" fillId="0" borderId="7" xfId="0" applyNumberFormat="1" applyBorder="1" applyAlignment="1"/>
    <xf numFmtId="2" fontId="0" fillId="0" borderId="20" xfId="0" applyNumberFormat="1" applyBorder="1" applyAlignment="1"/>
    <xf numFmtId="2" fontId="0" fillId="0" borderId="42" xfId="0" applyNumberFormat="1" applyBorder="1" applyAlignment="1"/>
    <xf numFmtId="2" fontId="0" fillId="0" borderId="35" xfId="0" applyNumberFormat="1" applyBorder="1"/>
    <xf numFmtId="2" fontId="0" fillId="0" borderId="37" xfId="0" applyNumberFormat="1" applyBorder="1"/>
    <xf numFmtId="2" fontId="0" fillId="0" borderId="38" xfId="0" applyNumberFormat="1" applyBorder="1"/>
    <xf numFmtId="2" fontId="0" fillId="0" borderId="54" xfId="0" applyNumberFormat="1" applyBorder="1" applyAlignment="1"/>
    <xf numFmtId="2" fontId="0" fillId="0" borderId="37" xfId="0" applyNumberFormat="1" applyBorder="1" applyAlignment="1"/>
    <xf numFmtId="2" fontId="0" fillId="0" borderId="38" xfId="0" applyNumberFormat="1" applyBorder="1" applyAlignment="1"/>
    <xf numFmtId="2" fontId="0" fillId="0" borderId="2" xfId="0" applyNumberFormat="1" applyBorder="1"/>
    <xf numFmtId="2" fontId="0" fillId="0" borderId="4" xfId="0" applyNumberFormat="1" applyBorder="1"/>
    <xf numFmtId="2" fontId="0" fillId="0" borderId="7" xfId="0" applyNumberFormat="1" applyBorder="1"/>
    <xf numFmtId="2" fontId="0" fillId="0" borderId="40" xfId="0" applyNumberFormat="1" applyBorder="1"/>
    <xf numFmtId="2" fontId="0" fillId="0" borderId="39" xfId="0" applyNumberFormat="1" applyBorder="1"/>
    <xf numFmtId="1" fontId="0" fillId="0" borderId="3" xfId="0" applyNumberFormat="1" applyBorder="1" applyAlignment="1"/>
    <xf numFmtId="1" fontId="0" fillId="0" borderId="4" xfId="0" applyNumberFormat="1" applyBorder="1" applyAlignment="1"/>
    <xf numFmtId="1" fontId="0" fillId="0" borderId="32" xfId="0" applyNumberFormat="1" applyBorder="1" applyAlignment="1"/>
    <xf numFmtId="1" fontId="0" fillId="0" borderId="2" xfId="0" applyNumberFormat="1" applyBorder="1" applyAlignment="1"/>
    <xf numFmtId="1" fontId="0" fillId="0" borderId="6" xfId="0" applyNumberFormat="1" applyBorder="1" applyAlignment="1"/>
    <xf numFmtId="1" fontId="0" fillId="0" borderId="7" xfId="0" applyNumberFormat="1" applyBorder="1" applyAlignment="1"/>
    <xf numFmtId="1" fontId="0" fillId="0" borderId="46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0" fillId="0" borderId="55" xfId="0" applyNumberFormat="1" applyBorder="1" applyAlignment="1">
      <alignment horizontal="center"/>
    </xf>
    <xf numFmtId="1" fontId="0" fillId="0" borderId="41" xfId="0" applyNumberForma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54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47" xfId="0" applyNumberFormat="1" applyBorder="1"/>
    <xf numFmtId="1" fontId="0" fillId="0" borderId="35" xfId="0" applyNumberFormat="1" applyBorder="1"/>
    <xf numFmtId="1" fontId="0" fillId="0" borderId="49" xfId="0" applyNumberFormat="1" applyBorder="1"/>
    <xf numFmtId="1" fontId="0" fillId="0" borderId="37" xfId="0" applyNumberFormat="1" applyBorder="1"/>
    <xf numFmtId="1" fontId="0" fillId="0" borderId="2" xfId="0" applyNumberFormat="1" applyBorder="1"/>
    <xf numFmtId="1" fontId="0" fillId="0" borderId="63" xfId="0" applyNumberFormat="1" applyBorder="1"/>
    <xf numFmtId="1" fontId="0" fillId="0" borderId="38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2" xfId="0" applyNumberFormat="1" applyBorder="1"/>
    <xf numFmtId="166" fontId="0" fillId="0" borderId="33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39" xfId="0" applyNumberFormat="1" applyBorder="1" applyAlignment="1">
      <alignment horizontal="center" vertical="center"/>
    </xf>
    <xf numFmtId="166" fontId="0" fillId="0" borderId="44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3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6" fontId="0" fillId="0" borderId="64" xfId="0" applyNumberFormat="1" applyBorder="1" applyAlignment="1"/>
    <xf numFmtId="166" fontId="0" fillId="0" borderId="20" xfId="0" applyNumberFormat="1" applyBorder="1" applyAlignment="1"/>
    <xf numFmtId="166" fontId="0" fillId="0" borderId="49" xfId="0" applyNumberFormat="1" applyBorder="1" applyAlignment="1"/>
    <xf numFmtId="166" fontId="0" fillId="0" borderId="42" xfId="0" applyNumberFormat="1" applyBorder="1" applyAlignment="1"/>
    <xf numFmtId="166" fontId="0" fillId="0" borderId="50" xfId="0" applyNumberFormat="1" applyBorder="1" applyAlignment="1"/>
    <xf numFmtId="166" fontId="0" fillId="0" borderId="28" xfId="0" applyNumberFormat="1" applyBorder="1" applyAlignment="1"/>
    <xf numFmtId="0" fontId="0" fillId="0" borderId="46" xfId="0" applyNumberFormat="1" applyBorder="1" applyAlignment="1"/>
    <xf numFmtId="0" fontId="0" fillId="0" borderId="48" xfId="0" applyNumberFormat="1" applyBorder="1" applyAlignment="1"/>
    <xf numFmtId="0" fontId="0" fillId="0" borderId="26" xfId="0" applyNumberFormat="1" applyBorder="1" applyAlignment="1"/>
    <xf numFmtId="1" fontId="0" fillId="0" borderId="39" xfId="0" applyNumberFormat="1" applyBorder="1" applyAlignment="1"/>
    <xf numFmtId="1" fontId="0" fillId="0" borderId="13" xfId="0" applyNumberFormat="1" applyBorder="1"/>
    <xf numFmtId="166" fontId="0" fillId="0" borderId="39" xfId="0" applyNumberFormat="1" applyBorder="1" applyAlignment="1"/>
    <xf numFmtId="166" fontId="0" fillId="0" borderId="2" xfId="0" applyNumberFormat="1" applyBorder="1" applyAlignment="1"/>
    <xf numFmtId="166" fontId="0" fillId="0" borderId="13" xfId="0" applyNumberFormat="1" applyBorder="1"/>
    <xf numFmtId="167" fontId="0" fillId="0" borderId="20" xfId="0" applyNumberFormat="1" applyBorder="1" applyAlignment="1"/>
    <xf numFmtId="167" fontId="0" fillId="0" borderId="42" xfId="0" applyNumberFormat="1" applyBorder="1" applyAlignment="1"/>
    <xf numFmtId="167" fontId="0" fillId="0" borderId="54" xfId="0" applyNumberFormat="1" applyBorder="1" applyAlignment="1"/>
    <xf numFmtId="167" fontId="0" fillId="0" borderId="41" xfId="0" applyNumberFormat="1" applyBorder="1" applyAlignment="1"/>
    <xf numFmtId="0" fontId="1" fillId="3" borderId="69" xfId="0" applyFont="1" applyFill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4" xfId="0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1" fillId="3" borderId="7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26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1" fillId="2" borderId="5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69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3" xfId="0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0" borderId="2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5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9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textRotation="90"/>
    </xf>
    <xf numFmtId="0" fontId="1" fillId="4" borderId="31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 textRotation="90"/>
    </xf>
    <xf numFmtId="0" fontId="1" fillId="4" borderId="62" xfId="0" applyFont="1" applyFill="1" applyBorder="1" applyAlignment="1">
      <alignment horizontal="center" vertical="center" textRotation="90"/>
    </xf>
    <xf numFmtId="0" fontId="1" fillId="4" borderId="58" xfId="0" applyFont="1" applyFill="1" applyBorder="1" applyAlignment="1">
      <alignment horizontal="center" vertical="center" textRotation="90"/>
    </xf>
    <xf numFmtId="0" fontId="1" fillId="4" borderId="3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4" borderId="23" xfId="0" applyFont="1" applyFill="1" applyBorder="1" applyAlignment="1">
      <alignment horizontal="center" vertical="center" textRotation="90"/>
    </xf>
    <xf numFmtId="0" fontId="1" fillId="4" borderId="25" xfId="0" applyFont="1" applyFill="1" applyBorder="1" applyAlignment="1">
      <alignment horizontal="center" vertical="center" textRotation="90"/>
    </xf>
    <xf numFmtId="0" fontId="1" fillId="4" borderId="67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2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2" xfId="0" applyBorder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 textRotation="90"/>
    </xf>
    <xf numFmtId="0" fontId="1" fillId="4" borderId="3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6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/>
    </xf>
  </cellXfs>
  <cellStyles count="8">
    <cellStyle name="Currency_TapePivot" xfId="3"/>
    <cellStyle name="Normal_ALLOC1" xfId="4"/>
    <cellStyle name="Гиперссылка 2" xfId="5"/>
    <cellStyle name="Гиперссылка 3" xfId="6"/>
    <cellStyle name="Обычный" xfId="0" builtinId="0"/>
    <cellStyle name="Обычный 2" xfId="2"/>
    <cellStyle name="Обычный 3" xfId="7"/>
    <cellStyle name="Процентный" xfId="1" builtinId="5"/>
  </cellStyles>
  <dxfs count="7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Таблица6" displayName="Таблица6" ref="C33:F46" totalsRowShown="0" headerRowDxfId="6" headerRowBorderDxfId="5" tableBorderDxfId="4">
  <autoFilter ref="C33:F46"/>
  <sortState ref="C34:F46">
    <sortCondition descending="1" ref="D33:D46"/>
  </sortState>
  <tableColumns count="4">
    <tableColumn id="1" name="номер заказа" dataDxfId="3">
      <calculatedColumnFormula>'Данные Труба'!B2</calculatedColumnFormula>
    </tableColumn>
    <tableColumn id="2" name="пнд_x000a_пвд" dataDxfId="2">
      <calculatedColumnFormula>IFERROR(VLOOKUP(C34,'1'!$H$49:$P$62,3,FALSE),"")</calculatedColumnFormula>
    </tableColumn>
    <tableColumn id="3" name="Размер" dataDxfId="1">
      <calculatedColumnFormula>IFERROR(VLOOKUP(C34,'1'!$H$49:$P$62,4,FALSE),"")</calculatedColumnFormula>
    </tableColumn>
    <tableColumn id="4" name="Кол-во" dataDxfId="0">
      <calculatedColumnFormula>IFERROR(VLOOKUP(C34,'1'!$H$49:$P$62,9,FALSE),"")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A5" totalsRowShown="0">
  <autoFilter ref="A1:A5"/>
  <tableColumns count="1">
    <tableColumn id="1" name="вид П/Э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C1:C8" totalsRowShown="0">
  <autoFilter ref="C1:C8"/>
  <tableColumns count="1">
    <tableColumn id="1" name="вид продукции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E2:E8" totalsRowShown="0">
  <autoFilter ref="E2:E8"/>
  <tableColumns count="1">
    <tableColumn id="1" name="ТПЛ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G2:G5" totalsRowShown="0">
  <autoFilter ref="G2:G5"/>
  <tableColumns count="1">
    <tableColumn id="1" name="Труба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Таблица5" displayName="Таблица5" ref="I2:I6" totalsRowShown="0">
  <autoFilter ref="I2:I6"/>
  <tableColumns count="1">
    <tableColumn id="1" name="Грануляц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2"/>
  <sheetViews>
    <sheetView showZeros="0" tabSelected="1" zoomScale="70" zoomScaleNormal="70" workbookViewId="0">
      <pane xSplit="1" ySplit="5" topLeftCell="B6" activePane="bottomRight" state="frozen"/>
      <selection activeCell="I18" sqref="I18:K18"/>
      <selection pane="topRight" activeCell="I18" sqref="I18:K18"/>
      <selection pane="bottomLeft" activeCell="I18" sqref="I18:K18"/>
      <selection pane="bottomRight" activeCell="I18" sqref="I18:K18"/>
    </sheetView>
  </sheetViews>
  <sheetFormatPr defaultRowHeight="15" x14ac:dyDescent="0.25"/>
  <cols>
    <col min="1" max="1" width="5" customWidth="1"/>
    <col min="2" max="2" width="7.85546875" customWidth="1"/>
    <col min="3" max="3" width="14.85546875" customWidth="1"/>
    <col min="4" max="4" width="12.42578125" customWidth="1"/>
    <col min="5" max="6" width="11.7109375" customWidth="1"/>
    <col min="7" max="7" width="12.42578125" customWidth="1"/>
    <col min="8" max="8" width="9.85546875" customWidth="1"/>
    <col min="9" max="9" width="13.140625" customWidth="1"/>
    <col min="10" max="10" width="10" customWidth="1"/>
    <col min="11" max="11" width="25.5703125" customWidth="1"/>
    <col min="12" max="12" width="24.85546875" customWidth="1"/>
    <col min="15" max="15" width="11.85546875" customWidth="1"/>
    <col min="16" max="16" width="11.140625" customWidth="1"/>
    <col min="17" max="17" width="10.85546875" customWidth="1"/>
    <col min="18" max="18" width="8.7109375" customWidth="1"/>
    <col min="19" max="19" width="8.5703125" customWidth="1"/>
  </cols>
  <sheetData>
    <row r="1" spans="2:19" ht="9" customHeight="1" x14ac:dyDescent="0.25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2:19" ht="16.5" customHeight="1" x14ac:dyDescent="0.25">
      <c r="B2" s="6"/>
      <c r="C2" s="7" t="s">
        <v>0</v>
      </c>
      <c r="D2" s="145"/>
      <c r="E2" s="146"/>
      <c r="F2" s="7" t="s">
        <v>1</v>
      </c>
      <c r="G2" s="8"/>
      <c r="H2" s="7" t="s">
        <v>12</v>
      </c>
      <c r="I2" s="8"/>
      <c r="J2" s="7" t="s">
        <v>2</v>
      </c>
      <c r="K2" s="8"/>
      <c r="L2" s="7"/>
      <c r="M2" s="26"/>
      <c r="N2" s="291" t="s">
        <v>3</v>
      </c>
      <c r="O2" s="291"/>
      <c r="P2" s="277"/>
      <c r="Q2" s="277"/>
      <c r="R2" s="277"/>
      <c r="S2" s="9"/>
    </row>
    <row r="3" spans="2:19" ht="10.5" customHeight="1" thickBot="1" x14ac:dyDescent="0.3">
      <c r="B3" s="10"/>
      <c r="C3" s="11"/>
      <c r="D3" s="147"/>
      <c r="E3" s="28"/>
      <c r="F3" s="29"/>
      <c r="G3" s="148"/>
      <c r="H3" s="11"/>
      <c r="I3" s="12"/>
      <c r="J3" s="11"/>
      <c r="K3" s="12"/>
      <c r="L3" s="11"/>
      <c r="M3" s="11"/>
      <c r="N3" s="11"/>
      <c r="O3" s="11"/>
      <c r="P3" s="2"/>
      <c r="Q3" s="2"/>
      <c r="R3" s="2"/>
      <c r="S3" s="13"/>
    </row>
    <row r="4" spans="2:19" ht="21.75" customHeight="1" thickBot="1" x14ac:dyDescent="0.3">
      <c r="B4" s="278" t="s">
        <v>4</v>
      </c>
      <c r="C4" s="279"/>
      <c r="D4" s="282" t="s">
        <v>5</v>
      </c>
      <c r="E4" s="283"/>
      <c r="F4" s="283"/>
      <c r="G4" s="284"/>
      <c r="H4" s="292" t="s">
        <v>6</v>
      </c>
      <c r="I4" s="273" t="s">
        <v>73</v>
      </c>
      <c r="J4" s="273" t="s">
        <v>82</v>
      </c>
      <c r="K4" s="288" t="s">
        <v>7</v>
      </c>
      <c r="L4" s="289"/>
      <c r="M4" s="289"/>
      <c r="N4" s="290"/>
      <c r="O4" s="273" t="s">
        <v>63</v>
      </c>
      <c r="P4" s="285" t="s">
        <v>66</v>
      </c>
      <c r="Q4" s="273" t="s">
        <v>8</v>
      </c>
      <c r="R4" s="282" t="s">
        <v>9</v>
      </c>
      <c r="S4" s="284"/>
    </row>
    <row r="5" spans="2:19" ht="38.25" customHeight="1" thickBot="1" x14ac:dyDescent="0.3">
      <c r="B5" s="280"/>
      <c r="C5" s="281"/>
      <c r="D5" s="107" t="s">
        <v>13</v>
      </c>
      <c r="E5" s="107" t="s">
        <v>14</v>
      </c>
      <c r="F5" s="107" t="s">
        <v>15</v>
      </c>
      <c r="G5" s="107" t="s">
        <v>16</v>
      </c>
      <c r="H5" s="293"/>
      <c r="I5" s="287"/>
      <c r="J5" s="287"/>
      <c r="K5" s="74" t="s">
        <v>90</v>
      </c>
      <c r="L5" s="75" t="s">
        <v>75</v>
      </c>
      <c r="M5" s="69" t="s">
        <v>91</v>
      </c>
      <c r="N5" s="70" t="s">
        <v>58</v>
      </c>
      <c r="O5" s="274"/>
      <c r="P5" s="286"/>
      <c r="Q5" s="287"/>
      <c r="R5" s="42" t="s">
        <v>10</v>
      </c>
      <c r="S5" s="42" t="s">
        <v>11</v>
      </c>
    </row>
    <row r="6" spans="2:19" x14ac:dyDescent="0.25">
      <c r="B6" s="263" t="s">
        <v>17</v>
      </c>
      <c r="C6" s="264"/>
      <c r="D6" s="171"/>
      <c r="E6" s="172"/>
      <c r="F6" s="155"/>
      <c r="G6" s="39"/>
      <c r="H6" s="177"/>
      <c r="I6" s="57"/>
      <c r="J6" s="76"/>
      <c r="K6" s="60"/>
      <c r="L6" s="76"/>
      <c r="M6" s="57"/>
      <c r="N6" s="17"/>
      <c r="O6" s="71"/>
      <c r="P6" s="185"/>
      <c r="Q6" s="186"/>
      <c r="R6" s="192"/>
      <c r="S6" s="193"/>
    </row>
    <row r="7" spans="2:19" x14ac:dyDescent="0.25">
      <c r="B7" s="265"/>
      <c r="C7" s="266"/>
      <c r="D7" s="173"/>
      <c r="E7" s="174"/>
      <c r="F7" s="156"/>
      <c r="G7" s="40"/>
      <c r="H7" s="178"/>
      <c r="I7" s="51"/>
      <c r="J7" s="77"/>
      <c r="K7" s="61"/>
      <c r="L7" s="51"/>
      <c r="M7" s="51"/>
      <c r="N7" s="44"/>
      <c r="O7" s="72"/>
      <c r="P7" s="187"/>
      <c r="Q7" s="188"/>
      <c r="R7" s="194"/>
      <c r="S7" s="195"/>
    </row>
    <row r="8" spans="2:19" x14ac:dyDescent="0.25">
      <c r="B8" s="261"/>
      <c r="C8" s="262"/>
      <c r="D8" s="173"/>
      <c r="E8" s="174"/>
      <c r="F8" s="156"/>
      <c r="G8" s="40"/>
      <c r="H8" s="178"/>
      <c r="I8" s="51"/>
      <c r="J8" s="77"/>
      <c r="K8" s="61"/>
      <c r="L8" s="51"/>
      <c r="M8" s="51"/>
      <c r="N8" s="44"/>
      <c r="O8" s="72"/>
      <c r="P8" s="187"/>
      <c r="Q8" s="188"/>
      <c r="R8" s="194"/>
      <c r="S8" s="195"/>
    </row>
    <row r="9" spans="2:19" x14ac:dyDescent="0.25">
      <c r="B9" s="267" t="s">
        <v>18</v>
      </c>
      <c r="C9" s="268"/>
      <c r="D9" s="173"/>
      <c r="E9" s="174"/>
      <c r="F9" s="156"/>
      <c r="G9" s="40"/>
      <c r="H9" s="178"/>
      <c r="I9" s="51"/>
      <c r="J9" s="77"/>
      <c r="K9" s="61"/>
      <c r="L9" s="51"/>
      <c r="M9" s="51"/>
      <c r="N9" s="44"/>
      <c r="O9" s="72"/>
      <c r="P9" s="187"/>
      <c r="Q9" s="188"/>
      <c r="R9" s="194"/>
      <c r="S9" s="195"/>
    </row>
    <row r="10" spans="2:19" x14ac:dyDescent="0.25">
      <c r="B10" s="265"/>
      <c r="C10" s="266"/>
      <c r="D10" s="173"/>
      <c r="E10" s="174"/>
      <c r="F10" s="156"/>
      <c r="G10" s="40"/>
      <c r="H10" s="178"/>
      <c r="I10" s="51"/>
      <c r="J10" s="77"/>
      <c r="K10" s="61"/>
      <c r="L10" s="51"/>
      <c r="M10" s="51"/>
      <c r="N10" s="44"/>
      <c r="O10" s="72"/>
      <c r="P10" s="187"/>
      <c r="Q10" s="188"/>
      <c r="R10" s="194"/>
      <c r="S10" s="195"/>
    </row>
    <row r="11" spans="2:19" x14ac:dyDescent="0.25">
      <c r="B11" s="269"/>
      <c r="C11" s="270"/>
      <c r="D11" s="173"/>
      <c r="E11" s="174"/>
      <c r="F11" s="156"/>
      <c r="G11" s="40"/>
      <c r="H11" s="178"/>
      <c r="I11" s="51"/>
      <c r="J11" s="77"/>
      <c r="K11" s="61"/>
      <c r="L11" s="51"/>
      <c r="M11" s="51"/>
      <c r="N11" s="44"/>
      <c r="O11" s="72"/>
      <c r="P11" s="187"/>
      <c r="Q11" s="188"/>
      <c r="R11" s="194"/>
      <c r="S11" s="195"/>
    </row>
    <row r="12" spans="2:19" ht="15.75" thickBot="1" x14ac:dyDescent="0.3">
      <c r="B12" s="271"/>
      <c r="C12" s="272"/>
      <c r="D12" s="175"/>
      <c r="E12" s="176"/>
      <c r="F12" s="157"/>
      <c r="G12" s="41"/>
      <c r="H12" s="179"/>
      <c r="I12" s="59"/>
      <c r="J12" s="79"/>
      <c r="K12" s="62"/>
      <c r="L12" s="59"/>
      <c r="M12" s="59"/>
      <c r="N12" s="19"/>
      <c r="O12" s="73"/>
      <c r="P12" s="190"/>
      <c r="Q12" s="191"/>
      <c r="R12" s="196"/>
      <c r="S12" s="197"/>
    </row>
    <row r="13" spans="2:19" x14ac:dyDescent="0.25">
      <c r="B13" s="263" t="s">
        <v>20</v>
      </c>
      <c r="C13" s="264"/>
      <c r="D13" s="171"/>
      <c r="E13" s="172"/>
      <c r="F13" s="155"/>
      <c r="G13" s="39"/>
      <c r="H13" s="177"/>
      <c r="I13" s="57"/>
      <c r="J13" s="76"/>
      <c r="K13" s="60"/>
      <c r="L13" s="57"/>
      <c r="M13" s="57"/>
      <c r="N13" s="17"/>
      <c r="O13" s="71"/>
      <c r="P13" s="185"/>
      <c r="Q13" s="186"/>
      <c r="R13" s="192"/>
      <c r="S13" s="193"/>
    </row>
    <row r="14" spans="2:19" x14ac:dyDescent="0.25">
      <c r="B14" s="265"/>
      <c r="C14" s="266"/>
      <c r="D14" s="173"/>
      <c r="E14" s="174"/>
      <c r="F14" s="156"/>
      <c r="G14" s="40"/>
      <c r="H14" s="178"/>
      <c r="I14" s="51"/>
      <c r="J14" s="77"/>
      <c r="K14" s="61"/>
      <c r="L14" s="48"/>
      <c r="M14" s="51"/>
      <c r="N14" s="44"/>
      <c r="O14" s="72"/>
      <c r="P14" s="187"/>
      <c r="Q14" s="188"/>
      <c r="R14" s="194"/>
      <c r="S14" s="195"/>
    </row>
    <row r="15" spans="2:19" x14ac:dyDescent="0.25">
      <c r="B15" s="261"/>
      <c r="C15" s="262"/>
      <c r="D15" s="173"/>
      <c r="E15" s="174"/>
      <c r="F15" s="156"/>
      <c r="G15" s="40"/>
      <c r="H15" s="178"/>
      <c r="I15" s="51"/>
      <c r="J15" s="77"/>
      <c r="K15" s="61"/>
      <c r="L15" s="48"/>
      <c r="M15" s="51"/>
      <c r="N15" s="44"/>
      <c r="O15" s="72"/>
      <c r="P15" s="187"/>
      <c r="Q15" s="188"/>
      <c r="R15" s="194"/>
      <c r="S15" s="195"/>
    </row>
    <row r="16" spans="2:19" x14ac:dyDescent="0.25">
      <c r="B16" s="267" t="s">
        <v>18</v>
      </c>
      <c r="C16" s="268"/>
      <c r="D16" s="173"/>
      <c r="E16" s="174"/>
      <c r="F16" s="156"/>
      <c r="G16" s="40"/>
      <c r="H16" s="178"/>
      <c r="I16" s="51"/>
      <c r="J16" s="77"/>
      <c r="K16" s="61"/>
      <c r="L16" s="48"/>
      <c r="M16" s="51"/>
      <c r="N16" s="44"/>
      <c r="O16" s="72"/>
      <c r="P16" s="187"/>
      <c r="Q16" s="188"/>
      <c r="R16" s="194"/>
      <c r="S16" s="195"/>
    </row>
    <row r="17" spans="2:19" x14ac:dyDescent="0.25">
      <c r="B17" s="265"/>
      <c r="C17" s="266"/>
      <c r="D17" s="173"/>
      <c r="E17" s="174"/>
      <c r="F17" s="156"/>
      <c r="G17" s="40"/>
      <c r="H17" s="178"/>
      <c r="I17" s="51"/>
      <c r="J17" s="77"/>
      <c r="K17" s="61"/>
      <c r="L17" s="48"/>
      <c r="M17" s="51"/>
      <c r="N17" s="44"/>
      <c r="O17" s="72"/>
      <c r="P17" s="187"/>
      <c r="Q17" s="188"/>
      <c r="R17" s="194"/>
      <c r="S17" s="195"/>
    </row>
    <row r="18" spans="2:19" x14ac:dyDescent="0.25">
      <c r="B18" s="269"/>
      <c r="C18" s="270"/>
      <c r="D18" s="173"/>
      <c r="E18" s="174"/>
      <c r="F18" s="156"/>
      <c r="G18" s="40"/>
      <c r="H18" s="178"/>
      <c r="I18" s="51"/>
      <c r="J18" s="77"/>
      <c r="K18" s="61"/>
      <c r="L18" s="48"/>
      <c r="M18" s="51"/>
      <c r="N18" s="44"/>
      <c r="O18" s="72"/>
      <c r="P18" s="187"/>
      <c r="Q18" s="188"/>
      <c r="R18" s="194"/>
      <c r="S18" s="195"/>
    </row>
    <row r="19" spans="2:19" ht="15.75" thickBot="1" x14ac:dyDescent="0.3">
      <c r="B19" s="271"/>
      <c r="C19" s="272"/>
      <c r="D19" s="175"/>
      <c r="E19" s="176"/>
      <c r="F19" s="157"/>
      <c r="G19" s="41"/>
      <c r="H19" s="179"/>
      <c r="I19" s="59"/>
      <c r="J19" s="79"/>
      <c r="K19" s="62"/>
      <c r="L19" s="54"/>
      <c r="M19" s="59"/>
      <c r="N19" s="19"/>
      <c r="O19" s="73"/>
      <c r="P19" s="190"/>
      <c r="Q19" s="191"/>
      <c r="R19" s="196"/>
      <c r="S19" s="197"/>
    </row>
    <row r="20" spans="2:19" x14ac:dyDescent="0.25">
      <c r="B20" s="263" t="s">
        <v>21</v>
      </c>
      <c r="C20" s="264"/>
      <c r="D20" s="171"/>
      <c r="E20" s="172"/>
      <c r="F20" s="155"/>
      <c r="G20" s="39"/>
      <c r="H20" s="177"/>
      <c r="I20" s="57"/>
      <c r="J20" s="76"/>
      <c r="K20" s="60"/>
      <c r="L20" s="78"/>
      <c r="M20" s="57"/>
      <c r="N20" s="17"/>
      <c r="O20" s="71"/>
      <c r="P20" s="185"/>
      <c r="Q20" s="186"/>
      <c r="R20" s="192"/>
      <c r="S20" s="193"/>
    </row>
    <row r="21" spans="2:19" x14ac:dyDescent="0.25">
      <c r="B21" s="265"/>
      <c r="C21" s="266"/>
      <c r="D21" s="173"/>
      <c r="E21" s="174"/>
      <c r="F21" s="156"/>
      <c r="G21" s="40"/>
      <c r="H21" s="178"/>
      <c r="I21" s="51"/>
      <c r="J21" s="77"/>
      <c r="K21" s="61"/>
      <c r="L21" s="48"/>
      <c r="M21" s="51"/>
      <c r="N21" s="44"/>
      <c r="O21" s="72"/>
      <c r="P21" s="187"/>
      <c r="Q21" s="188"/>
      <c r="R21" s="194"/>
      <c r="S21" s="195"/>
    </row>
    <row r="22" spans="2:19" x14ac:dyDescent="0.25">
      <c r="B22" s="261"/>
      <c r="C22" s="262"/>
      <c r="D22" s="173"/>
      <c r="E22" s="174"/>
      <c r="F22" s="156"/>
      <c r="G22" s="40"/>
      <c r="H22" s="178"/>
      <c r="I22" s="51"/>
      <c r="J22" s="77"/>
      <c r="K22" s="61"/>
      <c r="L22" s="48"/>
      <c r="M22" s="51"/>
      <c r="N22" s="44"/>
      <c r="O22" s="72"/>
      <c r="P22" s="187"/>
      <c r="Q22" s="188"/>
      <c r="R22" s="194"/>
      <c r="S22" s="195"/>
    </row>
    <row r="23" spans="2:19" x14ac:dyDescent="0.25">
      <c r="B23" s="267" t="s">
        <v>18</v>
      </c>
      <c r="C23" s="268"/>
      <c r="D23" s="173"/>
      <c r="E23" s="174"/>
      <c r="F23" s="156"/>
      <c r="G23" s="40"/>
      <c r="H23" s="178"/>
      <c r="I23" s="51"/>
      <c r="J23" s="77"/>
      <c r="K23" s="61"/>
      <c r="L23" s="48"/>
      <c r="M23" s="51"/>
      <c r="N23" s="44"/>
      <c r="O23" s="72"/>
      <c r="P23" s="187"/>
      <c r="Q23" s="188"/>
      <c r="R23" s="194"/>
      <c r="S23" s="195"/>
    </row>
    <row r="24" spans="2:19" x14ac:dyDescent="0.25">
      <c r="B24" s="265"/>
      <c r="C24" s="266"/>
      <c r="D24" s="173"/>
      <c r="E24" s="174"/>
      <c r="F24" s="156"/>
      <c r="G24" s="40"/>
      <c r="H24" s="178"/>
      <c r="I24" s="51"/>
      <c r="J24" s="77"/>
      <c r="K24" s="61"/>
      <c r="L24" s="48"/>
      <c r="M24" s="51"/>
      <c r="N24" s="44"/>
      <c r="O24" s="72"/>
      <c r="P24" s="187"/>
      <c r="Q24" s="188"/>
      <c r="R24" s="194"/>
      <c r="S24" s="195"/>
    </row>
    <row r="25" spans="2:19" x14ac:dyDescent="0.25">
      <c r="B25" s="269"/>
      <c r="C25" s="270"/>
      <c r="D25" s="173"/>
      <c r="E25" s="174"/>
      <c r="F25" s="156"/>
      <c r="G25" s="40"/>
      <c r="H25" s="178"/>
      <c r="I25" s="51"/>
      <c r="J25" s="77"/>
      <c r="K25" s="61"/>
      <c r="L25" s="48"/>
      <c r="M25" s="51"/>
      <c r="N25" s="44"/>
      <c r="O25" s="72"/>
      <c r="P25" s="187"/>
      <c r="Q25" s="188"/>
      <c r="R25" s="194"/>
      <c r="S25" s="195"/>
    </row>
    <row r="26" spans="2:19" ht="15.75" thickBot="1" x14ac:dyDescent="0.3">
      <c r="B26" s="271"/>
      <c r="C26" s="272"/>
      <c r="D26" s="175"/>
      <c r="E26" s="176"/>
      <c r="F26" s="157"/>
      <c r="G26" s="41"/>
      <c r="H26" s="179"/>
      <c r="I26" s="59"/>
      <c r="J26" s="79"/>
      <c r="K26" s="62"/>
      <c r="L26" s="54"/>
      <c r="M26" s="59"/>
      <c r="N26" s="19"/>
      <c r="O26" s="73"/>
      <c r="P26" s="190"/>
      <c r="Q26" s="191"/>
      <c r="R26" s="196"/>
      <c r="S26" s="197"/>
    </row>
    <row r="27" spans="2:19" x14ac:dyDescent="0.25">
      <c r="B27" s="263" t="s">
        <v>22</v>
      </c>
      <c r="C27" s="264"/>
      <c r="D27" s="171"/>
      <c r="E27" s="172"/>
      <c r="F27" s="155"/>
      <c r="G27" s="39"/>
      <c r="H27" s="177"/>
      <c r="I27" s="57"/>
      <c r="J27" s="76"/>
      <c r="K27" s="60"/>
      <c r="L27" s="78"/>
      <c r="M27" s="57"/>
      <c r="N27" s="17"/>
      <c r="O27" s="71"/>
      <c r="P27" s="185"/>
      <c r="Q27" s="186"/>
      <c r="R27" s="192"/>
      <c r="S27" s="193"/>
    </row>
    <row r="28" spans="2:19" x14ac:dyDescent="0.25">
      <c r="B28" s="265"/>
      <c r="C28" s="266"/>
      <c r="D28" s="173"/>
      <c r="E28" s="174"/>
      <c r="F28" s="156"/>
      <c r="G28" s="40"/>
      <c r="H28" s="178"/>
      <c r="I28" s="51"/>
      <c r="J28" s="77"/>
      <c r="K28" s="61"/>
      <c r="L28" s="48"/>
      <c r="M28" s="51"/>
      <c r="N28" s="44"/>
      <c r="O28" s="72"/>
      <c r="P28" s="187"/>
      <c r="Q28" s="188"/>
      <c r="R28" s="194"/>
      <c r="S28" s="195"/>
    </row>
    <row r="29" spans="2:19" x14ac:dyDescent="0.25">
      <c r="B29" s="261"/>
      <c r="C29" s="262"/>
      <c r="D29" s="173"/>
      <c r="E29" s="174"/>
      <c r="F29" s="156"/>
      <c r="G29" s="40"/>
      <c r="H29" s="178"/>
      <c r="I29" s="51"/>
      <c r="J29" s="77"/>
      <c r="K29" s="61"/>
      <c r="L29" s="48"/>
      <c r="M29" s="51"/>
      <c r="N29" s="44"/>
      <c r="O29" s="72"/>
      <c r="P29" s="187"/>
      <c r="Q29" s="188"/>
      <c r="R29" s="194"/>
      <c r="S29" s="195"/>
    </row>
    <row r="30" spans="2:19" x14ac:dyDescent="0.25">
      <c r="B30" s="267" t="s">
        <v>18</v>
      </c>
      <c r="C30" s="268"/>
      <c r="D30" s="173"/>
      <c r="E30" s="174"/>
      <c r="F30" s="156"/>
      <c r="G30" s="40"/>
      <c r="H30" s="178"/>
      <c r="I30" s="51"/>
      <c r="J30" s="77"/>
      <c r="K30" s="61"/>
      <c r="L30" s="48"/>
      <c r="M30" s="51"/>
      <c r="N30" s="44"/>
      <c r="O30" s="72"/>
      <c r="P30" s="187"/>
      <c r="Q30" s="188"/>
      <c r="R30" s="194"/>
      <c r="S30" s="195"/>
    </row>
    <row r="31" spans="2:19" x14ac:dyDescent="0.25">
      <c r="B31" s="265"/>
      <c r="C31" s="266"/>
      <c r="D31" s="173"/>
      <c r="E31" s="174"/>
      <c r="F31" s="156"/>
      <c r="G31" s="40"/>
      <c r="H31" s="178"/>
      <c r="I31" s="51"/>
      <c r="J31" s="77"/>
      <c r="K31" s="61"/>
      <c r="L31" s="48"/>
      <c r="M31" s="51"/>
      <c r="N31" s="44"/>
      <c r="O31" s="72"/>
      <c r="P31" s="187"/>
      <c r="Q31" s="188"/>
      <c r="R31" s="194"/>
      <c r="S31" s="195"/>
    </row>
    <row r="32" spans="2:19" x14ac:dyDescent="0.25">
      <c r="B32" s="269"/>
      <c r="C32" s="270"/>
      <c r="D32" s="173"/>
      <c r="E32" s="174"/>
      <c r="F32" s="156"/>
      <c r="G32" s="40"/>
      <c r="H32" s="178"/>
      <c r="I32" s="51"/>
      <c r="J32" s="77"/>
      <c r="K32" s="61"/>
      <c r="L32" s="48"/>
      <c r="M32" s="51"/>
      <c r="N32" s="44"/>
      <c r="O32" s="72"/>
      <c r="P32" s="187"/>
      <c r="Q32" s="188"/>
      <c r="R32" s="194"/>
      <c r="S32" s="195"/>
    </row>
    <row r="33" spans="2:19" ht="15.75" thickBot="1" x14ac:dyDescent="0.3">
      <c r="B33" s="271"/>
      <c r="C33" s="272"/>
      <c r="D33" s="175"/>
      <c r="E33" s="176"/>
      <c r="F33" s="157"/>
      <c r="G33" s="41"/>
      <c r="H33" s="179"/>
      <c r="I33" s="59"/>
      <c r="J33" s="79"/>
      <c r="K33" s="62"/>
      <c r="L33" s="54"/>
      <c r="M33" s="59"/>
      <c r="N33" s="19"/>
      <c r="O33" s="73"/>
      <c r="P33" s="190"/>
      <c r="Q33" s="191"/>
      <c r="R33" s="196"/>
      <c r="S33" s="197"/>
    </row>
    <row r="34" spans="2:19" x14ac:dyDescent="0.25">
      <c r="B34" s="263" t="s">
        <v>23</v>
      </c>
      <c r="C34" s="264"/>
      <c r="D34" s="171"/>
      <c r="E34" s="172"/>
      <c r="F34" s="155"/>
      <c r="G34" s="39"/>
      <c r="H34" s="177"/>
      <c r="I34" s="57"/>
      <c r="J34" s="76"/>
      <c r="K34" s="60"/>
      <c r="L34" s="78"/>
      <c r="M34" s="57"/>
      <c r="N34" s="17"/>
      <c r="O34" s="71"/>
      <c r="P34" s="185"/>
      <c r="Q34" s="186"/>
      <c r="R34" s="192"/>
      <c r="S34" s="193"/>
    </row>
    <row r="35" spans="2:19" x14ac:dyDescent="0.25">
      <c r="B35" s="265"/>
      <c r="C35" s="266"/>
      <c r="D35" s="173"/>
      <c r="E35" s="174"/>
      <c r="F35" s="156"/>
      <c r="G35" s="40"/>
      <c r="H35" s="178"/>
      <c r="I35" s="51"/>
      <c r="J35" s="77"/>
      <c r="K35" s="61"/>
      <c r="L35" s="48"/>
      <c r="M35" s="51"/>
      <c r="N35" s="44"/>
      <c r="O35" s="72"/>
      <c r="P35" s="187"/>
      <c r="Q35" s="188"/>
      <c r="R35" s="194"/>
      <c r="S35" s="195"/>
    </row>
    <row r="36" spans="2:19" x14ac:dyDescent="0.25">
      <c r="B36" s="261"/>
      <c r="C36" s="262"/>
      <c r="D36" s="173"/>
      <c r="E36" s="174"/>
      <c r="F36" s="156"/>
      <c r="G36" s="40"/>
      <c r="H36" s="178"/>
      <c r="I36" s="51"/>
      <c r="J36" s="77"/>
      <c r="K36" s="61"/>
      <c r="L36" s="48"/>
      <c r="M36" s="51"/>
      <c r="N36" s="44"/>
      <c r="O36" s="72"/>
      <c r="P36" s="187"/>
      <c r="Q36" s="188"/>
      <c r="R36" s="194"/>
      <c r="S36" s="195"/>
    </row>
    <row r="37" spans="2:19" x14ac:dyDescent="0.25">
      <c r="B37" s="267" t="s">
        <v>18</v>
      </c>
      <c r="C37" s="268"/>
      <c r="D37" s="173"/>
      <c r="E37" s="174"/>
      <c r="F37" s="156"/>
      <c r="G37" s="40"/>
      <c r="H37" s="178"/>
      <c r="I37" s="51"/>
      <c r="J37" s="77"/>
      <c r="K37" s="61"/>
      <c r="L37" s="48"/>
      <c r="M37" s="51"/>
      <c r="N37" s="44"/>
      <c r="O37" s="72"/>
      <c r="P37" s="187"/>
      <c r="Q37" s="188"/>
      <c r="R37" s="194"/>
      <c r="S37" s="195"/>
    </row>
    <row r="38" spans="2:19" x14ac:dyDescent="0.25">
      <c r="B38" s="265"/>
      <c r="C38" s="266"/>
      <c r="D38" s="173"/>
      <c r="E38" s="174"/>
      <c r="F38" s="156"/>
      <c r="G38" s="40"/>
      <c r="H38" s="178"/>
      <c r="I38" s="51"/>
      <c r="J38" s="77"/>
      <c r="K38" s="61"/>
      <c r="L38" s="48"/>
      <c r="M38" s="51"/>
      <c r="N38" s="44"/>
      <c r="O38" s="72"/>
      <c r="P38" s="187"/>
      <c r="Q38" s="188"/>
      <c r="R38" s="194"/>
      <c r="S38" s="195"/>
    </row>
    <row r="39" spans="2:19" x14ac:dyDescent="0.25">
      <c r="B39" s="269"/>
      <c r="C39" s="270"/>
      <c r="D39" s="173"/>
      <c r="E39" s="174"/>
      <c r="F39" s="156"/>
      <c r="G39" s="40"/>
      <c r="H39" s="178"/>
      <c r="I39" s="51"/>
      <c r="J39" s="77"/>
      <c r="K39" s="61"/>
      <c r="L39" s="48"/>
      <c r="M39" s="51"/>
      <c r="N39" s="44"/>
      <c r="O39" s="72"/>
      <c r="P39" s="187"/>
      <c r="Q39" s="188"/>
      <c r="R39" s="194"/>
      <c r="S39" s="195"/>
    </row>
    <row r="40" spans="2:19" ht="15.75" thickBot="1" x14ac:dyDescent="0.3">
      <c r="B40" s="271"/>
      <c r="C40" s="272"/>
      <c r="D40" s="175"/>
      <c r="E40" s="176"/>
      <c r="F40" s="157"/>
      <c r="G40" s="41"/>
      <c r="H40" s="179"/>
      <c r="I40" s="59"/>
      <c r="J40" s="79"/>
      <c r="K40" s="62"/>
      <c r="L40" s="54"/>
      <c r="M40" s="59"/>
      <c r="N40" s="19"/>
      <c r="O40" s="73"/>
      <c r="P40" s="190"/>
      <c r="Q40" s="191"/>
      <c r="R40" s="196"/>
      <c r="S40" s="197"/>
    </row>
    <row r="41" spans="2:19" x14ac:dyDescent="0.25">
      <c r="B41" s="263" t="s">
        <v>24</v>
      </c>
      <c r="C41" s="264"/>
      <c r="D41" s="171"/>
      <c r="E41" s="172"/>
      <c r="F41" s="155"/>
      <c r="G41" s="39"/>
      <c r="H41" s="177"/>
      <c r="I41" s="57"/>
      <c r="J41" s="76"/>
      <c r="K41" s="60"/>
      <c r="L41" s="78"/>
      <c r="M41" s="57"/>
      <c r="N41" s="17"/>
      <c r="O41" s="71"/>
      <c r="P41" s="185"/>
      <c r="Q41" s="186"/>
      <c r="R41" s="192"/>
      <c r="S41" s="193"/>
    </row>
    <row r="42" spans="2:19" x14ac:dyDescent="0.25">
      <c r="B42" s="265"/>
      <c r="C42" s="266"/>
      <c r="D42" s="173"/>
      <c r="E42" s="174"/>
      <c r="F42" s="156"/>
      <c r="G42" s="40"/>
      <c r="H42" s="178"/>
      <c r="I42" s="51"/>
      <c r="J42" s="77"/>
      <c r="K42" s="61"/>
      <c r="L42" s="48"/>
      <c r="M42" s="51"/>
      <c r="N42" s="44"/>
      <c r="O42" s="72"/>
      <c r="P42" s="187"/>
      <c r="Q42" s="188"/>
      <c r="R42" s="194"/>
      <c r="S42" s="195"/>
    </row>
    <row r="43" spans="2:19" x14ac:dyDescent="0.25">
      <c r="B43" s="261"/>
      <c r="C43" s="262"/>
      <c r="D43" s="173"/>
      <c r="E43" s="174"/>
      <c r="F43" s="156"/>
      <c r="G43" s="40"/>
      <c r="H43" s="178"/>
      <c r="I43" s="51"/>
      <c r="J43" s="77"/>
      <c r="K43" s="61"/>
      <c r="L43" s="48"/>
      <c r="M43" s="51"/>
      <c r="N43" s="44"/>
      <c r="O43" s="72"/>
      <c r="P43" s="187"/>
      <c r="Q43" s="188"/>
      <c r="R43" s="194"/>
      <c r="S43" s="195"/>
    </row>
    <row r="44" spans="2:19" x14ac:dyDescent="0.25">
      <c r="B44" s="267" t="s">
        <v>18</v>
      </c>
      <c r="C44" s="268"/>
      <c r="D44" s="173"/>
      <c r="E44" s="174"/>
      <c r="F44" s="156"/>
      <c r="G44" s="40"/>
      <c r="H44" s="178"/>
      <c r="I44" s="51"/>
      <c r="J44" s="77"/>
      <c r="K44" s="61"/>
      <c r="L44" s="48"/>
      <c r="M44" s="51"/>
      <c r="N44" s="44"/>
      <c r="O44" s="72"/>
      <c r="P44" s="187"/>
      <c r="Q44" s="188"/>
      <c r="R44" s="194"/>
      <c r="S44" s="195"/>
    </row>
    <row r="45" spans="2:19" x14ac:dyDescent="0.25">
      <c r="B45" s="265"/>
      <c r="C45" s="266"/>
      <c r="D45" s="173"/>
      <c r="E45" s="174"/>
      <c r="F45" s="156"/>
      <c r="G45" s="40"/>
      <c r="H45" s="178"/>
      <c r="I45" s="51"/>
      <c r="J45" s="77"/>
      <c r="K45" s="61"/>
      <c r="L45" s="48"/>
      <c r="M45" s="51"/>
      <c r="N45" s="44"/>
      <c r="O45" s="72"/>
      <c r="P45" s="187"/>
      <c r="Q45" s="188"/>
      <c r="R45" s="194"/>
      <c r="S45" s="195"/>
    </row>
    <row r="46" spans="2:19" x14ac:dyDescent="0.25">
      <c r="B46" s="269"/>
      <c r="C46" s="270"/>
      <c r="D46" s="173"/>
      <c r="E46" s="174"/>
      <c r="F46" s="156"/>
      <c r="G46" s="40"/>
      <c r="H46" s="178"/>
      <c r="I46" s="51"/>
      <c r="J46" s="77"/>
      <c r="K46" s="61"/>
      <c r="L46" s="48"/>
      <c r="M46" s="51"/>
      <c r="N46" s="44"/>
      <c r="O46" s="72"/>
      <c r="P46" s="187"/>
      <c r="Q46" s="188"/>
      <c r="R46" s="194"/>
      <c r="S46" s="195"/>
    </row>
    <row r="47" spans="2:19" ht="15.75" thickBot="1" x14ac:dyDescent="0.3">
      <c r="B47" s="271"/>
      <c r="C47" s="272"/>
      <c r="D47" s="175"/>
      <c r="E47" s="176"/>
      <c r="F47" s="157"/>
      <c r="G47" s="41"/>
      <c r="H47" s="179"/>
      <c r="I47" s="59"/>
      <c r="J47" s="79"/>
      <c r="K47" s="62"/>
      <c r="L47" s="54"/>
      <c r="M47" s="59"/>
      <c r="N47" s="19"/>
      <c r="O47" s="73"/>
      <c r="P47" s="190"/>
      <c r="Q47" s="191"/>
      <c r="R47" s="196"/>
      <c r="S47" s="197"/>
    </row>
    <row r="48" spans="2:19" ht="33" customHeight="1" thickBot="1" x14ac:dyDescent="0.3">
      <c r="B48" s="275" t="s">
        <v>81</v>
      </c>
      <c r="C48" s="276"/>
      <c r="D48" s="108" t="s">
        <v>26</v>
      </c>
      <c r="E48" s="310" t="s">
        <v>27</v>
      </c>
      <c r="F48" s="311"/>
      <c r="G48" s="43" t="s">
        <v>28</v>
      </c>
      <c r="H48" s="136" t="s">
        <v>114</v>
      </c>
      <c r="I48" s="63"/>
      <c r="J48" s="64" t="s">
        <v>82</v>
      </c>
      <c r="K48" s="301" t="s">
        <v>49</v>
      </c>
      <c r="L48" s="302"/>
      <c r="M48" s="302"/>
      <c r="N48" s="302"/>
      <c r="O48" s="303"/>
      <c r="P48" s="65"/>
      <c r="Q48" s="66"/>
      <c r="R48" s="66"/>
      <c r="S48" s="67"/>
    </row>
    <row r="49" spans="2:19" x14ac:dyDescent="0.25">
      <c r="B49" s="263" t="s">
        <v>19</v>
      </c>
      <c r="C49" s="297"/>
      <c r="D49" s="216"/>
      <c r="E49" s="256"/>
      <c r="F49" s="257"/>
      <c r="G49" s="217"/>
      <c r="H49" s="180"/>
      <c r="I49" s="106"/>
      <c r="J49" s="47"/>
      <c r="K49" s="304"/>
      <c r="L49" s="305"/>
      <c r="M49" s="305"/>
      <c r="N49" s="305"/>
      <c r="O49" s="306"/>
      <c r="P49" s="208"/>
      <c r="Q49" s="209"/>
      <c r="R49" s="198"/>
      <c r="S49" s="199"/>
    </row>
    <row r="50" spans="2:19" x14ac:dyDescent="0.25">
      <c r="B50" s="265"/>
      <c r="C50" s="298"/>
      <c r="D50" s="218"/>
      <c r="E50" s="258"/>
      <c r="F50" s="259"/>
      <c r="G50" s="219"/>
      <c r="H50" s="181"/>
      <c r="I50" s="104"/>
      <c r="J50" s="49"/>
      <c r="K50" s="294"/>
      <c r="L50" s="295"/>
      <c r="M50" s="295"/>
      <c r="N50" s="295"/>
      <c r="O50" s="296"/>
      <c r="P50" s="210"/>
      <c r="Q50" s="211"/>
      <c r="R50" s="200"/>
      <c r="S50" s="201"/>
    </row>
    <row r="51" spans="2:19" x14ac:dyDescent="0.25">
      <c r="B51" s="314"/>
      <c r="C51" s="315"/>
      <c r="D51" s="218"/>
      <c r="E51" s="258"/>
      <c r="F51" s="259"/>
      <c r="G51" s="219"/>
      <c r="H51" s="181"/>
      <c r="I51" s="104"/>
      <c r="J51" s="49"/>
      <c r="K51" s="294"/>
      <c r="L51" s="295"/>
      <c r="M51" s="295"/>
      <c r="N51" s="295"/>
      <c r="O51" s="296"/>
      <c r="P51" s="210"/>
      <c r="Q51" s="211"/>
      <c r="R51" s="200"/>
      <c r="S51" s="201"/>
    </row>
    <row r="52" spans="2:19" x14ac:dyDescent="0.25">
      <c r="B52" s="267" t="s">
        <v>18</v>
      </c>
      <c r="C52" s="322"/>
      <c r="D52" s="218"/>
      <c r="E52" s="258"/>
      <c r="F52" s="259"/>
      <c r="G52" s="219"/>
      <c r="H52" s="181"/>
      <c r="I52" s="104"/>
      <c r="J52" s="49"/>
      <c r="K52" s="294"/>
      <c r="L52" s="295"/>
      <c r="M52" s="295"/>
      <c r="N52" s="295"/>
      <c r="O52" s="296"/>
      <c r="P52" s="210"/>
      <c r="Q52" s="211"/>
      <c r="R52" s="200"/>
      <c r="S52" s="201"/>
    </row>
    <row r="53" spans="2:19" x14ac:dyDescent="0.25">
      <c r="B53" s="265"/>
      <c r="C53" s="298"/>
      <c r="D53" s="218"/>
      <c r="E53" s="258"/>
      <c r="F53" s="259"/>
      <c r="G53" s="219"/>
      <c r="H53" s="181"/>
      <c r="I53" s="104"/>
      <c r="J53" s="49"/>
      <c r="K53" s="294"/>
      <c r="L53" s="295"/>
      <c r="M53" s="295"/>
      <c r="N53" s="295"/>
      <c r="O53" s="296"/>
      <c r="P53" s="210"/>
      <c r="Q53" s="211"/>
      <c r="R53" s="200"/>
      <c r="S53" s="201"/>
    </row>
    <row r="54" spans="2:19" x14ac:dyDescent="0.25">
      <c r="B54" s="269"/>
      <c r="C54" s="323"/>
      <c r="D54" s="220"/>
      <c r="E54" s="299"/>
      <c r="F54" s="300"/>
      <c r="G54" s="221"/>
      <c r="H54" s="182"/>
      <c r="I54" s="52"/>
      <c r="J54" s="49"/>
      <c r="K54" s="294"/>
      <c r="L54" s="295"/>
      <c r="M54" s="295"/>
      <c r="N54" s="295"/>
      <c r="O54" s="296"/>
      <c r="P54" s="212"/>
      <c r="Q54" s="213"/>
      <c r="R54" s="202"/>
      <c r="S54" s="203"/>
    </row>
    <row r="55" spans="2:19" ht="15.75" thickBot="1" x14ac:dyDescent="0.3">
      <c r="B55" s="271"/>
      <c r="C55" s="324"/>
      <c r="D55" s="220"/>
      <c r="E55" s="312"/>
      <c r="F55" s="313"/>
      <c r="G55" s="221"/>
      <c r="H55" s="183"/>
      <c r="I55" s="105"/>
      <c r="J55" s="55"/>
      <c r="K55" s="307"/>
      <c r="L55" s="308"/>
      <c r="M55" s="308"/>
      <c r="N55" s="308"/>
      <c r="O55" s="309"/>
      <c r="P55" s="212"/>
      <c r="Q55" s="213"/>
      <c r="R55" s="202"/>
      <c r="S55" s="203"/>
    </row>
    <row r="56" spans="2:19" x14ac:dyDescent="0.25">
      <c r="B56" s="263" t="s">
        <v>25</v>
      </c>
      <c r="C56" s="264"/>
      <c r="D56" s="217"/>
      <c r="E56" s="316"/>
      <c r="F56" s="317"/>
      <c r="G56" s="217"/>
      <c r="H56" s="184"/>
      <c r="I56" s="56"/>
      <c r="J56" s="47"/>
      <c r="K56" s="294"/>
      <c r="L56" s="295"/>
      <c r="M56" s="295"/>
      <c r="N56" s="295"/>
      <c r="O56" s="296"/>
      <c r="P56" s="214"/>
      <c r="Q56" s="214"/>
      <c r="R56" s="204"/>
      <c r="S56" s="205"/>
    </row>
    <row r="57" spans="2:19" x14ac:dyDescent="0.25">
      <c r="B57" s="265"/>
      <c r="C57" s="266"/>
      <c r="D57" s="219"/>
      <c r="E57" s="299"/>
      <c r="F57" s="300"/>
      <c r="G57" s="219"/>
      <c r="H57" s="181"/>
      <c r="I57" s="50"/>
      <c r="J57" s="49"/>
      <c r="K57" s="294"/>
      <c r="L57" s="295"/>
      <c r="M57" s="295"/>
      <c r="N57" s="295"/>
      <c r="O57" s="296"/>
      <c r="P57" s="211"/>
      <c r="Q57" s="211"/>
      <c r="R57" s="200"/>
      <c r="S57" s="201"/>
    </row>
    <row r="58" spans="2:19" x14ac:dyDescent="0.25">
      <c r="B58" s="261"/>
      <c r="C58" s="262"/>
      <c r="D58" s="219"/>
      <c r="E58" s="299"/>
      <c r="F58" s="300"/>
      <c r="G58" s="219"/>
      <c r="H58" s="181"/>
      <c r="I58" s="50"/>
      <c r="J58" s="49"/>
      <c r="K58" s="294"/>
      <c r="L58" s="295"/>
      <c r="M58" s="295"/>
      <c r="N58" s="295"/>
      <c r="O58" s="296"/>
      <c r="P58" s="211"/>
      <c r="Q58" s="211"/>
      <c r="R58" s="200"/>
      <c r="S58" s="201"/>
    </row>
    <row r="59" spans="2:19" x14ac:dyDescent="0.25">
      <c r="B59" s="267" t="s">
        <v>18</v>
      </c>
      <c r="C59" s="268"/>
      <c r="D59" s="219"/>
      <c r="E59" s="299"/>
      <c r="F59" s="300"/>
      <c r="G59" s="219"/>
      <c r="H59" s="181"/>
      <c r="I59" s="50"/>
      <c r="J59" s="49"/>
      <c r="K59" s="294"/>
      <c r="L59" s="295"/>
      <c r="M59" s="295"/>
      <c r="N59" s="295"/>
      <c r="O59" s="296"/>
      <c r="P59" s="211"/>
      <c r="Q59" s="211"/>
      <c r="R59" s="200"/>
      <c r="S59" s="201"/>
    </row>
    <row r="60" spans="2:19" x14ac:dyDescent="0.25">
      <c r="B60" s="265"/>
      <c r="C60" s="266"/>
      <c r="D60" s="219"/>
      <c r="E60" s="299"/>
      <c r="F60" s="300"/>
      <c r="G60" s="219"/>
      <c r="H60" s="181"/>
      <c r="I60" s="50"/>
      <c r="J60" s="49"/>
      <c r="K60" s="294"/>
      <c r="L60" s="295"/>
      <c r="M60" s="295"/>
      <c r="N60" s="295"/>
      <c r="O60" s="296"/>
      <c r="P60" s="211"/>
      <c r="Q60" s="211"/>
      <c r="R60" s="200"/>
      <c r="S60" s="201"/>
    </row>
    <row r="61" spans="2:19" x14ac:dyDescent="0.25">
      <c r="B61" s="318"/>
      <c r="C61" s="319"/>
      <c r="D61" s="219"/>
      <c r="E61" s="299"/>
      <c r="F61" s="300"/>
      <c r="G61" s="219"/>
      <c r="H61" s="181"/>
      <c r="I61" s="50"/>
      <c r="J61" s="49"/>
      <c r="K61" s="294"/>
      <c r="L61" s="295"/>
      <c r="M61" s="295"/>
      <c r="N61" s="295"/>
      <c r="O61" s="296"/>
      <c r="P61" s="211"/>
      <c r="Q61" s="211"/>
      <c r="R61" s="200"/>
      <c r="S61" s="201"/>
    </row>
    <row r="62" spans="2:19" ht="15.75" thickBot="1" x14ac:dyDescent="0.3">
      <c r="B62" s="318"/>
      <c r="C62" s="319"/>
      <c r="D62" s="221"/>
      <c r="E62" s="320"/>
      <c r="F62" s="321"/>
      <c r="G62" s="221"/>
      <c r="H62" s="183"/>
      <c r="I62" s="58"/>
      <c r="J62" s="49"/>
      <c r="K62" s="307"/>
      <c r="L62" s="308"/>
      <c r="M62" s="308"/>
      <c r="N62" s="308"/>
      <c r="O62" s="309"/>
      <c r="P62" s="215"/>
      <c r="Q62" s="215"/>
      <c r="R62" s="206"/>
      <c r="S62" s="207"/>
    </row>
    <row r="63" spans="2:19" ht="52.5" customHeight="1" thickBot="1" x14ac:dyDescent="0.3">
      <c r="B63" s="334" t="s">
        <v>93</v>
      </c>
      <c r="C63" s="335"/>
      <c r="D63" s="250" t="s">
        <v>92</v>
      </c>
      <c r="E63" s="340"/>
      <c r="F63" s="336" t="s">
        <v>75</v>
      </c>
      <c r="G63" s="303"/>
      <c r="H63" s="250" t="s">
        <v>31</v>
      </c>
      <c r="I63" s="251"/>
      <c r="J63" s="68" t="s">
        <v>6</v>
      </c>
      <c r="K63" s="103" t="s">
        <v>91</v>
      </c>
      <c r="L63" s="96" t="s">
        <v>58</v>
      </c>
      <c r="M63" s="68" t="s">
        <v>103</v>
      </c>
      <c r="N63" s="74" t="s">
        <v>102</v>
      </c>
      <c r="O63" s="95" t="s">
        <v>97</v>
      </c>
      <c r="P63" s="85" t="s">
        <v>94</v>
      </c>
      <c r="Q63" s="84" t="s">
        <v>8</v>
      </c>
      <c r="R63" s="100" t="s">
        <v>95</v>
      </c>
      <c r="S63" s="101" t="s">
        <v>96</v>
      </c>
    </row>
    <row r="64" spans="2:19" x14ac:dyDescent="0.25">
      <c r="B64" s="238"/>
      <c r="C64" s="240"/>
      <c r="D64" s="329"/>
      <c r="E64" s="252"/>
      <c r="F64" s="337"/>
      <c r="G64" s="338"/>
      <c r="H64" s="252"/>
      <c r="I64" s="253"/>
      <c r="J64" s="222"/>
      <c r="K64" s="97"/>
      <c r="L64" s="34"/>
      <c r="M64" s="158"/>
      <c r="N64" s="164"/>
      <c r="O64" s="32"/>
      <c r="P64" s="225"/>
      <c r="Q64" s="225"/>
      <c r="R64" s="227"/>
      <c r="S64" s="227"/>
    </row>
    <row r="65" spans="2:19" x14ac:dyDescent="0.25">
      <c r="B65" s="241"/>
      <c r="C65" s="243"/>
      <c r="D65" s="329"/>
      <c r="E65" s="252"/>
      <c r="F65" s="339"/>
      <c r="G65" s="325"/>
      <c r="H65" s="252"/>
      <c r="I65" s="253"/>
      <c r="J65" s="223"/>
      <c r="K65" s="90"/>
      <c r="L65" s="35"/>
      <c r="M65" s="159"/>
      <c r="N65" s="164"/>
      <c r="O65" s="32"/>
      <c r="P65" s="174"/>
      <c r="Q65" s="174"/>
      <c r="R65" s="228"/>
      <c r="S65" s="228"/>
    </row>
    <row r="66" spans="2:19" x14ac:dyDescent="0.25">
      <c r="B66" s="241"/>
      <c r="C66" s="243"/>
      <c r="D66" s="329"/>
      <c r="E66" s="252"/>
      <c r="F66" s="339"/>
      <c r="G66" s="325"/>
      <c r="H66" s="252"/>
      <c r="I66" s="253"/>
      <c r="J66" s="223"/>
      <c r="K66" s="90"/>
      <c r="L66" s="35"/>
      <c r="M66" s="159"/>
      <c r="N66" s="164"/>
      <c r="O66" s="32"/>
      <c r="P66" s="174"/>
      <c r="Q66" s="174"/>
      <c r="R66" s="228"/>
      <c r="S66" s="228"/>
    </row>
    <row r="67" spans="2:19" x14ac:dyDescent="0.25">
      <c r="B67" s="241"/>
      <c r="C67" s="243"/>
      <c r="D67" s="329"/>
      <c r="E67" s="252"/>
      <c r="F67" s="339"/>
      <c r="G67" s="325"/>
      <c r="H67" s="252"/>
      <c r="I67" s="253"/>
      <c r="J67" s="223"/>
      <c r="K67" s="90"/>
      <c r="L67" s="35"/>
      <c r="M67" s="159"/>
      <c r="N67" s="164"/>
      <c r="O67" s="32"/>
      <c r="P67" s="174"/>
      <c r="Q67" s="174"/>
      <c r="R67" s="228"/>
      <c r="S67" s="228"/>
    </row>
    <row r="68" spans="2:19" x14ac:dyDescent="0.25">
      <c r="B68" s="241"/>
      <c r="C68" s="243"/>
      <c r="D68" s="329"/>
      <c r="E68" s="252"/>
      <c r="F68" s="339"/>
      <c r="G68" s="325"/>
      <c r="H68" s="252"/>
      <c r="I68" s="253"/>
      <c r="J68" s="223"/>
      <c r="K68" s="90"/>
      <c r="L68" s="35"/>
      <c r="M68" s="159"/>
      <c r="N68" s="164"/>
      <c r="O68" s="32"/>
      <c r="P68" s="174"/>
      <c r="Q68" s="174"/>
      <c r="R68" s="228"/>
      <c r="S68" s="228"/>
    </row>
    <row r="69" spans="2:19" x14ac:dyDescent="0.25">
      <c r="B69" s="327"/>
      <c r="C69" s="328"/>
      <c r="D69" s="329"/>
      <c r="E69" s="252"/>
      <c r="F69" s="339"/>
      <c r="G69" s="325"/>
      <c r="H69" s="252"/>
      <c r="I69" s="253"/>
      <c r="J69" s="223"/>
      <c r="K69" s="90"/>
      <c r="L69" s="35"/>
      <c r="M69" s="159"/>
      <c r="N69" s="164"/>
      <c r="O69" s="32"/>
      <c r="P69" s="174"/>
      <c r="Q69" s="174"/>
      <c r="R69" s="228"/>
      <c r="S69" s="228"/>
    </row>
    <row r="70" spans="2:19" x14ac:dyDescent="0.25">
      <c r="B70" s="327"/>
      <c r="C70" s="328"/>
      <c r="D70" s="329"/>
      <c r="E70" s="252"/>
      <c r="F70" s="339"/>
      <c r="G70" s="325"/>
      <c r="H70" s="252"/>
      <c r="I70" s="253"/>
      <c r="J70" s="223"/>
      <c r="K70" s="90"/>
      <c r="L70" s="35"/>
      <c r="M70" s="159"/>
      <c r="N70" s="164"/>
      <c r="O70" s="32"/>
      <c r="P70" s="174"/>
      <c r="Q70" s="174"/>
      <c r="R70" s="228"/>
      <c r="S70" s="228"/>
    </row>
    <row r="71" spans="2:19" x14ac:dyDescent="0.25">
      <c r="B71" s="327"/>
      <c r="C71" s="328"/>
      <c r="D71" s="325"/>
      <c r="E71" s="326"/>
      <c r="F71" s="339"/>
      <c r="G71" s="325"/>
      <c r="H71" s="252"/>
      <c r="I71" s="253"/>
      <c r="J71" s="223"/>
      <c r="K71" s="90"/>
      <c r="L71" s="35"/>
      <c r="M71" s="159"/>
      <c r="N71" s="164"/>
      <c r="O71" s="32"/>
      <c r="P71" s="189"/>
      <c r="Q71" s="189"/>
      <c r="R71" s="194"/>
      <c r="S71" s="194"/>
    </row>
    <row r="72" spans="2:19" x14ac:dyDescent="0.25">
      <c r="B72" s="327"/>
      <c r="C72" s="328"/>
      <c r="D72" s="325"/>
      <c r="E72" s="326"/>
      <c r="F72" s="339"/>
      <c r="G72" s="325"/>
      <c r="H72" s="252"/>
      <c r="I72" s="253"/>
      <c r="J72" s="223"/>
      <c r="K72" s="90"/>
      <c r="L72" s="35"/>
      <c r="M72" s="159"/>
      <c r="N72" s="164"/>
      <c r="O72" s="32"/>
      <c r="P72" s="189"/>
      <c r="Q72" s="189"/>
      <c r="R72" s="194"/>
      <c r="S72" s="194"/>
    </row>
    <row r="73" spans="2:19" x14ac:dyDescent="0.25">
      <c r="B73" s="327"/>
      <c r="C73" s="328"/>
      <c r="D73" s="325"/>
      <c r="E73" s="326"/>
      <c r="F73" s="339"/>
      <c r="G73" s="325"/>
      <c r="H73" s="252"/>
      <c r="I73" s="253"/>
      <c r="J73" s="223"/>
      <c r="K73" s="90"/>
      <c r="L73" s="35"/>
      <c r="M73" s="159"/>
      <c r="N73" s="164"/>
      <c r="O73" s="32"/>
      <c r="P73" s="189"/>
      <c r="Q73" s="189"/>
      <c r="R73" s="194"/>
      <c r="S73" s="194"/>
    </row>
    <row r="74" spans="2:19" x14ac:dyDescent="0.25">
      <c r="B74" s="327"/>
      <c r="C74" s="328"/>
      <c r="D74" s="325"/>
      <c r="E74" s="326"/>
      <c r="F74" s="339"/>
      <c r="G74" s="325"/>
      <c r="H74" s="252"/>
      <c r="I74" s="253"/>
      <c r="J74" s="223"/>
      <c r="K74" s="90"/>
      <c r="L74" s="35"/>
      <c r="M74" s="159"/>
      <c r="N74" s="164"/>
      <c r="O74" s="32"/>
      <c r="P74" s="189"/>
      <c r="Q74" s="189"/>
      <c r="R74" s="194"/>
      <c r="S74" s="194"/>
    </row>
    <row r="75" spans="2:19" x14ac:dyDescent="0.25">
      <c r="B75" s="327"/>
      <c r="C75" s="328"/>
      <c r="D75" s="325"/>
      <c r="E75" s="326"/>
      <c r="F75" s="339"/>
      <c r="G75" s="325"/>
      <c r="H75" s="252"/>
      <c r="I75" s="253"/>
      <c r="J75" s="223"/>
      <c r="K75" s="90"/>
      <c r="L75" s="35"/>
      <c r="M75" s="159"/>
      <c r="N75" s="164"/>
      <c r="O75" s="32"/>
      <c r="P75" s="189"/>
      <c r="Q75" s="189"/>
      <c r="R75" s="194"/>
      <c r="S75" s="194"/>
    </row>
    <row r="76" spans="2:19" x14ac:dyDescent="0.25">
      <c r="B76" s="327"/>
      <c r="C76" s="328"/>
      <c r="D76" s="325"/>
      <c r="E76" s="326"/>
      <c r="F76" s="339"/>
      <c r="G76" s="325"/>
      <c r="H76" s="252"/>
      <c r="I76" s="253"/>
      <c r="J76" s="223"/>
      <c r="K76" s="90"/>
      <c r="L76" s="35"/>
      <c r="M76" s="159"/>
      <c r="N76" s="164"/>
      <c r="O76" s="32"/>
      <c r="P76" s="189"/>
      <c r="Q76" s="189"/>
      <c r="R76" s="194"/>
      <c r="S76" s="194"/>
    </row>
    <row r="77" spans="2:19" x14ac:dyDescent="0.25">
      <c r="B77" s="327"/>
      <c r="C77" s="328"/>
      <c r="D77" s="325"/>
      <c r="E77" s="326"/>
      <c r="F77" s="339"/>
      <c r="G77" s="325"/>
      <c r="H77" s="252"/>
      <c r="I77" s="253"/>
      <c r="J77" s="223"/>
      <c r="K77" s="90"/>
      <c r="L77" s="35"/>
      <c r="M77" s="159"/>
      <c r="N77" s="164"/>
      <c r="O77" s="32"/>
      <c r="P77" s="189"/>
      <c r="Q77" s="189"/>
      <c r="R77" s="194"/>
      <c r="S77" s="194"/>
    </row>
    <row r="78" spans="2:19" x14ac:dyDescent="0.25">
      <c r="B78" s="327"/>
      <c r="C78" s="328"/>
      <c r="D78" s="325"/>
      <c r="E78" s="326"/>
      <c r="F78" s="339"/>
      <c r="G78" s="325"/>
      <c r="H78" s="252"/>
      <c r="I78" s="253"/>
      <c r="J78" s="223"/>
      <c r="K78" s="90"/>
      <c r="L78" s="35"/>
      <c r="M78" s="159"/>
      <c r="N78" s="164"/>
      <c r="O78" s="32"/>
      <c r="P78" s="189"/>
      <c r="Q78" s="189"/>
      <c r="R78" s="194"/>
      <c r="S78" s="194"/>
    </row>
    <row r="79" spans="2:19" x14ac:dyDescent="0.25">
      <c r="B79" s="327"/>
      <c r="C79" s="328"/>
      <c r="D79" s="325"/>
      <c r="E79" s="326"/>
      <c r="F79" s="339"/>
      <c r="G79" s="325"/>
      <c r="H79" s="252"/>
      <c r="I79" s="253"/>
      <c r="J79" s="223"/>
      <c r="K79" s="90"/>
      <c r="L79" s="35"/>
      <c r="M79" s="159"/>
      <c r="N79" s="164"/>
      <c r="O79" s="32"/>
      <c r="P79" s="189"/>
      <c r="Q79" s="189"/>
      <c r="R79" s="194"/>
      <c r="S79" s="194"/>
    </row>
    <row r="80" spans="2:19" x14ac:dyDescent="0.25">
      <c r="B80" s="327"/>
      <c r="C80" s="328"/>
      <c r="D80" s="325"/>
      <c r="E80" s="326"/>
      <c r="F80" s="339"/>
      <c r="G80" s="325"/>
      <c r="H80" s="252"/>
      <c r="I80" s="253"/>
      <c r="J80" s="223"/>
      <c r="K80" s="90"/>
      <c r="L80" s="35"/>
      <c r="M80" s="159"/>
      <c r="N80" s="164"/>
      <c r="O80" s="32"/>
      <c r="P80" s="189"/>
      <c r="Q80" s="189"/>
      <c r="R80" s="194"/>
      <c r="S80" s="194"/>
    </row>
    <row r="81" spans="2:19" ht="15.75" thickBot="1" x14ac:dyDescent="0.3">
      <c r="B81" s="330"/>
      <c r="C81" s="331"/>
      <c r="D81" s="332"/>
      <c r="E81" s="333"/>
      <c r="F81" s="341"/>
      <c r="G81" s="332"/>
      <c r="H81" s="254"/>
      <c r="I81" s="255"/>
      <c r="J81" s="224"/>
      <c r="K81" s="98"/>
      <c r="L81" s="89"/>
      <c r="M81" s="163"/>
      <c r="N81" s="165"/>
      <c r="O81" s="33"/>
      <c r="P81" s="226"/>
      <c r="Q81" s="226"/>
      <c r="R81" s="229"/>
      <c r="S81" s="229"/>
    </row>
    <row r="82" spans="2:19" ht="45.75" thickBot="1" x14ac:dyDescent="0.3">
      <c r="B82" s="275" t="s">
        <v>60</v>
      </c>
      <c r="C82" s="276"/>
      <c r="D82" s="234" t="s">
        <v>100</v>
      </c>
      <c r="E82" s="235"/>
      <c r="F82" s="235"/>
      <c r="G82" s="260"/>
      <c r="H82" s="234" t="s">
        <v>6</v>
      </c>
      <c r="I82" s="260"/>
      <c r="J82" s="234" t="s">
        <v>58</v>
      </c>
      <c r="K82" s="235"/>
      <c r="L82" s="236"/>
      <c r="M82" s="236"/>
      <c r="N82" s="237"/>
      <c r="O82" s="94" t="s">
        <v>98</v>
      </c>
      <c r="P82" s="84" t="s">
        <v>116</v>
      </c>
      <c r="Q82" s="87" t="s">
        <v>99</v>
      </c>
      <c r="R82" s="87" t="s">
        <v>95</v>
      </c>
      <c r="S82" s="88"/>
    </row>
    <row r="83" spans="2:19" x14ac:dyDescent="0.25">
      <c r="B83" s="265" t="s">
        <v>29</v>
      </c>
      <c r="C83" s="266"/>
      <c r="D83" s="346"/>
      <c r="E83" s="347"/>
      <c r="F83" s="347"/>
      <c r="G83" s="337"/>
      <c r="H83" s="344"/>
      <c r="I83" s="345"/>
      <c r="J83" s="238"/>
      <c r="K83" s="239"/>
      <c r="L83" s="239"/>
      <c r="M83" s="239"/>
      <c r="N83" s="240"/>
      <c r="O83" s="230"/>
      <c r="P83" s="160"/>
      <c r="Q83" s="167"/>
      <c r="R83" s="167"/>
      <c r="S83" s="14"/>
    </row>
    <row r="84" spans="2:19" ht="15.75" thickBot="1" x14ac:dyDescent="0.3">
      <c r="B84" s="342"/>
      <c r="C84" s="343"/>
      <c r="D84" s="327"/>
      <c r="E84" s="326"/>
      <c r="F84" s="326"/>
      <c r="G84" s="339"/>
      <c r="H84" s="258"/>
      <c r="I84" s="259"/>
      <c r="J84" s="241"/>
      <c r="K84" s="242"/>
      <c r="L84" s="242"/>
      <c r="M84" s="242"/>
      <c r="N84" s="243"/>
      <c r="O84" s="231"/>
      <c r="P84" s="161"/>
      <c r="Q84" s="166"/>
      <c r="R84" s="166"/>
      <c r="S84" s="15"/>
    </row>
    <row r="85" spans="2:19" x14ac:dyDescent="0.25">
      <c r="B85" s="318"/>
      <c r="C85" s="319"/>
      <c r="D85" s="327"/>
      <c r="E85" s="326"/>
      <c r="F85" s="326"/>
      <c r="G85" s="339"/>
      <c r="H85" s="258"/>
      <c r="I85" s="259"/>
      <c r="J85" s="241"/>
      <c r="K85" s="242"/>
      <c r="L85" s="242"/>
      <c r="M85" s="242"/>
      <c r="N85" s="243"/>
      <c r="O85" s="231"/>
      <c r="P85" s="161"/>
      <c r="Q85" s="166"/>
      <c r="R85" s="166"/>
      <c r="S85" s="15"/>
    </row>
    <row r="86" spans="2:19" ht="15.75" thickBot="1" x14ac:dyDescent="0.3">
      <c r="B86" s="401"/>
      <c r="C86" s="402"/>
      <c r="D86" s="359"/>
      <c r="E86" s="403"/>
      <c r="F86" s="403"/>
      <c r="G86" s="404"/>
      <c r="H86" s="348"/>
      <c r="I86" s="349"/>
      <c r="J86" s="244"/>
      <c r="K86" s="245"/>
      <c r="L86" s="245"/>
      <c r="M86" s="245"/>
      <c r="N86" s="246"/>
      <c r="O86" s="232"/>
      <c r="P86" s="162"/>
      <c r="Q86" s="168"/>
      <c r="R86" s="168"/>
      <c r="S86" s="16"/>
    </row>
    <row r="87" spans="2:19" x14ac:dyDescent="0.25">
      <c r="B87" s="265" t="s">
        <v>30</v>
      </c>
      <c r="C87" s="266"/>
      <c r="D87" s="352"/>
      <c r="E87" s="252"/>
      <c r="F87" s="252"/>
      <c r="G87" s="253"/>
      <c r="H87" s="256"/>
      <c r="I87" s="257"/>
      <c r="J87" s="247"/>
      <c r="K87" s="248"/>
      <c r="L87" s="248"/>
      <c r="M87" s="248"/>
      <c r="N87" s="249"/>
      <c r="O87" s="233"/>
      <c r="P87" s="169"/>
      <c r="Q87" s="170"/>
      <c r="R87" s="170"/>
      <c r="S87" s="23"/>
    </row>
    <row r="88" spans="2:19" ht="15.75" thickBot="1" x14ac:dyDescent="0.3">
      <c r="B88" s="342"/>
      <c r="C88" s="343"/>
      <c r="D88" s="327"/>
      <c r="E88" s="326"/>
      <c r="F88" s="326"/>
      <c r="G88" s="339"/>
      <c r="H88" s="258"/>
      <c r="I88" s="259"/>
      <c r="J88" s="241"/>
      <c r="K88" s="242"/>
      <c r="L88" s="242"/>
      <c r="M88" s="242"/>
      <c r="N88" s="243"/>
      <c r="O88" s="231"/>
      <c r="P88" s="161"/>
      <c r="Q88" s="166"/>
      <c r="R88" s="166"/>
      <c r="S88" s="15"/>
    </row>
    <row r="89" spans="2:19" x14ac:dyDescent="0.25">
      <c r="B89" s="415"/>
      <c r="C89" s="416"/>
      <c r="D89" s="327"/>
      <c r="E89" s="326"/>
      <c r="F89" s="326"/>
      <c r="G89" s="339"/>
      <c r="H89" s="258"/>
      <c r="I89" s="259"/>
      <c r="J89" s="241"/>
      <c r="K89" s="242"/>
      <c r="L89" s="242"/>
      <c r="M89" s="242"/>
      <c r="N89" s="243"/>
      <c r="O89" s="231"/>
      <c r="P89" s="161"/>
      <c r="Q89" s="166"/>
      <c r="R89" s="166"/>
      <c r="S89" s="15"/>
    </row>
    <row r="90" spans="2:19" ht="15.75" thickBot="1" x14ac:dyDescent="0.3">
      <c r="B90" s="330"/>
      <c r="C90" s="341"/>
      <c r="D90" s="359"/>
      <c r="E90" s="403"/>
      <c r="F90" s="403"/>
      <c r="G90" s="404"/>
      <c r="H90" s="348"/>
      <c r="I90" s="349"/>
      <c r="J90" s="241"/>
      <c r="K90" s="242"/>
      <c r="L90" s="242"/>
      <c r="M90" s="242"/>
      <c r="N90" s="243"/>
      <c r="O90" s="232"/>
      <c r="P90" s="162"/>
      <c r="Q90" s="168"/>
      <c r="R90" s="168"/>
      <c r="S90" s="16"/>
    </row>
    <row r="91" spans="2:19" x14ac:dyDescent="0.25">
      <c r="B91" s="292" t="s">
        <v>89</v>
      </c>
      <c r="C91" s="413"/>
      <c r="D91" s="369" t="s">
        <v>31</v>
      </c>
      <c r="E91" s="370"/>
      <c r="F91" s="370"/>
      <c r="G91" s="371"/>
      <c r="H91" s="405" t="s">
        <v>64</v>
      </c>
      <c r="I91" s="406"/>
      <c r="J91" s="406"/>
      <c r="K91" s="406"/>
      <c r="L91" s="406"/>
      <c r="M91" s="406"/>
      <c r="N91" s="407"/>
      <c r="O91" s="408"/>
      <c r="P91" s="278" t="s">
        <v>32</v>
      </c>
      <c r="Q91" s="361"/>
      <c r="R91" s="278" t="s">
        <v>33</v>
      </c>
      <c r="S91" s="361"/>
    </row>
    <row r="92" spans="2:19" ht="31.5" customHeight="1" thickBot="1" x14ac:dyDescent="0.3">
      <c r="B92" s="414"/>
      <c r="C92" s="237"/>
      <c r="D92" s="372"/>
      <c r="E92" s="373"/>
      <c r="F92" s="373"/>
      <c r="G92" s="374"/>
      <c r="H92" s="409"/>
      <c r="I92" s="410"/>
      <c r="J92" s="410"/>
      <c r="K92" s="410"/>
      <c r="L92" s="410"/>
      <c r="M92" s="410"/>
      <c r="N92" s="411"/>
      <c r="O92" s="412"/>
      <c r="P92" s="280"/>
      <c r="Q92" s="362"/>
      <c r="R92" s="280"/>
      <c r="S92" s="362"/>
    </row>
    <row r="93" spans="2:19" x14ac:dyDescent="0.25">
      <c r="B93" s="346"/>
      <c r="C93" s="358"/>
      <c r="D93" s="346"/>
      <c r="E93" s="347"/>
      <c r="F93" s="347"/>
      <c r="G93" s="358"/>
      <c r="H93" s="363"/>
      <c r="I93" s="364"/>
      <c r="J93" s="364"/>
      <c r="K93" s="364"/>
      <c r="L93" s="364"/>
      <c r="M93" s="364"/>
      <c r="N93" s="365"/>
      <c r="O93" s="366"/>
      <c r="P93" s="344"/>
      <c r="Q93" s="345"/>
      <c r="R93" s="367"/>
      <c r="S93" s="368"/>
    </row>
    <row r="94" spans="2:19" ht="15.75" thickBot="1" x14ac:dyDescent="0.3">
      <c r="B94" s="359"/>
      <c r="C94" s="360"/>
      <c r="D94" s="352"/>
      <c r="E94" s="252"/>
      <c r="F94" s="252"/>
      <c r="G94" s="353"/>
      <c r="H94" s="354"/>
      <c r="I94" s="355"/>
      <c r="J94" s="355"/>
      <c r="K94" s="355"/>
      <c r="L94" s="355"/>
      <c r="M94" s="355"/>
      <c r="N94" s="356"/>
      <c r="O94" s="357"/>
      <c r="P94" s="299"/>
      <c r="Q94" s="300"/>
      <c r="R94" s="350"/>
      <c r="S94" s="351"/>
    </row>
    <row r="95" spans="2:19" x14ac:dyDescent="0.25">
      <c r="B95" s="346"/>
      <c r="C95" s="358"/>
      <c r="D95" s="352"/>
      <c r="E95" s="252"/>
      <c r="F95" s="252"/>
      <c r="G95" s="353"/>
      <c r="H95" s="354"/>
      <c r="I95" s="355"/>
      <c r="J95" s="355"/>
      <c r="K95" s="355"/>
      <c r="L95" s="355"/>
      <c r="M95" s="355"/>
      <c r="N95" s="356"/>
      <c r="O95" s="357"/>
      <c r="P95" s="299"/>
      <c r="Q95" s="300"/>
      <c r="R95" s="350"/>
      <c r="S95" s="351"/>
    </row>
    <row r="96" spans="2:19" ht="15.75" thickBot="1" x14ac:dyDescent="0.3">
      <c r="B96" s="359"/>
      <c r="C96" s="360"/>
      <c r="D96" s="352"/>
      <c r="E96" s="252"/>
      <c r="F96" s="252"/>
      <c r="G96" s="353"/>
      <c r="H96" s="354"/>
      <c r="I96" s="355"/>
      <c r="J96" s="355"/>
      <c r="K96" s="355"/>
      <c r="L96" s="355"/>
      <c r="M96" s="355"/>
      <c r="N96" s="356"/>
      <c r="O96" s="357"/>
      <c r="P96" s="299"/>
      <c r="Q96" s="300"/>
      <c r="R96" s="350"/>
      <c r="S96" s="351"/>
    </row>
    <row r="97" spans="2:19" x14ac:dyDescent="0.25">
      <c r="B97" s="346"/>
      <c r="C97" s="358"/>
      <c r="D97" s="352"/>
      <c r="E97" s="252"/>
      <c r="F97" s="252"/>
      <c r="G97" s="353"/>
      <c r="H97" s="354"/>
      <c r="I97" s="355"/>
      <c r="J97" s="355"/>
      <c r="K97" s="355"/>
      <c r="L97" s="355"/>
      <c r="M97" s="355"/>
      <c r="N97" s="356"/>
      <c r="O97" s="357"/>
      <c r="P97" s="299"/>
      <c r="Q97" s="300"/>
      <c r="R97" s="350"/>
      <c r="S97" s="351"/>
    </row>
    <row r="98" spans="2:19" ht="15.75" thickBot="1" x14ac:dyDescent="0.3">
      <c r="B98" s="359"/>
      <c r="C98" s="360"/>
      <c r="D98" s="352"/>
      <c r="E98" s="252"/>
      <c r="F98" s="252"/>
      <c r="G98" s="353"/>
      <c r="H98" s="354"/>
      <c r="I98" s="355"/>
      <c r="J98" s="355"/>
      <c r="K98" s="355"/>
      <c r="L98" s="355"/>
      <c r="M98" s="355"/>
      <c r="N98" s="356"/>
      <c r="O98" s="357"/>
      <c r="P98" s="299"/>
      <c r="Q98" s="300"/>
      <c r="R98" s="350"/>
      <c r="S98" s="351"/>
    </row>
    <row r="99" spans="2:19" x14ac:dyDescent="0.25">
      <c r="B99" s="346"/>
      <c r="C99" s="358"/>
      <c r="D99" s="352"/>
      <c r="E99" s="252"/>
      <c r="F99" s="252"/>
      <c r="G99" s="353"/>
      <c r="H99" s="354"/>
      <c r="I99" s="355"/>
      <c r="J99" s="355"/>
      <c r="K99" s="355"/>
      <c r="L99" s="355"/>
      <c r="M99" s="355"/>
      <c r="N99" s="356"/>
      <c r="O99" s="357"/>
      <c r="P99" s="299"/>
      <c r="Q99" s="300"/>
      <c r="R99" s="350"/>
      <c r="S99" s="351"/>
    </row>
    <row r="100" spans="2:19" ht="15.75" thickBot="1" x14ac:dyDescent="0.3">
      <c r="B100" s="359"/>
      <c r="C100" s="360"/>
      <c r="D100" s="352"/>
      <c r="E100" s="252"/>
      <c r="F100" s="252"/>
      <c r="G100" s="353"/>
      <c r="H100" s="354"/>
      <c r="I100" s="355"/>
      <c r="J100" s="355"/>
      <c r="K100" s="355"/>
      <c r="L100" s="355"/>
      <c r="M100" s="355"/>
      <c r="N100" s="356"/>
      <c r="O100" s="357"/>
      <c r="P100" s="299"/>
      <c r="Q100" s="300"/>
      <c r="R100" s="350"/>
      <c r="S100" s="351"/>
    </row>
    <row r="101" spans="2:19" x14ac:dyDescent="0.25">
      <c r="B101" s="346"/>
      <c r="C101" s="358"/>
      <c r="D101" s="352"/>
      <c r="E101" s="252"/>
      <c r="F101" s="252"/>
      <c r="G101" s="353"/>
      <c r="H101" s="354"/>
      <c r="I101" s="355"/>
      <c r="J101" s="355"/>
      <c r="K101" s="355"/>
      <c r="L101" s="355"/>
      <c r="M101" s="355"/>
      <c r="N101" s="356"/>
      <c r="O101" s="357"/>
      <c r="P101" s="299"/>
      <c r="Q101" s="300"/>
      <c r="R101" s="350"/>
      <c r="S101" s="351"/>
    </row>
    <row r="102" spans="2:19" ht="15.75" thickBot="1" x14ac:dyDescent="0.3">
      <c r="B102" s="359"/>
      <c r="C102" s="360"/>
      <c r="D102" s="386"/>
      <c r="E102" s="387"/>
      <c r="F102" s="387"/>
      <c r="G102" s="388"/>
      <c r="H102" s="389"/>
      <c r="I102" s="390"/>
      <c r="J102" s="390"/>
      <c r="K102" s="390"/>
      <c r="L102" s="390"/>
      <c r="M102" s="390"/>
      <c r="N102" s="391"/>
      <c r="O102" s="392"/>
      <c r="P102" s="393"/>
      <c r="Q102" s="394"/>
      <c r="R102" s="395"/>
      <c r="S102" s="396"/>
    </row>
    <row r="103" spans="2:19" x14ac:dyDescent="0.25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2:19" ht="19.5" thickBot="1" x14ac:dyDescent="0.35">
      <c r="B104" s="27"/>
      <c r="C104" s="376" t="s">
        <v>34</v>
      </c>
      <c r="D104" s="37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2:19" ht="15.75" thickBot="1" x14ac:dyDescent="0.3">
      <c r="B105" s="30"/>
      <c r="C105" s="377"/>
      <c r="D105" s="378"/>
      <c r="E105" s="378"/>
      <c r="F105" s="378"/>
      <c r="G105" s="378"/>
      <c r="H105" s="378"/>
      <c r="I105" s="378"/>
      <c r="J105" s="379"/>
      <c r="K105" s="26"/>
      <c r="L105" s="26"/>
      <c r="M105" s="26"/>
      <c r="N105" s="26"/>
      <c r="O105" s="26"/>
      <c r="P105" s="282" t="s">
        <v>35</v>
      </c>
      <c r="Q105" s="283"/>
      <c r="R105" s="283"/>
      <c r="S105" s="284"/>
    </row>
    <row r="106" spans="2:19" ht="15.75" thickBot="1" x14ac:dyDescent="0.3">
      <c r="B106" s="30"/>
      <c r="C106" s="380"/>
      <c r="D106" s="381"/>
      <c r="E106" s="381"/>
      <c r="F106" s="381"/>
      <c r="G106" s="381"/>
      <c r="H106" s="381"/>
      <c r="I106" s="381"/>
      <c r="J106" s="382"/>
      <c r="K106" s="26"/>
      <c r="L106" s="26"/>
      <c r="M106" s="26"/>
      <c r="N106" s="26"/>
      <c r="O106" s="26"/>
      <c r="P106" s="282" t="s">
        <v>36</v>
      </c>
      <c r="Q106" s="284"/>
      <c r="R106" s="375" t="s">
        <v>37</v>
      </c>
      <c r="S106" s="284"/>
    </row>
    <row r="107" spans="2:19" ht="15.75" thickBot="1" x14ac:dyDescent="0.3">
      <c r="B107" s="30"/>
      <c r="C107" s="380"/>
      <c r="D107" s="381"/>
      <c r="E107" s="381"/>
      <c r="F107" s="381"/>
      <c r="G107" s="381"/>
      <c r="H107" s="381"/>
      <c r="I107" s="381"/>
      <c r="J107" s="382"/>
      <c r="K107" s="26"/>
      <c r="L107" s="26"/>
      <c r="M107" s="26"/>
      <c r="N107" s="26"/>
      <c r="O107" s="26"/>
      <c r="P107" s="99" t="s">
        <v>38</v>
      </c>
      <c r="Q107" s="101" t="s">
        <v>39</v>
      </c>
      <c r="R107" s="102" t="s">
        <v>38</v>
      </c>
      <c r="S107" s="101" t="s">
        <v>39</v>
      </c>
    </row>
    <row r="108" spans="2:19" x14ac:dyDescent="0.25">
      <c r="B108" s="30"/>
      <c r="C108" s="380"/>
      <c r="D108" s="381"/>
      <c r="E108" s="381"/>
      <c r="F108" s="381"/>
      <c r="G108" s="381"/>
      <c r="H108" s="381"/>
      <c r="I108" s="381"/>
      <c r="J108" s="382"/>
      <c r="K108" s="26"/>
      <c r="L108" s="26"/>
      <c r="M108" s="26"/>
      <c r="N108" s="26"/>
      <c r="O108" s="26"/>
      <c r="P108" s="22"/>
      <c r="Q108" s="23"/>
      <c r="R108" s="24"/>
      <c r="S108" s="23"/>
    </row>
    <row r="109" spans="2:19" x14ac:dyDescent="0.25">
      <c r="B109" s="30"/>
      <c r="C109" s="380"/>
      <c r="D109" s="381"/>
      <c r="E109" s="381"/>
      <c r="F109" s="381"/>
      <c r="G109" s="381"/>
      <c r="H109" s="381"/>
      <c r="I109" s="381"/>
      <c r="J109" s="382"/>
      <c r="K109" s="26"/>
      <c r="L109" s="26"/>
      <c r="M109" s="26"/>
      <c r="N109" s="26"/>
      <c r="O109" s="26"/>
      <c r="P109" s="20"/>
      <c r="Q109" s="15"/>
      <c r="R109" s="25"/>
      <c r="S109" s="15"/>
    </row>
    <row r="110" spans="2:19" x14ac:dyDescent="0.25">
      <c r="B110" s="30"/>
      <c r="C110" s="380"/>
      <c r="D110" s="381"/>
      <c r="E110" s="381"/>
      <c r="F110" s="381"/>
      <c r="G110" s="381"/>
      <c r="H110" s="381"/>
      <c r="I110" s="381"/>
      <c r="J110" s="382"/>
      <c r="K110" s="26"/>
      <c r="L110" s="26"/>
      <c r="M110" s="26"/>
      <c r="N110" s="26"/>
      <c r="O110" s="26"/>
      <c r="P110" s="20"/>
      <c r="Q110" s="15"/>
      <c r="R110" s="25"/>
      <c r="S110" s="15"/>
    </row>
    <row r="111" spans="2:19" x14ac:dyDescent="0.25">
      <c r="B111" s="30"/>
      <c r="C111" s="380"/>
      <c r="D111" s="381"/>
      <c r="E111" s="381"/>
      <c r="F111" s="381"/>
      <c r="G111" s="381"/>
      <c r="H111" s="381"/>
      <c r="I111" s="381"/>
      <c r="J111" s="382"/>
      <c r="K111" s="26"/>
      <c r="L111" s="26"/>
      <c r="M111" s="26"/>
      <c r="N111" s="26"/>
      <c r="O111" s="26"/>
      <c r="P111" s="20"/>
      <c r="Q111" s="15"/>
      <c r="R111" s="25"/>
      <c r="S111" s="15"/>
    </row>
    <row r="112" spans="2:19" x14ac:dyDescent="0.25">
      <c r="B112" s="30"/>
      <c r="C112" s="380"/>
      <c r="D112" s="381"/>
      <c r="E112" s="381"/>
      <c r="F112" s="381"/>
      <c r="G112" s="381"/>
      <c r="H112" s="381"/>
      <c r="I112" s="381"/>
      <c r="J112" s="382"/>
      <c r="K112" s="26"/>
      <c r="L112" s="26"/>
      <c r="M112" s="26"/>
      <c r="N112" s="26"/>
      <c r="O112" s="26"/>
      <c r="P112" s="20"/>
      <c r="Q112" s="15"/>
      <c r="R112" s="25"/>
      <c r="S112" s="15"/>
    </row>
    <row r="113" spans="2:19" x14ac:dyDescent="0.25">
      <c r="B113" s="30"/>
      <c r="C113" s="380"/>
      <c r="D113" s="381"/>
      <c r="E113" s="381"/>
      <c r="F113" s="381"/>
      <c r="G113" s="381"/>
      <c r="H113" s="381"/>
      <c r="I113" s="381"/>
      <c r="J113" s="382"/>
      <c r="K113" s="26"/>
      <c r="L113" s="26"/>
      <c r="M113" s="26"/>
      <c r="N113" s="26"/>
      <c r="O113" s="26"/>
      <c r="P113" s="20"/>
      <c r="Q113" s="15"/>
      <c r="R113" s="25"/>
      <c r="S113" s="15"/>
    </row>
    <row r="114" spans="2:19" ht="15.75" thickBot="1" x14ac:dyDescent="0.3">
      <c r="B114" s="26"/>
      <c r="C114" s="383"/>
      <c r="D114" s="384"/>
      <c r="E114" s="384"/>
      <c r="F114" s="384"/>
      <c r="G114" s="384"/>
      <c r="H114" s="384"/>
      <c r="I114" s="384"/>
      <c r="J114" s="385"/>
      <c r="K114" s="26"/>
      <c r="L114" s="26"/>
      <c r="M114" s="26"/>
      <c r="N114" s="26"/>
      <c r="O114" s="26"/>
      <c r="P114" s="20"/>
      <c r="Q114" s="15"/>
      <c r="R114" s="25"/>
      <c r="S114" s="15"/>
    </row>
    <row r="115" spans="2:19" x14ac:dyDescent="0.25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0"/>
      <c r="Q115" s="15"/>
      <c r="R115" s="25"/>
      <c r="S115" s="15"/>
    </row>
    <row r="116" spans="2:19" x14ac:dyDescent="0.25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0"/>
      <c r="Q116" s="15"/>
      <c r="R116" s="25"/>
      <c r="S116" s="15"/>
    </row>
    <row r="117" spans="2:19" x14ac:dyDescent="0.25">
      <c r="B117" s="26"/>
      <c r="C117" s="399" t="s">
        <v>40</v>
      </c>
      <c r="D117" s="399"/>
      <c r="E117" s="26"/>
      <c r="F117" s="399" t="s">
        <v>41</v>
      </c>
      <c r="G117" s="399"/>
      <c r="H117" s="26"/>
      <c r="I117" s="26"/>
      <c r="J117" s="26"/>
      <c r="K117" s="26"/>
      <c r="L117" s="26"/>
      <c r="M117" s="26"/>
      <c r="N117" s="26"/>
      <c r="O117" s="26"/>
      <c r="P117" s="20"/>
      <c r="Q117" s="15"/>
      <c r="R117" s="25"/>
      <c r="S117" s="15"/>
    </row>
    <row r="118" spans="2:19" x14ac:dyDescent="0.25">
      <c r="B118" s="28"/>
      <c r="C118" s="397"/>
      <c r="D118" s="397"/>
      <c r="E118" s="28"/>
      <c r="F118" s="397"/>
      <c r="G118" s="397"/>
      <c r="H118" s="26"/>
      <c r="I118" s="26"/>
      <c r="J118" s="26"/>
      <c r="K118" s="26"/>
      <c r="L118" s="26"/>
      <c r="M118" s="26"/>
      <c r="N118" s="26"/>
      <c r="O118" s="26"/>
      <c r="P118" s="20"/>
      <c r="Q118" s="15"/>
      <c r="R118" s="25"/>
      <c r="S118" s="15"/>
    </row>
    <row r="119" spans="2:19" x14ac:dyDescent="0.25">
      <c r="B119" s="28"/>
      <c r="C119" s="398"/>
      <c r="D119" s="398"/>
      <c r="E119" s="28"/>
      <c r="F119" s="398"/>
      <c r="G119" s="398"/>
      <c r="H119" s="26"/>
      <c r="I119" s="26"/>
      <c r="J119" s="26"/>
      <c r="K119" s="26"/>
      <c r="L119" s="26"/>
      <c r="M119" s="26"/>
      <c r="N119" s="26"/>
      <c r="O119" s="26"/>
      <c r="P119" s="20"/>
      <c r="Q119" s="15"/>
      <c r="R119" s="25"/>
      <c r="S119" s="15"/>
    </row>
    <row r="120" spans="2:19" ht="15.75" thickBot="1" x14ac:dyDescent="0.3">
      <c r="B120" s="400"/>
      <c r="C120" s="400"/>
      <c r="D120" s="29"/>
      <c r="E120" s="400"/>
      <c r="F120" s="400"/>
      <c r="G120" s="26"/>
      <c r="H120" s="26"/>
      <c r="I120" s="26"/>
      <c r="J120" s="26"/>
      <c r="K120" s="26"/>
      <c r="L120" s="26"/>
      <c r="M120" s="26"/>
      <c r="N120" s="26"/>
      <c r="O120" s="26"/>
      <c r="P120" s="21"/>
      <c r="Q120" s="16"/>
      <c r="R120" s="18"/>
      <c r="S120" s="16"/>
    </row>
    <row r="121" spans="2:19" x14ac:dyDescent="0.25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2:19" x14ac:dyDescent="0.25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</sheetData>
  <sheetProtection autoFilter="0"/>
  <mergeCells count="248">
    <mergeCell ref="B86:C86"/>
    <mergeCell ref="B87:C88"/>
    <mergeCell ref="D86:G86"/>
    <mergeCell ref="D87:G87"/>
    <mergeCell ref="D88:G88"/>
    <mergeCell ref="D89:G89"/>
    <mergeCell ref="D90:G90"/>
    <mergeCell ref="H86:I86"/>
    <mergeCell ref="C117:D117"/>
    <mergeCell ref="H91:O92"/>
    <mergeCell ref="B91:C92"/>
    <mergeCell ref="H89:I89"/>
    <mergeCell ref="B89:C89"/>
    <mergeCell ref="B95:C96"/>
    <mergeCell ref="D95:G95"/>
    <mergeCell ref="H95:O95"/>
    <mergeCell ref="C118:D118"/>
    <mergeCell ref="C119:D119"/>
    <mergeCell ref="F117:G117"/>
    <mergeCell ref="F118:G118"/>
    <mergeCell ref="F119:G119"/>
    <mergeCell ref="B120:C120"/>
    <mergeCell ref="E120:F120"/>
    <mergeCell ref="B99:C100"/>
    <mergeCell ref="D99:G99"/>
    <mergeCell ref="P105:S105"/>
    <mergeCell ref="P106:Q106"/>
    <mergeCell ref="R106:S106"/>
    <mergeCell ref="C104:D104"/>
    <mergeCell ref="C105:J114"/>
    <mergeCell ref="B101:C102"/>
    <mergeCell ref="D101:G101"/>
    <mergeCell ref="H101:O101"/>
    <mergeCell ref="P101:Q101"/>
    <mergeCell ref="R101:S101"/>
    <mergeCell ref="D102:G102"/>
    <mergeCell ref="H102:O102"/>
    <mergeCell ref="P102:Q102"/>
    <mergeCell ref="R102:S102"/>
    <mergeCell ref="P99:Q99"/>
    <mergeCell ref="R99:S99"/>
    <mergeCell ref="D100:G100"/>
    <mergeCell ref="H100:O100"/>
    <mergeCell ref="P100:Q100"/>
    <mergeCell ref="R100:S100"/>
    <mergeCell ref="B97:C98"/>
    <mergeCell ref="D97:G97"/>
    <mergeCell ref="H97:O97"/>
    <mergeCell ref="P97:Q97"/>
    <mergeCell ref="R97:S97"/>
    <mergeCell ref="D98:G98"/>
    <mergeCell ref="H98:O98"/>
    <mergeCell ref="P98:Q98"/>
    <mergeCell ref="R98:S98"/>
    <mergeCell ref="H99:O99"/>
    <mergeCell ref="D84:G84"/>
    <mergeCell ref="D85:G85"/>
    <mergeCell ref="B90:C90"/>
    <mergeCell ref="H90:I90"/>
    <mergeCell ref="P95:Q95"/>
    <mergeCell ref="R95:S95"/>
    <mergeCell ref="D96:G96"/>
    <mergeCell ref="H96:O96"/>
    <mergeCell ref="P96:Q96"/>
    <mergeCell ref="R96:S96"/>
    <mergeCell ref="J89:N89"/>
    <mergeCell ref="J90:N90"/>
    <mergeCell ref="B93:C94"/>
    <mergeCell ref="D94:G94"/>
    <mergeCell ref="H94:O94"/>
    <mergeCell ref="P94:Q94"/>
    <mergeCell ref="R94:S94"/>
    <mergeCell ref="P91:Q92"/>
    <mergeCell ref="R91:S92"/>
    <mergeCell ref="D93:G93"/>
    <mergeCell ref="H93:O93"/>
    <mergeCell ref="P93:Q93"/>
    <mergeCell ref="R93:S93"/>
    <mergeCell ref="D91:G92"/>
    <mergeCell ref="F72:G72"/>
    <mergeCell ref="F73:G73"/>
    <mergeCell ref="F74:G74"/>
    <mergeCell ref="F75:G75"/>
    <mergeCell ref="F76:G76"/>
    <mergeCell ref="B85:C85"/>
    <mergeCell ref="H85:I85"/>
    <mergeCell ref="F77:G77"/>
    <mergeCell ref="F78:G78"/>
    <mergeCell ref="F79:G79"/>
    <mergeCell ref="F80:G80"/>
    <mergeCell ref="F81:G81"/>
    <mergeCell ref="H72:I72"/>
    <mergeCell ref="H73:I73"/>
    <mergeCell ref="H74:I74"/>
    <mergeCell ref="H75:I75"/>
    <mergeCell ref="H76:I76"/>
    <mergeCell ref="H77:I77"/>
    <mergeCell ref="H78:I78"/>
    <mergeCell ref="H79:I79"/>
    <mergeCell ref="B83:C84"/>
    <mergeCell ref="H83:I83"/>
    <mergeCell ref="H84:I84"/>
    <mergeCell ref="D83:G83"/>
    <mergeCell ref="B63:C63"/>
    <mergeCell ref="B64:C64"/>
    <mergeCell ref="B71:C71"/>
    <mergeCell ref="F63:G63"/>
    <mergeCell ref="F64:G64"/>
    <mergeCell ref="F65:G65"/>
    <mergeCell ref="F66:G66"/>
    <mergeCell ref="F67:G67"/>
    <mergeCell ref="F68:G68"/>
    <mergeCell ref="F69:G69"/>
    <mergeCell ref="F70:G70"/>
    <mergeCell ref="D63:E63"/>
    <mergeCell ref="B70:C70"/>
    <mergeCell ref="D70:E70"/>
    <mergeCell ref="D64:E64"/>
    <mergeCell ref="F71:G71"/>
    <mergeCell ref="B76:C76"/>
    <mergeCell ref="B77:C77"/>
    <mergeCell ref="B78:C78"/>
    <mergeCell ref="B79:C79"/>
    <mergeCell ref="B80:C80"/>
    <mergeCell ref="B81:C81"/>
    <mergeCell ref="D76:E76"/>
    <mergeCell ref="D77:E77"/>
    <mergeCell ref="D78:E78"/>
    <mergeCell ref="D79:E79"/>
    <mergeCell ref="D80:E80"/>
    <mergeCell ref="D81:E81"/>
    <mergeCell ref="D75:E75"/>
    <mergeCell ref="B66:C66"/>
    <mergeCell ref="B67:C67"/>
    <mergeCell ref="B68:C68"/>
    <mergeCell ref="B69:C69"/>
    <mergeCell ref="B65:C65"/>
    <mergeCell ref="D65:E65"/>
    <mergeCell ref="D66:E66"/>
    <mergeCell ref="D67:E67"/>
    <mergeCell ref="D68:E68"/>
    <mergeCell ref="D69:E69"/>
    <mergeCell ref="B72:C72"/>
    <mergeCell ref="B73:C73"/>
    <mergeCell ref="B74:C74"/>
    <mergeCell ref="B75:C75"/>
    <mergeCell ref="D71:E71"/>
    <mergeCell ref="D72:E72"/>
    <mergeCell ref="D73:E73"/>
    <mergeCell ref="D74:E74"/>
    <mergeCell ref="K61:O61"/>
    <mergeCell ref="K62:O62"/>
    <mergeCell ref="B46:C47"/>
    <mergeCell ref="E48:F48"/>
    <mergeCell ref="E49:F49"/>
    <mergeCell ref="E50:F50"/>
    <mergeCell ref="E51:F51"/>
    <mergeCell ref="E52:F52"/>
    <mergeCell ref="E53:F53"/>
    <mergeCell ref="E55:F55"/>
    <mergeCell ref="B51:C51"/>
    <mergeCell ref="B58:C58"/>
    <mergeCell ref="E56:F56"/>
    <mergeCell ref="E57:F57"/>
    <mergeCell ref="E58:F58"/>
    <mergeCell ref="B56:C57"/>
    <mergeCell ref="B61:C62"/>
    <mergeCell ref="E59:F59"/>
    <mergeCell ref="E60:F60"/>
    <mergeCell ref="E61:F61"/>
    <mergeCell ref="E62:F62"/>
    <mergeCell ref="B59:C60"/>
    <mergeCell ref="B52:C53"/>
    <mergeCell ref="B54:C55"/>
    <mergeCell ref="B44:C45"/>
    <mergeCell ref="B18:C19"/>
    <mergeCell ref="B15:C15"/>
    <mergeCell ref="K56:O56"/>
    <mergeCell ref="K57:O57"/>
    <mergeCell ref="K58:O58"/>
    <mergeCell ref="K59:O59"/>
    <mergeCell ref="K60:O60"/>
    <mergeCell ref="B48:C48"/>
    <mergeCell ref="B49:C50"/>
    <mergeCell ref="E54:F54"/>
    <mergeCell ref="K48:O48"/>
    <mergeCell ref="K49:O49"/>
    <mergeCell ref="K50:O50"/>
    <mergeCell ref="K51:O51"/>
    <mergeCell ref="K52:O52"/>
    <mergeCell ref="K53:O53"/>
    <mergeCell ref="K54:O54"/>
    <mergeCell ref="K55:O55"/>
    <mergeCell ref="P2:R2"/>
    <mergeCell ref="B4:C5"/>
    <mergeCell ref="D4:G4"/>
    <mergeCell ref="P4:P5"/>
    <mergeCell ref="Q4:Q5"/>
    <mergeCell ref="R4:S4"/>
    <mergeCell ref="K4:N4"/>
    <mergeCell ref="N2:O2"/>
    <mergeCell ref="H4:H5"/>
    <mergeCell ref="I4:I5"/>
    <mergeCell ref="J4:J5"/>
    <mergeCell ref="D82:G82"/>
    <mergeCell ref="H82:I82"/>
    <mergeCell ref="B8:C8"/>
    <mergeCell ref="B6:C7"/>
    <mergeCell ref="B9:C10"/>
    <mergeCell ref="B11:C12"/>
    <mergeCell ref="O4:O5"/>
    <mergeCell ref="B13:C14"/>
    <mergeCell ref="B16:C17"/>
    <mergeCell ref="B25:C26"/>
    <mergeCell ref="B20:C21"/>
    <mergeCell ref="B22:C22"/>
    <mergeCell ref="B23:C24"/>
    <mergeCell ref="B32:C33"/>
    <mergeCell ref="B27:C28"/>
    <mergeCell ref="B29:C29"/>
    <mergeCell ref="B30:C31"/>
    <mergeCell ref="B39:C40"/>
    <mergeCell ref="B34:C35"/>
    <mergeCell ref="B36:C36"/>
    <mergeCell ref="B37:C38"/>
    <mergeCell ref="B41:C42"/>
    <mergeCell ref="B82:C82"/>
    <mergeCell ref="B43:C43"/>
    <mergeCell ref="J82:N82"/>
    <mergeCell ref="J83:N83"/>
    <mergeCell ref="J84:N84"/>
    <mergeCell ref="J85:N85"/>
    <mergeCell ref="J86:N86"/>
    <mergeCell ref="J87:N87"/>
    <mergeCell ref="J88:N88"/>
    <mergeCell ref="H63:I63"/>
    <mergeCell ref="H64:I64"/>
    <mergeCell ref="H65:I65"/>
    <mergeCell ref="H66:I66"/>
    <mergeCell ref="H67:I67"/>
    <mergeCell ref="H68:I68"/>
    <mergeCell ref="H69:I69"/>
    <mergeCell ref="H80:I80"/>
    <mergeCell ref="H81:I81"/>
    <mergeCell ref="H71:I71"/>
    <mergeCell ref="H87:I87"/>
    <mergeCell ref="H70:I70"/>
    <mergeCell ref="H88:I88"/>
  </mergeCells>
  <dataValidations count="5">
    <dataValidation type="list" allowBlank="1" showInputMessage="1" showErrorMessage="1" sqref="J6:J47">
      <formula1>INDIRECT("Таблица1")</formula1>
    </dataValidation>
    <dataValidation type="list" allowBlank="1" showInputMessage="1" showErrorMessage="1" sqref="I6:I47">
      <formula1>INDIRECT("Таблица2")</formula1>
    </dataValidation>
    <dataValidation type="list" allowBlank="1" showInputMessage="1" showErrorMessage="1" sqref="H64:I81">
      <formula1>INDIRECT("Таблица3")</formula1>
    </dataValidation>
    <dataValidation type="list" allowBlank="1" showInputMessage="1" showErrorMessage="1" sqref="J49:J62">
      <formula1>INDIRECT("Таблица4")</formula1>
    </dataValidation>
    <dataValidation type="list" allowBlank="1" showInputMessage="1" showErrorMessage="1" sqref="D93:G102">
      <formula1>INDIRECT("Таблица5")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Zeros="0" view="pageBreakPreview" zoomScaleNormal="85" zoomScaleSheetLayoutView="100" workbookViewId="0">
      <selection activeCell="B9" sqref="B9"/>
    </sheetView>
  </sheetViews>
  <sheetFormatPr defaultRowHeight="15" x14ac:dyDescent="0.25"/>
  <cols>
    <col min="1" max="1" width="2.5703125" customWidth="1"/>
    <col min="2" max="2" width="8.7109375" customWidth="1"/>
    <col min="3" max="3" width="15.42578125" customWidth="1"/>
    <col min="4" max="4" width="6.42578125" customWidth="1"/>
    <col min="5" max="5" width="13.28515625" customWidth="1"/>
    <col min="6" max="6" width="11.28515625" customWidth="1"/>
    <col min="7" max="7" width="2.42578125" customWidth="1"/>
    <col min="8" max="8" width="11.28515625" customWidth="1"/>
    <col min="9" max="9" width="12" customWidth="1"/>
    <col min="10" max="10" width="7.5703125" customWidth="1"/>
    <col min="11" max="11" width="10.28515625" bestFit="1" customWidth="1"/>
  </cols>
  <sheetData>
    <row r="1" spans="1:16" x14ac:dyDescent="0.25">
      <c r="O1" t="s">
        <v>109</v>
      </c>
    </row>
    <row r="2" spans="1:16" x14ac:dyDescent="0.25">
      <c r="O2" t="s">
        <v>110</v>
      </c>
    </row>
    <row r="3" spans="1:16" x14ac:dyDescent="0.25">
      <c r="O3" t="s">
        <v>111</v>
      </c>
    </row>
    <row r="4" spans="1:16" x14ac:dyDescent="0.25">
      <c r="H4" s="420" t="s">
        <v>106</v>
      </c>
      <c r="I4" s="420"/>
      <c r="J4" s="420"/>
      <c r="O4" t="s">
        <v>112</v>
      </c>
    </row>
    <row r="5" spans="1:16" x14ac:dyDescent="0.25">
      <c r="D5" s="420" t="s">
        <v>107</v>
      </c>
      <c r="E5" s="420"/>
      <c r="F5" s="420"/>
      <c r="G5" s="420"/>
      <c r="H5" s="144">
        <f>'1'!D2</f>
        <v>0</v>
      </c>
      <c r="I5" s="153" t="s">
        <v>115</v>
      </c>
      <c r="J5" s="154">
        <f>'1'!G2</f>
        <v>0</v>
      </c>
      <c r="K5" s="149" t="s">
        <v>108</v>
      </c>
      <c r="L5" s="149"/>
      <c r="M5" s="149"/>
      <c r="N5" s="149"/>
    </row>
    <row r="6" spans="1:16" ht="7.5" customHeight="1" thickBot="1" x14ac:dyDescent="0.3">
      <c r="A6" s="37"/>
      <c r="H6" s="150"/>
      <c r="I6" s="151"/>
      <c r="J6" s="152"/>
    </row>
    <row r="7" spans="1:16" ht="18" customHeight="1" x14ac:dyDescent="0.25">
      <c r="A7" s="38"/>
      <c r="B7" s="430" t="s">
        <v>59</v>
      </c>
      <c r="C7" s="430" t="s">
        <v>74</v>
      </c>
      <c r="D7" s="422" t="s">
        <v>113</v>
      </c>
      <c r="E7" s="427" t="s">
        <v>97</v>
      </c>
      <c r="F7" s="421" t="s">
        <v>42</v>
      </c>
      <c r="G7" s="422"/>
      <c r="H7" s="423"/>
      <c r="I7" s="421" t="s">
        <v>43</v>
      </c>
      <c r="J7" s="422"/>
      <c r="K7" s="423"/>
      <c r="L7" s="432" t="s">
        <v>45</v>
      </c>
      <c r="M7" s="433"/>
      <c r="N7" s="432" t="s">
        <v>46</v>
      </c>
      <c r="O7" s="433"/>
      <c r="P7" s="465" t="s">
        <v>28</v>
      </c>
    </row>
    <row r="8" spans="1:16" ht="26.25" customHeight="1" thickBot="1" x14ac:dyDescent="0.3">
      <c r="A8" s="38"/>
      <c r="B8" s="431"/>
      <c r="C8" s="431"/>
      <c r="D8" s="425"/>
      <c r="E8" s="428"/>
      <c r="F8" s="424"/>
      <c r="G8" s="425"/>
      <c r="H8" s="426"/>
      <c r="I8" s="424"/>
      <c r="J8" s="425"/>
      <c r="K8" s="426"/>
      <c r="L8" s="434"/>
      <c r="M8" s="435"/>
      <c r="N8" s="434"/>
      <c r="O8" s="435"/>
      <c r="P8" s="466"/>
    </row>
    <row r="9" spans="1:16" ht="12.75" customHeight="1" x14ac:dyDescent="0.25">
      <c r="A9" s="429"/>
      <c r="B9" s="45" t="str">
        <f ca="1">'Данные Пленка'!B2</f>
        <v/>
      </c>
      <c r="C9" s="80" t="str">
        <f ca="1">IFERROR(VLOOKUP(B9,'1'!$H$6:$P$47,2,FALSE),"")</f>
        <v/>
      </c>
      <c r="D9" s="81" t="str">
        <f ca="1">IFERROR(VLOOKUP(B9,'1'!$H$6:$P$47,3,FALSE),"")</f>
        <v/>
      </c>
      <c r="E9" s="132" t="str">
        <f ca="1">IFERROR(VLOOKUP(B9,'1'!$H$6:$P$47,8,FALSE),"")</f>
        <v/>
      </c>
      <c r="F9" s="418" t="str">
        <f ca="1">IFERROR(VLOOKUP(B9,'1'!$H$6:$P$47,4,FALSE),"")</f>
        <v/>
      </c>
      <c r="G9" s="418"/>
      <c r="H9" s="418"/>
      <c r="I9" s="417" t="str">
        <f ca="1">IFERROR(VLOOKUP(B9,'1'!$H$6:$P$47,5,FALSE),"")</f>
        <v/>
      </c>
      <c r="J9" s="417"/>
      <c r="K9" s="417"/>
      <c r="L9" s="418" t="str">
        <f ca="1">IFERROR(VLOOKUP(B9,'1'!$H$6:$P$47,7,FALSE),"")</f>
        <v/>
      </c>
      <c r="M9" s="418"/>
      <c r="N9" s="418" t="str">
        <f ca="1">IFERROR(VLOOKUP(B9,'1'!$H$6:$P$47,6,FALSE),"")</f>
        <v/>
      </c>
      <c r="O9" s="418"/>
      <c r="P9" s="80" t="str">
        <f ca="1">IFERROR(VLOOKUP(B9,'1'!$H$6:$P$47,9,FALSE),"")</f>
        <v/>
      </c>
    </row>
    <row r="10" spans="1:16" ht="12.75" customHeight="1" x14ac:dyDescent="0.25">
      <c r="A10" s="429"/>
      <c r="B10" s="45" t="str">
        <f ca="1">'Данные Пленка'!B3</f>
        <v/>
      </c>
      <c r="C10" s="46" t="str">
        <f ca="1">IFERROR(VLOOKUP(B10,'1'!$H$6:$P$47,2,FALSE),"")</f>
        <v/>
      </c>
      <c r="D10" s="81" t="str">
        <f ca="1">IFERROR(VLOOKUP(B10,'1'!$H$6:$P$47,3,FALSE),"")</f>
        <v/>
      </c>
      <c r="E10" s="132" t="str">
        <f ca="1">IFERROR(VLOOKUP(B10,'1'!$H$6:$P$47,8,FALSE),"")</f>
        <v/>
      </c>
      <c r="F10" s="418" t="str">
        <f ca="1">IFERROR(VLOOKUP(B10,'1'!$H$6:$P$47,4,FALSE),"")</f>
        <v/>
      </c>
      <c r="G10" s="418"/>
      <c r="H10" s="418"/>
      <c r="I10" s="417" t="str">
        <f ca="1">IFERROR(VLOOKUP(B10,'1'!$H$6:$P$47,5,FALSE),"")</f>
        <v/>
      </c>
      <c r="J10" s="417"/>
      <c r="K10" s="417"/>
      <c r="L10" s="418" t="str">
        <f ca="1">IFERROR(VLOOKUP(B10,'1'!$H$6:$P$47,7,FALSE),"")</f>
        <v/>
      </c>
      <c r="M10" s="418"/>
      <c r="N10" s="418" t="str">
        <f ca="1">IFERROR(VLOOKUP(B10,'1'!$H$6:$P$47,6,FALSE),"")</f>
        <v/>
      </c>
      <c r="O10" s="418"/>
      <c r="P10" s="80" t="str">
        <f ca="1">IFERROR(VLOOKUP(B10,'1'!$H$6:$P$47,9,FALSE),"")</f>
        <v/>
      </c>
    </row>
    <row r="11" spans="1:16" ht="12.75" customHeight="1" x14ac:dyDescent="0.25">
      <c r="A11" s="429"/>
      <c r="B11" s="45" t="str">
        <f ca="1">'Данные Пленка'!B4</f>
        <v/>
      </c>
      <c r="C11" s="46" t="str">
        <f ca="1">IFERROR(VLOOKUP(B11,'1'!$H$6:$P$47,2,FALSE),"")</f>
        <v/>
      </c>
      <c r="D11" s="81" t="str">
        <f ca="1">IFERROR(VLOOKUP(B11,'1'!$H$6:$P$47,3,FALSE),"")</f>
        <v/>
      </c>
      <c r="E11" s="132" t="str">
        <f ca="1">IFERROR(VLOOKUP(B11,'1'!$H$6:$P$47,8,FALSE),"")</f>
        <v/>
      </c>
      <c r="F11" s="418" t="str">
        <f ca="1">IFERROR(VLOOKUP(B11,'1'!$H$6:$P$47,4,FALSE),"")</f>
        <v/>
      </c>
      <c r="G11" s="418"/>
      <c r="H11" s="418"/>
      <c r="I11" s="417" t="str">
        <f ca="1">IFERROR(VLOOKUP(B11,'1'!$H$6:$P$47,5,FALSE),"")</f>
        <v/>
      </c>
      <c r="J11" s="417"/>
      <c r="K11" s="417"/>
      <c r="L11" s="418" t="str">
        <f ca="1">IFERROR(VLOOKUP(B11,'1'!$H$6:$P$47,7,FALSE),"")</f>
        <v/>
      </c>
      <c r="M11" s="418"/>
      <c r="N11" s="418" t="str">
        <f ca="1">IFERROR(VLOOKUP(B11,'1'!$H$6:$P$47,6,FALSE),"")</f>
        <v/>
      </c>
      <c r="O11" s="418"/>
      <c r="P11" s="80" t="str">
        <f ca="1">IFERROR(VLOOKUP(B11,'1'!$H$6:$P$47,9,FALSE),"")</f>
        <v/>
      </c>
    </row>
    <row r="12" spans="1:16" ht="12.75" customHeight="1" x14ac:dyDescent="0.25">
      <c r="A12" s="429"/>
      <c r="B12" s="45" t="str">
        <f ca="1">'Данные Пленка'!B5</f>
        <v/>
      </c>
      <c r="C12" s="46" t="str">
        <f ca="1">IFERROR(VLOOKUP(B12,'1'!$H$6:$P$47,2,FALSE),"")</f>
        <v/>
      </c>
      <c r="D12" s="81" t="str">
        <f ca="1">IFERROR(VLOOKUP(B12,'1'!$H$6:$P$47,3,FALSE),"")</f>
        <v/>
      </c>
      <c r="E12" s="132" t="str">
        <f ca="1">IFERROR(VLOOKUP(B12,'1'!$H$6:$P$47,8,FALSE),"")</f>
        <v/>
      </c>
      <c r="F12" s="418" t="str">
        <f ca="1">IFERROR(VLOOKUP(B12,'1'!$H$6:$P$47,4,FALSE),"")</f>
        <v/>
      </c>
      <c r="G12" s="418"/>
      <c r="H12" s="418"/>
      <c r="I12" s="417" t="str">
        <f ca="1">IFERROR(VLOOKUP(B12,'1'!$H$6:$P$47,5,FALSE),"")</f>
        <v/>
      </c>
      <c r="J12" s="417"/>
      <c r="K12" s="417"/>
      <c r="L12" s="418" t="str">
        <f ca="1">IFERROR(VLOOKUP(B12,'1'!$H$6:$P$47,7,FALSE),"")</f>
        <v/>
      </c>
      <c r="M12" s="418"/>
      <c r="N12" s="418" t="str">
        <f ca="1">IFERROR(VLOOKUP(B12,'1'!$H$6:$P$47,6,FALSE),"")</f>
        <v/>
      </c>
      <c r="O12" s="418"/>
      <c r="P12" s="80" t="str">
        <f ca="1">IFERROR(VLOOKUP(B12,'1'!$H$6:$P$47,9,FALSE),"")</f>
        <v/>
      </c>
    </row>
    <row r="13" spans="1:16" ht="12.75" customHeight="1" x14ac:dyDescent="0.25">
      <c r="A13" s="429"/>
      <c r="B13" s="45" t="str">
        <f ca="1">'Данные Пленка'!B6</f>
        <v/>
      </c>
      <c r="C13" s="46" t="str">
        <f ca="1">IFERROR(VLOOKUP(B13,'1'!$H$6:$P$47,2,FALSE),"")</f>
        <v/>
      </c>
      <c r="D13" s="81" t="str">
        <f ca="1">IFERROR(VLOOKUP(B13,'1'!$H$6:$P$47,3,FALSE),"")</f>
        <v/>
      </c>
      <c r="E13" s="132" t="str">
        <f ca="1">IFERROR(VLOOKUP(B13,'1'!$H$6:$P$47,8,FALSE),"")</f>
        <v/>
      </c>
      <c r="F13" s="418" t="str">
        <f ca="1">IFERROR(VLOOKUP(B13,'1'!$H$6:$P$47,4,FALSE),"")</f>
        <v/>
      </c>
      <c r="G13" s="418"/>
      <c r="H13" s="418"/>
      <c r="I13" s="417" t="str">
        <f ca="1">IFERROR(VLOOKUP(B13,'1'!$H$6:$P$47,5,FALSE),"")</f>
        <v/>
      </c>
      <c r="J13" s="417"/>
      <c r="K13" s="417"/>
      <c r="L13" s="418" t="str">
        <f ca="1">IFERROR(VLOOKUP(B13,'1'!$H$6:$P$47,7,FALSE),"")</f>
        <v/>
      </c>
      <c r="M13" s="418"/>
      <c r="N13" s="418" t="str">
        <f ca="1">IFERROR(VLOOKUP(B13,'1'!$H$6:$P$47,6,FALSE),"")</f>
        <v/>
      </c>
      <c r="O13" s="418"/>
      <c r="P13" s="80" t="str">
        <f ca="1">IFERROR(VLOOKUP(B13,'1'!$H$6:$P$47,9,FALSE),"")</f>
        <v/>
      </c>
    </row>
    <row r="14" spans="1:16" ht="12.75" customHeight="1" x14ac:dyDescent="0.25">
      <c r="A14" s="429"/>
      <c r="B14" s="45" t="str">
        <f ca="1">'Данные Пленка'!B7</f>
        <v/>
      </c>
      <c r="C14" s="46" t="str">
        <f ca="1">IFERROR(VLOOKUP(B14,'1'!$H$6:$P$47,2,FALSE),"")</f>
        <v/>
      </c>
      <c r="D14" s="81" t="str">
        <f ca="1">IFERROR(VLOOKUP(B14,'1'!$H$6:$P$47,3,FALSE),"")</f>
        <v/>
      </c>
      <c r="E14" s="132" t="str">
        <f ca="1">IFERROR(VLOOKUP(B14,'1'!$H$6:$P$47,8,FALSE),"")</f>
        <v/>
      </c>
      <c r="F14" s="418" t="str">
        <f ca="1">IFERROR(VLOOKUP(B14,'1'!$H$6:$P$47,4,FALSE),"")</f>
        <v/>
      </c>
      <c r="G14" s="418"/>
      <c r="H14" s="418"/>
      <c r="I14" s="417" t="str">
        <f ca="1">IFERROR(VLOOKUP(B14,'1'!$H$6:$P$47,5,FALSE),"")</f>
        <v/>
      </c>
      <c r="J14" s="417"/>
      <c r="K14" s="417"/>
      <c r="L14" s="418" t="str">
        <f ca="1">IFERROR(VLOOKUP(B14,'1'!$H$6:$P$47,7,FALSE),"")</f>
        <v/>
      </c>
      <c r="M14" s="418"/>
      <c r="N14" s="418" t="str">
        <f ca="1">IFERROR(VLOOKUP(B14,'1'!$H$6:$P$47,6,FALSE),"")</f>
        <v/>
      </c>
      <c r="O14" s="418"/>
      <c r="P14" s="80" t="str">
        <f ca="1">IFERROR(VLOOKUP(B14,'1'!$H$6:$P$47,9,FALSE),"")</f>
        <v/>
      </c>
    </row>
    <row r="15" spans="1:16" ht="12.75" customHeight="1" x14ac:dyDescent="0.25">
      <c r="A15" s="429"/>
      <c r="B15" s="45" t="str">
        <f ca="1">'Данные Пленка'!B8</f>
        <v/>
      </c>
      <c r="C15" s="46" t="str">
        <f ca="1">IFERROR(VLOOKUP(B15,'1'!$H$6:$P$47,2,FALSE),"")</f>
        <v/>
      </c>
      <c r="D15" s="81" t="str">
        <f ca="1">IFERROR(VLOOKUP(B15,'1'!$H$6:$P$47,3,FALSE),"")</f>
        <v/>
      </c>
      <c r="E15" s="132" t="str">
        <f ca="1">IFERROR(VLOOKUP(B15,'1'!$H$6:$P$47,8,FALSE),"")</f>
        <v/>
      </c>
      <c r="F15" s="418" t="str">
        <f ca="1">IFERROR(VLOOKUP(B15,'1'!$H$6:$P$47,4,FALSE),"")</f>
        <v/>
      </c>
      <c r="G15" s="418"/>
      <c r="H15" s="418"/>
      <c r="I15" s="417" t="str">
        <f ca="1">IFERROR(VLOOKUP(B15,'1'!$H$6:$P$47,5,FALSE),"")</f>
        <v/>
      </c>
      <c r="J15" s="417"/>
      <c r="K15" s="417"/>
      <c r="L15" s="418" t="str">
        <f ca="1">IFERROR(VLOOKUP(B15,'1'!$H$6:$P$47,7,FALSE),"")</f>
        <v/>
      </c>
      <c r="M15" s="418"/>
      <c r="N15" s="418" t="str">
        <f ca="1">IFERROR(VLOOKUP(B15,'1'!$H$6:$P$47,6,FALSE),"")</f>
        <v/>
      </c>
      <c r="O15" s="418"/>
      <c r="P15" s="80" t="str">
        <f ca="1">IFERROR(VLOOKUP(B15,'1'!$H$6:$P$47,9,FALSE),"")</f>
        <v/>
      </c>
    </row>
    <row r="16" spans="1:16" ht="12.75" customHeight="1" x14ac:dyDescent="0.25">
      <c r="A16" s="429"/>
      <c r="B16" s="45" t="str">
        <f ca="1">'Данные Пленка'!B9</f>
        <v/>
      </c>
      <c r="C16" s="46" t="str">
        <f ca="1">IFERROR(VLOOKUP(B16,'1'!$H$6:$P$47,2,FALSE),"")</f>
        <v/>
      </c>
      <c r="D16" s="81" t="str">
        <f ca="1">IFERROR(VLOOKUP(B16,'1'!$H$6:$P$47,3,FALSE),"")</f>
        <v/>
      </c>
      <c r="E16" s="132" t="str">
        <f ca="1">IFERROR(VLOOKUP(B16,'1'!$H$6:$P$47,8,FALSE),"")</f>
        <v/>
      </c>
      <c r="F16" s="418" t="str">
        <f ca="1">IFERROR(VLOOKUP(B16,'1'!$H$6:$P$47,4,FALSE),"")</f>
        <v/>
      </c>
      <c r="G16" s="418"/>
      <c r="H16" s="418"/>
      <c r="I16" s="417" t="str">
        <f ca="1">IFERROR(VLOOKUP(B16,'1'!$H$6:$P$47,5,FALSE),"")</f>
        <v/>
      </c>
      <c r="J16" s="417"/>
      <c r="K16" s="417"/>
      <c r="L16" s="418" t="str">
        <f ca="1">IFERROR(VLOOKUP(B16,'1'!$H$6:$P$47,7,FALSE),"")</f>
        <v/>
      </c>
      <c r="M16" s="418"/>
      <c r="N16" s="418" t="str">
        <f ca="1">IFERROR(VLOOKUP(B16,'1'!$H$6:$P$47,6,FALSE),"")</f>
        <v/>
      </c>
      <c r="O16" s="418"/>
      <c r="P16" s="80" t="str">
        <f ca="1">IFERROR(VLOOKUP(B16,'1'!$H$6:$P$47,9,FALSE),"")</f>
        <v/>
      </c>
    </row>
    <row r="17" spans="1:16" ht="12.75" customHeight="1" x14ac:dyDescent="0.25">
      <c r="A17" s="429"/>
      <c r="B17" s="45" t="str">
        <f ca="1">'Данные Пленка'!B10</f>
        <v/>
      </c>
      <c r="C17" s="46" t="str">
        <f ca="1">IFERROR(VLOOKUP(B17,'1'!$H$6:$P$47,2,FALSE),"")</f>
        <v/>
      </c>
      <c r="D17" s="81" t="str">
        <f ca="1">IFERROR(VLOOKUP(B17,'1'!$H$6:$P$47,3,FALSE),"")</f>
        <v/>
      </c>
      <c r="E17" s="132" t="str">
        <f ca="1">IFERROR(VLOOKUP(B17,'1'!$H$6:$P$47,8,FALSE),"")</f>
        <v/>
      </c>
      <c r="F17" s="418" t="str">
        <f ca="1">IFERROR(VLOOKUP(B17,'1'!$H$6:$P$47,4,FALSE),"")</f>
        <v/>
      </c>
      <c r="G17" s="418"/>
      <c r="H17" s="418"/>
      <c r="I17" s="417" t="str">
        <f ca="1">IFERROR(VLOOKUP(B17,'1'!$H$6:$P$47,5,FALSE),"")</f>
        <v/>
      </c>
      <c r="J17" s="417"/>
      <c r="K17" s="417"/>
      <c r="L17" s="418" t="str">
        <f ca="1">IFERROR(VLOOKUP(B17,'1'!$H$6:$P$47,7,FALSE),"")</f>
        <v/>
      </c>
      <c r="M17" s="418"/>
      <c r="N17" s="418" t="str">
        <f ca="1">IFERROR(VLOOKUP(B17,'1'!$H$6:$P$47,6,FALSE),"")</f>
        <v/>
      </c>
      <c r="O17" s="418"/>
      <c r="P17" s="80" t="str">
        <f ca="1">IFERROR(VLOOKUP(B17,'1'!$H$6:$P$47,9,FALSE),"")</f>
        <v/>
      </c>
    </row>
    <row r="18" spans="1:16" ht="12.75" customHeight="1" x14ac:dyDescent="0.25">
      <c r="A18" s="429"/>
      <c r="B18" s="45" t="str">
        <f ca="1">'Данные Пленка'!B11</f>
        <v/>
      </c>
      <c r="C18" s="46" t="str">
        <f ca="1">IFERROR(VLOOKUP(B18,'1'!$H$6:$P$47,2,FALSE),"")</f>
        <v/>
      </c>
      <c r="D18" s="81" t="str">
        <f ca="1">IFERROR(VLOOKUP(B18,'1'!$H$6:$P$47,3,FALSE),"")</f>
        <v/>
      </c>
      <c r="E18" s="132" t="str">
        <f ca="1">IFERROR(VLOOKUP(B18,'1'!$H$6:$P$47,8,FALSE),"")</f>
        <v/>
      </c>
      <c r="F18" s="418" t="str">
        <f ca="1">IFERROR(VLOOKUP(B18,'1'!$H$6:$P$47,4,FALSE),"")</f>
        <v/>
      </c>
      <c r="G18" s="418"/>
      <c r="H18" s="418"/>
      <c r="I18" s="417" t="str">
        <f ca="1">IFERROR(VLOOKUP(B18,'1'!$H$6:$P$47,5,FALSE),"")</f>
        <v/>
      </c>
      <c r="J18" s="417"/>
      <c r="K18" s="417"/>
      <c r="L18" s="418" t="str">
        <f ca="1">IFERROR(VLOOKUP(B18,'1'!$H$6:$P$47,7,FALSE),"")</f>
        <v/>
      </c>
      <c r="M18" s="418"/>
      <c r="N18" s="418" t="str">
        <f ca="1">IFERROR(VLOOKUP(B18,'1'!$H$6:$P$47,6,FALSE),"")</f>
        <v/>
      </c>
      <c r="O18" s="418"/>
      <c r="P18" s="80" t="str">
        <f ca="1">IFERROR(VLOOKUP(B18,'1'!$H$6:$P$47,9,FALSE),"")</f>
        <v/>
      </c>
    </row>
    <row r="19" spans="1:16" ht="12.75" customHeight="1" x14ac:dyDescent="0.25">
      <c r="A19" s="429"/>
      <c r="B19" s="45" t="str">
        <f ca="1">'Данные Пленка'!B12</f>
        <v/>
      </c>
      <c r="C19" s="46" t="str">
        <f ca="1">IFERROR(VLOOKUP(B19,'1'!$H$6:$P$47,2,FALSE),"")</f>
        <v/>
      </c>
      <c r="D19" s="81" t="str">
        <f ca="1">IFERROR(VLOOKUP(B19,'1'!$H$6:$P$47,3,FALSE),"")</f>
        <v/>
      </c>
      <c r="E19" s="132" t="str">
        <f ca="1">IFERROR(VLOOKUP(B19,'1'!$H$6:$P$47,8,FALSE),"")</f>
        <v/>
      </c>
      <c r="F19" s="418" t="str">
        <f ca="1">IFERROR(VLOOKUP(B19,'1'!$H$6:$P$47,4,FALSE),"")</f>
        <v/>
      </c>
      <c r="G19" s="418"/>
      <c r="H19" s="418"/>
      <c r="I19" s="417" t="str">
        <f ca="1">IFERROR(VLOOKUP(B19,'1'!$H$6:$P$47,5,FALSE),"")</f>
        <v/>
      </c>
      <c r="J19" s="417"/>
      <c r="K19" s="417"/>
      <c r="L19" s="418" t="str">
        <f ca="1">IFERROR(VLOOKUP(B19,'1'!$H$6:$P$47,7,FALSE),"")</f>
        <v/>
      </c>
      <c r="M19" s="418"/>
      <c r="N19" s="418" t="str">
        <f ca="1">IFERROR(VLOOKUP(B19,'1'!$H$6:$P$47,6,FALSE),"")</f>
        <v/>
      </c>
      <c r="O19" s="418"/>
      <c r="P19" s="80" t="str">
        <f ca="1">IFERROR(VLOOKUP(B19,'1'!$H$6:$P$47,9,FALSE),"")</f>
        <v/>
      </c>
    </row>
    <row r="20" spans="1:16" ht="12.75" customHeight="1" x14ac:dyDescent="0.25">
      <c r="A20" s="429"/>
      <c r="B20" s="45" t="str">
        <f ca="1">'Данные Пленка'!B13</f>
        <v/>
      </c>
      <c r="C20" s="46" t="str">
        <f ca="1">IFERROR(VLOOKUP(B20,'1'!$H$6:$P$47,2,FALSE),"")</f>
        <v/>
      </c>
      <c r="D20" s="81" t="str">
        <f ca="1">IFERROR(VLOOKUP(B20,'1'!$H$6:$P$47,3,FALSE),"")</f>
        <v/>
      </c>
      <c r="E20" s="132" t="str">
        <f ca="1">IFERROR(VLOOKUP(B20,'1'!$H$6:$P$47,8,FALSE),"")</f>
        <v/>
      </c>
      <c r="F20" s="418" t="str">
        <f ca="1">IFERROR(VLOOKUP(B20,'1'!$H$6:$P$47,4,FALSE),"")</f>
        <v/>
      </c>
      <c r="G20" s="418"/>
      <c r="H20" s="418"/>
      <c r="I20" s="417" t="str">
        <f ca="1">IFERROR(VLOOKUP(B20,'1'!$H$6:$P$47,5,FALSE),"")</f>
        <v/>
      </c>
      <c r="J20" s="417"/>
      <c r="K20" s="417"/>
      <c r="L20" s="418" t="str">
        <f ca="1">IFERROR(VLOOKUP(B20,'1'!$H$6:$P$47,7,FALSE),"")</f>
        <v/>
      </c>
      <c r="M20" s="418"/>
      <c r="N20" s="418" t="str">
        <f ca="1">IFERROR(VLOOKUP(B20,'1'!$H$6:$P$47,6,FALSE),"")</f>
        <v/>
      </c>
      <c r="O20" s="418"/>
      <c r="P20" s="80" t="str">
        <f ca="1">IFERROR(VLOOKUP(B20,'1'!$H$6:$P$47,9,FALSE),"")</f>
        <v/>
      </c>
    </row>
    <row r="21" spans="1:16" ht="12.75" customHeight="1" x14ac:dyDescent="0.25">
      <c r="A21" s="429"/>
      <c r="B21" s="45" t="str">
        <f ca="1">'Данные Пленка'!B14</f>
        <v/>
      </c>
      <c r="C21" s="46" t="str">
        <f ca="1">IFERROR(VLOOKUP(B21,'1'!$H$6:$P$47,2,FALSE),"")</f>
        <v/>
      </c>
      <c r="D21" s="81" t="str">
        <f ca="1">IFERROR(VLOOKUP(B21,'1'!$H$6:$P$47,3,FALSE),"")</f>
        <v/>
      </c>
      <c r="E21" s="132" t="str">
        <f ca="1">IFERROR(VLOOKUP(B21,'1'!$H$6:$P$47,8,FALSE),"")</f>
        <v/>
      </c>
      <c r="F21" s="418" t="str">
        <f ca="1">IFERROR(VLOOKUP(B21,'1'!$H$6:$P$47,4,FALSE),"")</f>
        <v/>
      </c>
      <c r="G21" s="418"/>
      <c r="H21" s="418"/>
      <c r="I21" s="417" t="str">
        <f ca="1">IFERROR(VLOOKUP(B21,'1'!$H$6:$P$47,5,FALSE),"")</f>
        <v/>
      </c>
      <c r="J21" s="417"/>
      <c r="K21" s="417"/>
      <c r="L21" s="418" t="str">
        <f ca="1">IFERROR(VLOOKUP(B21,'1'!$H$6:$P$47,7,FALSE),"")</f>
        <v/>
      </c>
      <c r="M21" s="418"/>
      <c r="N21" s="418" t="str">
        <f ca="1">IFERROR(VLOOKUP(B21,'1'!$H$6:$P$47,6,FALSE),"")</f>
        <v/>
      </c>
      <c r="O21" s="418"/>
      <c r="P21" s="80" t="str">
        <f ca="1">IFERROR(VLOOKUP(B21,'1'!$H$6:$P$47,9,FALSE),"")</f>
        <v/>
      </c>
    </row>
    <row r="22" spans="1:16" ht="12.75" customHeight="1" x14ac:dyDescent="0.25">
      <c r="A22" s="429"/>
      <c r="B22" s="45" t="str">
        <f ca="1">'Данные Пленка'!B15</f>
        <v/>
      </c>
      <c r="C22" s="46" t="str">
        <f ca="1">IFERROR(VLOOKUP(B22,'1'!$H$6:$P$47,2,FALSE),"")</f>
        <v/>
      </c>
      <c r="D22" s="81" t="str">
        <f ca="1">IFERROR(VLOOKUP(B22,'1'!$H$6:$P$47,3,FALSE),"")</f>
        <v/>
      </c>
      <c r="E22" s="132" t="str">
        <f ca="1">IFERROR(VLOOKUP(B22,'1'!$H$6:$P$47,8,FALSE),"")</f>
        <v/>
      </c>
      <c r="F22" s="418" t="str">
        <f ca="1">IFERROR(VLOOKUP(B22,'1'!$H$6:$P$47,4,FALSE),"")</f>
        <v/>
      </c>
      <c r="G22" s="418"/>
      <c r="H22" s="418"/>
      <c r="I22" s="417" t="str">
        <f ca="1">IFERROR(VLOOKUP(B22,'1'!$H$6:$P$47,5,FALSE),"")</f>
        <v/>
      </c>
      <c r="J22" s="417"/>
      <c r="K22" s="417"/>
      <c r="L22" s="418" t="str">
        <f ca="1">IFERROR(VLOOKUP(B22,'1'!$H$6:$P$47,7,FALSE),"")</f>
        <v/>
      </c>
      <c r="M22" s="418"/>
      <c r="N22" s="418" t="str">
        <f ca="1">IFERROR(VLOOKUP(B22,'1'!$H$6:$P$47,6,FALSE),"")</f>
        <v/>
      </c>
      <c r="O22" s="418"/>
      <c r="P22" s="80" t="str">
        <f ca="1">IFERROR(VLOOKUP(B22,'1'!$H$6:$P$47,9,FALSE),"")</f>
        <v/>
      </c>
    </row>
    <row r="23" spans="1:16" ht="12.75" customHeight="1" x14ac:dyDescent="0.25">
      <c r="A23" s="429"/>
      <c r="B23" s="45" t="str">
        <f ca="1">'Данные Пленка'!B16</f>
        <v/>
      </c>
      <c r="C23" s="46" t="str">
        <f ca="1">IFERROR(VLOOKUP(B23,'1'!$H$6:$P$47,2,FALSE),"")</f>
        <v/>
      </c>
      <c r="D23" s="81" t="str">
        <f ca="1">IFERROR(VLOOKUP(B23,'1'!$H$6:$P$47,3,FALSE),"")</f>
        <v/>
      </c>
      <c r="E23" s="132" t="str">
        <f ca="1">IFERROR(VLOOKUP(B23,'1'!$H$6:$P$47,8,FALSE),"")</f>
        <v/>
      </c>
      <c r="F23" s="418" t="str">
        <f ca="1">IFERROR(VLOOKUP(B23,'1'!$H$6:$P$47,4,FALSE),"")</f>
        <v/>
      </c>
      <c r="G23" s="418"/>
      <c r="H23" s="418"/>
      <c r="I23" s="417" t="str">
        <f ca="1">IFERROR(VLOOKUP(B23,'1'!$H$6:$P$47,5,FALSE),"")</f>
        <v/>
      </c>
      <c r="J23" s="417"/>
      <c r="K23" s="417"/>
      <c r="L23" s="418" t="str">
        <f ca="1">IFERROR(VLOOKUP(B23,'1'!$H$6:$P$47,7,FALSE),"")</f>
        <v/>
      </c>
      <c r="M23" s="418"/>
      <c r="N23" s="418" t="str">
        <f ca="1">IFERROR(VLOOKUP(B23,'1'!$H$6:$P$47,6,FALSE),"")</f>
        <v/>
      </c>
      <c r="O23" s="418"/>
      <c r="P23" s="80" t="str">
        <f ca="1">IFERROR(VLOOKUP(B23,'1'!$H$6:$P$47,9,FALSE),"")</f>
        <v/>
      </c>
    </row>
    <row r="24" spans="1:16" ht="12.75" customHeight="1" x14ac:dyDescent="0.25">
      <c r="A24" s="429"/>
      <c r="B24" s="45" t="str">
        <f ca="1">'Данные Пленка'!B17</f>
        <v/>
      </c>
      <c r="C24" s="46" t="str">
        <f ca="1">IFERROR(VLOOKUP(B24,'1'!$H$6:$P$47,2,FALSE),"")</f>
        <v/>
      </c>
      <c r="D24" s="81" t="str">
        <f ca="1">IFERROR(VLOOKUP(B24,'1'!$H$6:$P$47,3,FALSE),"")</f>
        <v/>
      </c>
      <c r="E24" s="132" t="str">
        <f ca="1">IFERROR(VLOOKUP(B24,'1'!$H$6:$P$47,8,FALSE),"")</f>
        <v/>
      </c>
      <c r="F24" s="418" t="str">
        <f ca="1">IFERROR(VLOOKUP(B24,'1'!$H$6:$P$47,4,FALSE),"")</f>
        <v/>
      </c>
      <c r="G24" s="418"/>
      <c r="H24" s="418"/>
      <c r="I24" s="417" t="str">
        <f ca="1">IFERROR(VLOOKUP(B24,'1'!$H$6:$P$47,5,FALSE),"")</f>
        <v/>
      </c>
      <c r="J24" s="417"/>
      <c r="K24" s="417"/>
      <c r="L24" s="418" t="str">
        <f ca="1">IFERROR(VLOOKUP(B24,'1'!$H$6:$P$47,7,FALSE),"")</f>
        <v/>
      </c>
      <c r="M24" s="418"/>
      <c r="N24" s="418" t="str">
        <f ca="1">IFERROR(VLOOKUP(B24,'1'!$H$6:$P$47,6,FALSE),"")</f>
        <v/>
      </c>
      <c r="O24" s="418"/>
      <c r="P24" s="80" t="str">
        <f ca="1">IFERROR(VLOOKUP(B24,'1'!$H$6:$P$47,9,FALSE),"")</f>
        <v/>
      </c>
    </row>
    <row r="25" spans="1:16" ht="12.75" customHeight="1" x14ac:dyDescent="0.25">
      <c r="A25" s="429"/>
      <c r="B25" s="45" t="str">
        <f ca="1">'Данные Пленка'!B18</f>
        <v/>
      </c>
      <c r="C25" s="46" t="str">
        <f ca="1">IFERROR(VLOOKUP(B25,'1'!$H$6:$P$47,2,FALSE),"")</f>
        <v/>
      </c>
      <c r="D25" s="81" t="str">
        <f ca="1">IFERROR(VLOOKUP(B25,'1'!$H$6:$P$47,3,FALSE),"")</f>
        <v/>
      </c>
      <c r="E25" s="132" t="str">
        <f ca="1">IFERROR(VLOOKUP(B25,'1'!$H$6:$P$47,8,FALSE),"")</f>
        <v/>
      </c>
      <c r="F25" s="418" t="str">
        <f ca="1">IFERROR(VLOOKUP(B25,'1'!$H$6:$P$47,4,FALSE),"")</f>
        <v/>
      </c>
      <c r="G25" s="418"/>
      <c r="H25" s="418"/>
      <c r="I25" s="417" t="str">
        <f ca="1">IFERROR(VLOOKUP(B25,'1'!$H$6:$P$47,5,FALSE),"")</f>
        <v/>
      </c>
      <c r="J25" s="417"/>
      <c r="K25" s="417"/>
      <c r="L25" s="418" t="str">
        <f ca="1">IFERROR(VLOOKUP(B25,'1'!$H$6:$P$47,7,FALSE),"")</f>
        <v/>
      </c>
      <c r="M25" s="418"/>
      <c r="N25" s="418" t="str">
        <f ca="1">IFERROR(VLOOKUP(B25,'1'!$H$6:$P$47,6,FALSE),"")</f>
        <v/>
      </c>
      <c r="O25" s="418"/>
      <c r="P25" s="80" t="str">
        <f ca="1">IFERROR(VLOOKUP(B25,'1'!$H$6:$P$47,9,FALSE),"")</f>
        <v/>
      </c>
    </row>
    <row r="26" spans="1:16" ht="12.75" customHeight="1" x14ac:dyDescent="0.25">
      <c r="A26" s="429"/>
      <c r="B26" s="45" t="str">
        <f ca="1">'Данные Пленка'!B19</f>
        <v/>
      </c>
      <c r="C26" s="46" t="str">
        <f ca="1">IFERROR(VLOOKUP(B26,'1'!$H$6:$P$47,2,FALSE),"")</f>
        <v/>
      </c>
      <c r="D26" s="81" t="str">
        <f ca="1">IFERROR(VLOOKUP(B26,'1'!$H$6:$P$47,3,FALSE),"")</f>
        <v/>
      </c>
      <c r="E26" s="132" t="str">
        <f ca="1">IFERROR(VLOOKUP(B26,'1'!$H$6:$P$47,8,FALSE),"")</f>
        <v/>
      </c>
      <c r="F26" s="418" t="str">
        <f ca="1">IFERROR(VLOOKUP(B26,'1'!$H$6:$P$47,4,FALSE),"")</f>
        <v/>
      </c>
      <c r="G26" s="418"/>
      <c r="H26" s="418"/>
      <c r="I26" s="417" t="str">
        <f ca="1">IFERROR(VLOOKUP(B26,'1'!$H$6:$P$47,5,FALSE),"")</f>
        <v/>
      </c>
      <c r="J26" s="417"/>
      <c r="K26" s="417"/>
      <c r="L26" s="418" t="str">
        <f ca="1">IFERROR(VLOOKUP(B26,'1'!$H$6:$P$47,7,FALSE),"")</f>
        <v/>
      </c>
      <c r="M26" s="418"/>
      <c r="N26" s="418" t="str">
        <f ca="1">IFERROR(VLOOKUP(B26,'1'!$H$6:$P$47,6,FALSE),"")</f>
        <v/>
      </c>
      <c r="O26" s="418"/>
      <c r="P26" s="80" t="str">
        <f ca="1">IFERROR(VLOOKUP(B26,'1'!$H$6:$P$47,9,FALSE),"")</f>
        <v/>
      </c>
    </row>
    <row r="27" spans="1:16" ht="12.75" customHeight="1" x14ac:dyDescent="0.25">
      <c r="A27" s="429"/>
      <c r="B27" s="45" t="str">
        <f ca="1">'Данные Пленка'!B20</f>
        <v/>
      </c>
      <c r="C27" s="46" t="str">
        <f ca="1">IFERROR(VLOOKUP(B27,'1'!$H$6:$P$47,2,FALSE),"")</f>
        <v/>
      </c>
      <c r="D27" s="81" t="str">
        <f ca="1">IFERROR(VLOOKUP(B27,'1'!$H$6:$P$47,3,FALSE),"")</f>
        <v/>
      </c>
      <c r="E27" s="132" t="str">
        <f ca="1">IFERROR(VLOOKUP(B27,'1'!$H$6:$P$47,8,FALSE),"")</f>
        <v/>
      </c>
      <c r="F27" s="418" t="str">
        <f ca="1">IFERROR(VLOOKUP(B27,'1'!$H$6:$P$47,4,FALSE),"")</f>
        <v/>
      </c>
      <c r="G27" s="418"/>
      <c r="H27" s="418"/>
      <c r="I27" s="417" t="str">
        <f ca="1">IFERROR(VLOOKUP(B27,'1'!$H$6:$P$47,5,FALSE),"")</f>
        <v/>
      </c>
      <c r="J27" s="417"/>
      <c r="K27" s="417"/>
      <c r="L27" s="418" t="str">
        <f ca="1">IFERROR(VLOOKUP(B27,'1'!$H$6:$P$47,7,FALSE),"")</f>
        <v/>
      </c>
      <c r="M27" s="418"/>
      <c r="N27" s="418" t="str">
        <f ca="1">IFERROR(VLOOKUP(B27,'1'!$H$6:$P$47,6,FALSE),"")</f>
        <v/>
      </c>
      <c r="O27" s="418"/>
      <c r="P27" s="80" t="str">
        <f ca="1">IFERROR(VLOOKUP(B27,'1'!$H$6:$P$47,9,FALSE),"")</f>
        <v/>
      </c>
    </row>
    <row r="28" spans="1:16" ht="12.75" customHeight="1" x14ac:dyDescent="0.25">
      <c r="A28" s="429"/>
      <c r="B28" s="45" t="str">
        <f ca="1">'Данные Пленка'!B21</f>
        <v/>
      </c>
      <c r="C28" s="46" t="str">
        <f ca="1">IFERROR(VLOOKUP(B28,'1'!$H$6:$P$47,2,FALSE),"")</f>
        <v/>
      </c>
      <c r="D28" s="81" t="str">
        <f ca="1">IFERROR(VLOOKUP(B28,'1'!$H$6:$P$47,3,FALSE),"")</f>
        <v/>
      </c>
      <c r="E28" s="132" t="str">
        <f ca="1">IFERROR(VLOOKUP(B28,'1'!$H$6:$P$47,8,FALSE),"")</f>
        <v/>
      </c>
      <c r="F28" s="418" t="str">
        <f ca="1">IFERROR(VLOOKUP(B28,'1'!$H$6:$P$47,4,FALSE),"")</f>
        <v/>
      </c>
      <c r="G28" s="418"/>
      <c r="H28" s="418"/>
      <c r="I28" s="417" t="str">
        <f ca="1">IFERROR(VLOOKUP(B28,'1'!$H$6:$P$47,5,FALSE),"")</f>
        <v/>
      </c>
      <c r="J28" s="417"/>
      <c r="K28" s="417"/>
      <c r="L28" s="418" t="str">
        <f ca="1">IFERROR(VLOOKUP(B28,'1'!$H$6:$P$47,7,FALSE),"")</f>
        <v/>
      </c>
      <c r="M28" s="418"/>
      <c r="N28" s="418" t="str">
        <f ca="1">IFERROR(VLOOKUP(B28,'1'!$H$6:$P$47,6,FALSE),"")</f>
        <v/>
      </c>
      <c r="O28" s="418"/>
      <c r="P28" s="80" t="str">
        <f ca="1">IFERROR(VLOOKUP(B28,'1'!$H$6:$P$47,9,FALSE),"")</f>
        <v/>
      </c>
    </row>
    <row r="29" spans="1:16" ht="12.75" customHeight="1" x14ac:dyDescent="0.25">
      <c r="A29" s="429"/>
      <c r="B29" s="45" t="str">
        <f ca="1">'Данные Пленка'!B22</f>
        <v/>
      </c>
      <c r="C29" s="46" t="str">
        <f ca="1">IFERROR(VLOOKUP(B29,'1'!$H$6:$P$47,2,FALSE),"")</f>
        <v/>
      </c>
      <c r="D29" s="81" t="str">
        <f ca="1">IFERROR(VLOOKUP(B29,'1'!$H$6:$P$47,3,FALSE),"")</f>
        <v/>
      </c>
      <c r="E29" s="132" t="str">
        <f ca="1">IFERROR(VLOOKUP(B29,'1'!$H$6:$P$47,8,FALSE),"")</f>
        <v/>
      </c>
      <c r="F29" s="418" t="str">
        <f ca="1">IFERROR(VLOOKUP(B29,'1'!$H$6:$P$47,4,FALSE),"")</f>
        <v/>
      </c>
      <c r="G29" s="418"/>
      <c r="H29" s="418"/>
      <c r="I29" s="417" t="str">
        <f ca="1">IFERROR(VLOOKUP(B29,'1'!$H$6:$P$47,5,FALSE),"")</f>
        <v/>
      </c>
      <c r="J29" s="417"/>
      <c r="K29" s="417"/>
      <c r="L29" s="418" t="str">
        <f ca="1">IFERROR(VLOOKUP(B29,'1'!$H$6:$P$47,7,FALSE),"")</f>
        <v/>
      </c>
      <c r="M29" s="418"/>
      <c r="N29" s="418" t="str">
        <f ca="1">IFERROR(VLOOKUP(B29,'1'!$H$6:$P$47,6,FALSE),"")</f>
        <v/>
      </c>
      <c r="O29" s="418"/>
      <c r="P29" s="80" t="str">
        <f ca="1">IFERROR(VLOOKUP(B29,'1'!$H$6:$P$47,9,FALSE),"")</f>
        <v/>
      </c>
    </row>
    <row r="30" spans="1:16" ht="12.75" customHeight="1" x14ac:dyDescent="0.25">
      <c r="A30" s="429"/>
      <c r="B30" s="45" t="str">
        <f ca="1">'Данные Пленка'!B23</f>
        <v/>
      </c>
      <c r="C30" s="46" t="str">
        <f ca="1">IFERROR(VLOOKUP(B30,'1'!$H$6:$P$47,2,FALSE),"")</f>
        <v/>
      </c>
      <c r="D30" s="81" t="str">
        <f ca="1">IFERROR(VLOOKUP(B30,'1'!$H$6:$P$47,3,FALSE),"")</f>
        <v/>
      </c>
      <c r="E30" s="132" t="str">
        <f ca="1">IFERROR(VLOOKUP(B30,'1'!$H$6:$P$47,8,FALSE),"")</f>
        <v/>
      </c>
      <c r="F30" s="418" t="str">
        <f ca="1">IFERROR(VLOOKUP(B30,'1'!$H$6:$P$47,4,FALSE),"")</f>
        <v/>
      </c>
      <c r="G30" s="418"/>
      <c r="H30" s="418"/>
      <c r="I30" s="417" t="str">
        <f ca="1">IFERROR(VLOOKUP(B30,'1'!$H$6:$P$47,5,FALSE),"")</f>
        <v/>
      </c>
      <c r="J30" s="417"/>
      <c r="K30" s="417"/>
      <c r="L30" s="418" t="str">
        <f ca="1">IFERROR(VLOOKUP(B30,'1'!$H$6:$P$47,7,FALSE),"")</f>
        <v/>
      </c>
      <c r="M30" s="418"/>
      <c r="N30" s="418" t="str">
        <f ca="1">IFERROR(VLOOKUP(B30,'1'!$H$6:$P$47,6,FALSE),"")</f>
        <v/>
      </c>
      <c r="O30" s="418"/>
      <c r="P30" s="80" t="str">
        <f ca="1">IFERROR(VLOOKUP(B30,'1'!$H$6:$P$47,9,FALSE),"")</f>
        <v/>
      </c>
    </row>
    <row r="31" spans="1:16" ht="12.75" customHeight="1" x14ac:dyDescent="0.25">
      <c r="A31" s="429"/>
      <c r="B31" s="45" t="str">
        <f ca="1">'Данные Пленка'!B24</f>
        <v/>
      </c>
      <c r="C31" s="46" t="str">
        <f ca="1">IFERROR(VLOOKUP(B31,'1'!$H$6:$P$47,2,FALSE),"")</f>
        <v/>
      </c>
      <c r="D31" s="81" t="str">
        <f ca="1">IFERROR(VLOOKUP(B31,'1'!$H$6:$P$47,3,FALSE),"")</f>
        <v/>
      </c>
      <c r="E31" s="132" t="str">
        <f ca="1">IFERROR(VLOOKUP(B31,'1'!$H$6:$P$47,8,FALSE),"")</f>
        <v/>
      </c>
      <c r="F31" s="418" t="str">
        <f ca="1">IFERROR(VLOOKUP(B31,'1'!$H$6:$P$47,4,FALSE),"")</f>
        <v/>
      </c>
      <c r="G31" s="418"/>
      <c r="H31" s="418"/>
      <c r="I31" s="417" t="str">
        <f ca="1">IFERROR(VLOOKUP(B31,'1'!$H$6:$P$47,5,FALSE),"")</f>
        <v/>
      </c>
      <c r="J31" s="417"/>
      <c r="K31" s="417"/>
      <c r="L31" s="418" t="str">
        <f ca="1">IFERROR(VLOOKUP(B31,'1'!$H$6:$P$47,7,FALSE),"")</f>
        <v/>
      </c>
      <c r="M31" s="418"/>
      <c r="N31" s="418" t="str">
        <f ca="1">IFERROR(VLOOKUP(B31,'1'!$H$6:$P$47,6,FALSE),"")</f>
        <v/>
      </c>
      <c r="O31" s="418"/>
      <c r="P31" s="80" t="str">
        <f ca="1">IFERROR(VLOOKUP(B31,'1'!$H$6:$P$47,9,FALSE),"")</f>
        <v/>
      </c>
    </row>
    <row r="32" spans="1:16" ht="12.75" customHeight="1" thickBot="1" x14ac:dyDescent="0.3">
      <c r="A32" s="429"/>
      <c r="B32" s="45" t="str">
        <f ca="1">'Данные Пленка'!B25</f>
        <v/>
      </c>
      <c r="C32" s="133" t="str">
        <f ca="1">IFERROR(VLOOKUP(B32,'1'!$H$6:$P$47,2,FALSE),"")</f>
        <v/>
      </c>
      <c r="D32" s="134" t="str">
        <f ca="1">IFERROR(VLOOKUP(B32,'1'!$H$6:$P$47,3,FALSE),"")</f>
        <v/>
      </c>
      <c r="E32" s="135" t="str">
        <f ca="1">IFERROR(VLOOKUP(B32,'1'!$H$6:$P$47,8,FALSE),"")</f>
        <v/>
      </c>
      <c r="F32" s="419" t="str">
        <f ca="1">IFERROR(VLOOKUP(B32,'1'!$H$6:$P$47,4,FALSE),"")</f>
        <v/>
      </c>
      <c r="G32" s="418"/>
      <c r="H32" s="418"/>
      <c r="I32" s="417" t="str">
        <f ca="1">IFERROR(VLOOKUP(B32,'1'!$H$6:$P$47,5,FALSE),"")</f>
        <v/>
      </c>
      <c r="J32" s="417"/>
      <c r="K32" s="417"/>
      <c r="L32" s="418" t="str">
        <f ca="1">IFERROR(VLOOKUP(B32,'1'!$H$6:$P$47,7,FALSE),"")</f>
        <v/>
      </c>
      <c r="M32" s="418"/>
      <c r="N32" s="418" t="str">
        <f ca="1">IFERROR(VLOOKUP(B32,'1'!$H$6:$P$47,6,FALSE),"")</f>
        <v/>
      </c>
      <c r="O32" s="418"/>
      <c r="P32" s="80" t="str">
        <f ca="1">IFERROR(VLOOKUP(B32,'1'!$H$6:$P$47,9,FALSE),"")</f>
        <v/>
      </c>
    </row>
    <row r="33" spans="2:17" ht="33" customHeight="1" thickBot="1" x14ac:dyDescent="0.3">
      <c r="B33" s="459" t="s">
        <v>50</v>
      </c>
      <c r="C33" s="139" t="s">
        <v>83</v>
      </c>
      <c r="D33" s="140" t="s">
        <v>101</v>
      </c>
      <c r="E33" s="109" t="s">
        <v>49</v>
      </c>
      <c r="F33" s="141" t="s">
        <v>84</v>
      </c>
      <c r="G33" s="458"/>
      <c r="H33" s="458"/>
      <c r="I33" s="458"/>
      <c r="J33" s="458"/>
    </row>
    <row r="34" spans="2:17" ht="12.75" customHeight="1" x14ac:dyDescent="0.25">
      <c r="B34" s="442"/>
      <c r="C34" s="56" t="str">
        <f ca="1">'Данные Труба'!B4</f>
        <v/>
      </c>
      <c r="D34" s="82" t="str">
        <f ca="1">IFERROR(VLOOKUP(C34,'1'!$H$49:$P$62,3,FALSE),"")</f>
        <v/>
      </c>
      <c r="E34" s="82" t="str">
        <f ca="1">IFERROR(VLOOKUP(C34,'1'!$H$49:$P$62,4,FALSE),"")</f>
        <v/>
      </c>
      <c r="F34" s="137" t="str">
        <f ca="1">IFERROR(VLOOKUP(C34,'1'!$H$49:$P$62,9,FALSE),"")</f>
        <v/>
      </c>
      <c r="G34" s="36"/>
      <c r="H34" s="36"/>
      <c r="I34" s="36"/>
      <c r="J34" s="36"/>
    </row>
    <row r="35" spans="2:17" ht="12.75" customHeight="1" x14ac:dyDescent="0.25">
      <c r="B35" s="442"/>
      <c r="C35" s="50" t="str">
        <f ca="1">'Данные Труба'!B5</f>
        <v/>
      </c>
      <c r="D35" s="83" t="str">
        <f ca="1">IFERROR(VLOOKUP(C35,'1'!$H$49:$P$62,3,FALSE),"")</f>
        <v/>
      </c>
      <c r="E35" s="83" t="str">
        <f ca="1">IFERROR(VLOOKUP(C35,'1'!$H$49:$P$62,4,FALSE),"")</f>
        <v/>
      </c>
      <c r="F35" s="138" t="str">
        <f ca="1">IFERROR(VLOOKUP(C35,'1'!$H$49:$P$62,9,FALSE),"")</f>
        <v/>
      </c>
      <c r="G35" s="397"/>
      <c r="H35" s="397"/>
      <c r="I35" s="397"/>
      <c r="J35" s="397"/>
    </row>
    <row r="36" spans="2:17" ht="12.75" customHeight="1" x14ac:dyDescent="0.25">
      <c r="B36" s="442"/>
      <c r="C36" s="50" t="str">
        <f ca="1">'Данные Труба'!B2</f>
        <v/>
      </c>
      <c r="D36" s="83" t="str">
        <f ca="1">IFERROR(VLOOKUP(C36,'1'!$H$49:$P$62,3,FALSE),"")</f>
        <v/>
      </c>
      <c r="E36" s="83" t="str">
        <f ca="1">IFERROR(VLOOKUP(C36,'1'!$H$49:$P$62,4,FALSE),"")</f>
        <v/>
      </c>
      <c r="F36" s="138" t="str">
        <f ca="1">IFERROR(VLOOKUP(C36,'1'!$H$49:$P$62,9,FALSE),"")</f>
        <v/>
      </c>
      <c r="G36" s="397"/>
      <c r="H36" s="397"/>
      <c r="I36" s="397"/>
      <c r="J36" s="397"/>
    </row>
    <row r="37" spans="2:17" ht="12.75" customHeight="1" x14ac:dyDescent="0.25">
      <c r="B37" s="442"/>
      <c r="C37" s="50" t="str">
        <f ca="1">'Данные Труба'!B3</f>
        <v/>
      </c>
      <c r="D37" s="83" t="str">
        <f ca="1">IFERROR(VLOOKUP(C37,'1'!$H$49:$P$62,3,FALSE),"")</f>
        <v/>
      </c>
      <c r="E37" s="83" t="str">
        <f ca="1">IFERROR(VLOOKUP(C37,'1'!$H$49:$P$62,4,FALSE),"")</f>
        <v/>
      </c>
      <c r="F37" s="138" t="str">
        <f ca="1">IFERROR(VLOOKUP(C37,'1'!$H$49:$P$62,9,FALSE),"")</f>
        <v/>
      </c>
      <c r="G37" s="397"/>
      <c r="H37" s="397"/>
      <c r="I37" s="397"/>
      <c r="J37" s="397"/>
    </row>
    <row r="38" spans="2:17" ht="12.75" customHeight="1" x14ac:dyDescent="0.25">
      <c r="B38" s="442"/>
      <c r="C38" s="50" t="str">
        <f ca="1">'Данные Труба'!B6</f>
        <v/>
      </c>
      <c r="D38" s="83" t="str">
        <f ca="1">IFERROR(VLOOKUP(C38,'1'!$H$49:$P$62,3,FALSE),"")</f>
        <v/>
      </c>
      <c r="E38" s="83" t="str">
        <f ca="1">IFERROR(VLOOKUP(C38,'1'!$H$49:$P$62,4,FALSE),"")</f>
        <v/>
      </c>
      <c r="F38" s="138" t="str">
        <f ca="1">IFERROR(VLOOKUP(C38,'1'!$H$49:$P$62,9,FALSE),"")</f>
        <v/>
      </c>
      <c r="G38" s="397"/>
      <c r="H38" s="397"/>
      <c r="I38" s="397"/>
      <c r="J38" s="397"/>
    </row>
    <row r="39" spans="2:17" ht="12.75" customHeight="1" x14ac:dyDescent="0.25">
      <c r="B39" s="442"/>
      <c r="C39" s="50" t="str">
        <f ca="1">'Данные Труба'!B7</f>
        <v/>
      </c>
      <c r="D39" s="83" t="str">
        <f ca="1">IFERROR(VLOOKUP(C39,'1'!$H$49:$P$62,3,FALSE),"")</f>
        <v/>
      </c>
      <c r="E39" s="83" t="str">
        <f ca="1">IFERROR(VLOOKUP(C39,'1'!$H$49:$P$62,4,FALSE),"")</f>
        <v/>
      </c>
      <c r="F39" s="138" t="str">
        <f ca="1">IFERROR(VLOOKUP(C39,'1'!$H$49:$P$62,9,FALSE),"")</f>
        <v/>
      </c>
      <c r="G39" s="31"/>
      <c r="H39" s="31"/>
      <c r="I39" s="31"/>
      <c r="J39" s="31"/>
    </row>
    <row r="40" spans="2:17" ht="12.75" customHeight="1" x14ac:dyDescent="0.25">
      <c r="B40" s="442"/>
      <c r="C40" s="50" t="str">
        <f ca="1">'Данные Труба'!B8</f>
        <v/>
      </c>
      <c r="D40" s="83" t="str">
        <f ca="1">IFERROR(VLOOKUP(C40,'1'!$H$49:$P$62,3,FALSE),"")</f>
        <v/>
      </c>
      <c r="E40" s="83" t="str">
        <f ca="1">IFERROR(VLOOKUP(C40,'1'!$H$49:$P$62,4,FALSE),"")</f>
        <v/>
      </c>
      <c r="F40" s="138" t="str">
        <f ca="1">IFERROR(VLOOKUP(C40,'1'!$H$49:$P$62,9,FALSE),"")</f>
        <v/>
      </c>
      <c r="G40" s="31"/>
      <c r="H40" s="31"/>
      <c r="I40" s="31"/>
      <c r="J40" s="31"/>
    </row>
    <row r="41" spans="2:17" ht="12.75" customHeight="1" x14ac:dyDescent="0.25">
      <c r="B41" s="442"/>
      <c r="C41" s="50" t="str">
        <f ca="1">'Данные Труба'!B9</f>
        <v/>
      </c>
      <c r="D41" s="83" t="str">
        <f ca="1">IFERROR(VLOOKUP(C41,'1'!$H$49:$P$62,3,FALSE),"")</f>
        <v/>
      </c>
      <c r="E41" s="83" t="str">
        <f ca="1">IFERROR(VLOOKUP(C41,'1'!$H$49:$P$62,4,FALSE),"")</f>
        <v/>
      </c>
      <c r="F41" s="138" t="str">
        <f ca="1">IFERROR(VLOOKUP(C41,'1'!$H$49:$P$62,9,FALSE),"")</f>
        <v/>
      </c>
      <c r="G41" s="31"/>
      <c r="H41" s="31"/>
      <c r="I41" s="31"/>
      <c r="J41" s="31"/>
    </row>
    <row r="42" spans="2:17" ht="12.75" customHeight="1" x14ac:dyDescent="0.25">
      <c r="B42" s="442"/>
      <c r="C42" s="50" t="str">
        <f ca="1">'Данные Труба'!B10</f>
        <v/>
      </c>
      <c r="D42" s="83" t="str">
        <f ca="1">IFERROR(VLOOKUP(C42,'1'!$H$49:$P$62,3,FALSE),"")</f>
        <v/>
      </c>
      <c r="E42" s="83" t="str">
        <f ca="1">IFERROR(VLOOKUP(C42,'1'!$H$49:$P$62,4,FALSE),"")</f>
        <v/>
      </c>
      <c r="F42" s="138" t="str">
        <f ca="1">IFERROR(VLOOKUP(C42,'1'!$H$49:$P$62,9,FALSE),"")</f>
        <v/>
      </c>
      <c r="G42" s="31"/>
      <c r="H42" s="31"/>
      <c r="I42" s="31"/>
      <c r="J42" s="31"/>
    </row>
    <row r="43" spans="2:17" ht="12.75" customHeight="1" x14ac:dyDescent="0.25">
      <c r="B43" s="442"/>
      <c r="C43" s="50" t="str">
        <f ca="1">'Данные Труба'!B11</f>
        <v/>
      </c>
      <c r="D43" s="83" t="str">
        <f ca="1">IFERROR(VLOOKUP(C43,'1'!$H$49:$P$62,3,FALSE),"")</f>
        <v/>
      </c>
      <c r="E43" s="83" t="str">
        <f ca="1">IFERROR(VLOOKUP(C43,'1'!$H$49:$P$62,4,FALSE),"")</f>
        <v/>
      </c>
      <c r="F43" s="138" t="str">
        <f ca="1">IFERROR(VLOOKUP(C43,'1'!$H$49:$P$62,9,FALSE),"")</f>
        <v/>
      </c>
      <c r="G43" s="31"/>
      <c r="H43" s="31"/>
      <c r="I43" s="31"/>
      <c r="J43" s="31"/>
    </row>
    <row r="44" spans="2:17" ht="12.75" customHeight="1" x14ac:dyDescent="0.25">
      <c r="B44" s="442"/>
      <c r="C44" s="50" t="str">
        <f ca="1">'Данные Труба'!B12</f>
        <v/>
      </c>
      <c r="D44" s="83" t="str">
        <f ca="1">IFERROR(VLOOKUP(C44,'1'!$H$49:$P$62,3,FALSE),"")</f>
        <v/>
      </c>
      <c r="E44" s="83" t="str">
        <f ca="1">IFERROR(VLOOKUP(C44,'1'!$H$49:$P$62,4,FALSE),"")</f>
        <v/>
      </c>
      <c r="F44" s="138" t="str">
        <f ca="1">IFERROR(VLOOKUP(C44,'1'!$H$49:$P$62,9,FALSE),"")</f>
        <v/>
      </c>
      <c r="G44" s="31"/>
      <c r="H44" s="31"/>
      <c r="I44" s="31"/>
      <c r="J44" s="31"/>
    </row>
    <row r="45" spans="2:17" ht="12.75" customHeight="1" x14ac:dyDescent="0.25">
      <c r="B45" s="442"/>
      <c r="C45" s="50" t="str">
        <f ca="1">'Данные Труба'!B13</f>
        <v/>
      </c>
      <c r="D45" s="83" t="str">
        <f ca="1">IFERROR(VLOOKUP(C45,'1'!$H$49:$P$62,3,FALSE),"")</f>
        <v/>
      </c>
      <c r="E45" s="83" t="str">
        <f ca="1">IFERROR(VLOOKUP(C45,'1'!$H$49:$P$62,4,FALSE),"")</f>
        <v/>
      </c>
      <c r="F45" s="138" t="str">
        <f ca="1">IFERROR(VLOOKUP(C45,'1'!$H$49:$P$62,9,FALSE),"")</f>
        <v/>
      </c>
      <c r="G45" s="397"/>
      <c r="H45" s="397"/>
      <c r="I45" s="397"/>
      <c r="J45" s="397"/>
    </row>
    <row r="46" spans="2:17" ht="12.75" customHeight="1" thickBot="1" x14ac:dyDescent="0.3">
      <c r="B46" s="443"/>
      <c r="C46" s="53" t="str">
        <f ca="1">'Данные Труба'!B14</f>
        <v/>
      </c>
      <c r="D46" s="142" t="str">
        <f ca="1">IFERROR(VLOOKUP(C46,'1'!$H$49:$P$62,3,FALSE),"")</f>
        <v/>
      </c>
      <c r="E46" s="142" t="str">
        <f ca="1">IFERROR(VLOOKUP(C46,'1'!$H$49:$P$62,4,FALSE),"")</f>
        <v/>
      </c>
      <c r="F46" s="143" t="str">
        <f ca="1">IFERROR(VLOOKUP(C46,'1'!$H$49:$P$62,9,FALSE),"")</f>
        <v/>
      </c>
      <c r="G46" s="397"/>
      <c r="H46" s="397"/>
      <c r="I46" s="397"/>
      <c r="J46" s="397"/>
    </row>
    <row r="47" spans="2:17" ht="15" customHeight="1" x14ac:dyDescent="0.25">
      <c r="B47" s="436" t="s">
        <v>54</v>
      </c>
      <c r="C47" s="460" t="s">
        <v>42</v>
      </c>
      <c r="D47" s="461"/>
      <c r="E47" s="453"/>
      <c r="F47" s="453" t="s">
        <v>43</v>
      </c>
      <c r="G47" s="453"/>
      <c r="H47" s="453"/>
      <c r="I47" s="446" t="s">
        <v>44</v>
      </c>
      <c r="J47" s="446" t="s">
        <v>45</v>
      </c>
      <c r="K47" s="446"/>
      <c r="L47" s="446" t="s">
        <v>46</v>
      </c>
      <c r="M47" s="446"/>
      <c r="N47" s="453" t="s">
        <v>51</v>
      </c>
      <c r="O47" s="453"/>
      <c r="P47" s="453" t="s">
        <v>52</v>
      </c>
      <c r="Q47" s="455" t="s">
        <v>53</v>
      </c>
    </row>
    <row r="48" spans="2:17" ht="20.25" customHeight="1" thickBot="1" x14ac:dyDescent="0.3">
      <c r="B48" s="437"/>
      <c r="C48" s="462"/>
      <c r="D48" s="463"/>
      <c r="E48" s="454"/>
      <c r="F48" s="454"/>
      <c r="G48" s="454"/>
      <c r="H48" s="454"/>
      <c r="I48" s="464"/>
      <c r="J48" s="464"/>
      <c r="K48" s="464"/>
      <c r="L48" s="464"/>
      <c r="M48" s="464"/>
      <c r="N48" s="454"/>
      <c r="O48" s="454"/>
      <c r="P48" s="454"/>
      <c r="Q48" s="456"/>
    </row>
    <row r="49" spans="2:17" ht="11.25" customHeight="1" x14ac:dyDescent="0.25">
      <c r="B49" s="442"/>
      <c r="C49" s="457">
        <f>'1'!D64</f>
        <v>0</v>
      </c>
      <c r="D49" s="450"/>
      <c r="E49" s="450"/>
      <c r="F49" s="450">
        <f>'1'!F64</f>
        <v>0</v>
      </c>
      <c r="G49" s="450"/>
      <c r="H49" s="450"/>
      <c r="I49" s="126">
        <f>'1'!O64</f>
        <v>0</v>
      </c>
      <c r="J49" s="450">
        <f>'1'!L64</f>
        <v>0</v>
      </c>
      <c r="K49" s="450"/>
      <c r="L49" s="450">
        <f>'1'!K64</f>
        <v>0</v>
      </c>
      <c r="M49" s="450"/>
      <c r="N49" s="450">
        <f>'1'!M64</f>
        <v>0</v>
      </c>
      <c r="O49" s="450"/>
      <c r="P49" s="126">
        <f>'1'!N64/1000</f>
        <v>0</v>
      </c>
      <c r="Q49" s="127">
        <f>'1'!P64</f>
        <v>0</v>
      </c>
    </row>
    <row r="50" spans="2:17" ht="11.25" customHeight="1" x14ac:dyDescent="0.25">
      <c r="B50" s="442"/>
      <c r="C50" s="452">
        <f>'1'!D65</f>
        <v>0</v>
      </c>
      <c r="D50" s="440"/>
      <c r="E50" s="440"/>
      <c r="F50" s="440">
        <f>'1'!F65</f>
        <v>0</v>
      </c>
      <c r="G50" s="440"/>
      <c r="H50" s="440"/>
      <c r="I50" s="128">
        <f>'1'!O65</f>
        <v>0</v>
      </c>
      <c r="J50" s="440">
        <f>'1'!L65</f>
        <v>0</v>
      </c>
      <c r="K50" s="440"/>
      <c r="L50" s="440">
        <f>'1'!K65</f>
        <v>0</v>
      </c>
      <c r="M50" s="440"/>
      <c r="N50" s="440">
        <f>'1'!M65</f>
        <v>0</v>
      </c>
      <c r="O50" s="440"/>
      <c r="P50" s="128">
        <f>'1'!N65/1000</f>
        <v>0</v>
      </c>
      <c r="Q50" s="129">
        <f>'1'!P65</f>
        <v>0</v>
      </c>
    </row>
    <row r="51" spans="2:17" ht="11.25" customHeight="1" x14ac:dyDescent="0.25">
      <c r="B51" s="442"/>
      <c r="C51" s="452">
        <f>'1'!D66</f>
        <v>0</v>
      </c>
      <c r="D51" s="440"/>
      <c r="E51" s="440"/>
      <c r="F51" s="440">
        <f>'1'!F66</f>
        <v>0</v>
      </c>
      <c r="G51" s="440"/>
      <c r="H51" s="440"/>
      <c r="I51" s="128">
        <f>'1'!O66</f>
        <v>0</v>
      </c>
      <c r="J51" s="440">
        <f>'1'!L66</f>
        <v>0</v>
      </c>
      <c r="K51" s="440"/>
      <c r="L51" s="440">
        <f>'1'!K66</f>
        <v>0</v>
      </c>
      <c r="M51" s="440"/>
      <c r="N51" s="440">
        <f>'1'!M66</f>
        <v>0</v>
      </c>
      <c r="O51" s="440"/>
      <c r="P51" s="128">
        <f>'1'!N66/1000</f>
        <v>0</v>
      </c>
      <c r="Q51" s="129">
        <f>'1'!P66</f>
        <v>0</v>
      </c>
    </row>
    <row r="52" spans="2:17" ht="11.25" customHeight="1" x14ac:dyDescent="0.25">
      <c r="B52" s="442"/>
      <c r="C52" s="452">
        <f>'1'!D67</f>
        <v>0</v>
      </c>
      <c r="D52" s="440"/>
      <c r="E52" s="440"/>
      <c r="F52" s="440">
        <f>'1'!F67</f>
        <v>0</v>
      </c>
      <c r="G52" s="440"/>
      <c r="H52" s="440"/>
      <c r="I52" s="128">
        <f>'1'!O67</f>
        <v>0</v>
      </c>
      <c r="J52" s="440">
        <f>'1'!L67</f>
        <v>0</v>
      </c>
      <c r="K52" s="440"/>
      <c r="L52" s="440">
        <f>'1'!K67</f>
        <v>0</v>
      </c>
      <c r="M52" s="440"/>
      <c r="N52" s="440">
        <f>'1'!M67</f>
        <v>0</v>
      </c>
      <c r="O52" s="440"/>
      <c r="P52" s="128">
        <f>'1'!N67/1000</f>
        <v>0</v>
      </c>
      <c r="Q52" s="129">
        <f>'1'!P67</f>
        <v>0</v>
      </c>
    </row>
    <row r="53" spans="2:17" ht="11.25" customHeight="1" x14ac:dyDescent="0.25">
      <c r="B53" s="442"/>
      <c r="C53" s="452">
        <f>'1'!D68</f>
        <v>0</v>
      </c>
      <c r="D53" s="440"/>
      <c r="E53" s="440"/>
      <c r="F53" s="440">
        <f>'1'!F68</f>
        <v>0</v>
      </c>
      <c r="G53" s="440"/>
      <c r="H53" s="440"/>
      <c r="I53" s="128">
        <f>'1'!O68</f>
        <v>0</v>
      </c>
      <c r="J53" s="440">
        <f>'1'!L68</f>
        <v>0</v>
      </c>
      <c r="K53" s="440"/>
      <c r="L53" s="440">
        <f>'1'!K68</f>
        <v>0</v>
      </c>
      <c r="M53" s="440"/>
      <c r="N53" s="440">
        <f>'1'!M68</f>
        <v>0</v>
      </c>
      <c r="O53" s="440"/>
      <c r="P53" s="128">
        <f>'1'!N68/1000</f>
        <v>0</v>
      </c>
      <c r="Q53" s="129">
        <f>'1'!P68</f>
        <v>0</v>
      </c>
    </row>
    <row r="54" spans="2:17" ht="11.25" customHeight="1" x14ac:dyDescent="0.25">
      <c r="B54" s="442"/>
      <c r="C54" s="452">
        <f>'1'!D69</f>
        <v>0</v>
      </c>
      <c r="D54" s="440"/>
      <c r="E54" s="440"/>
      <c r="F54" s="440">
        <f>'1'!F69</f>
        <v>0</v>
      </c>
      <c r="G54" s="440"/>
      <c r="H54" s="440"/>
      <c r="I54" s="128">
        <f>'1'!O69</f>
        <v>0</v>
      </c>
      <c r="J54" s="440">
        <f>'1'!L69</f>
        <v>0</v>
      </c>
      <c r="K54" s="440"/>
      <c r="L54" s="440">
        <f>'1'!K69</f>
        <v>0</v>
      </c>
      <c r="M54" s="440"/>
      <c r="N54" s="440">
        <f>'1'!M69</f>
        <v>0</v>
      </c>
      <c r="O54" s="440"/>
      <c r="P54" s="128">
        <f>'1'!N69/1000</f>
        <v>0</v>
      </c>
      <c r="Q54" s="129">
        <f>'1'!P69</f>
        <v>0</v>
      </c>
    </row>
    <row r="55" spans="2:17" ht="11.25" customHeight="1" x14ac:dyDescent="0.25">
      <c r="B55" s="442"/>
      <c r="C55" s="452">
        <f>'1'!D70</f>
        <v>0</v>
      </c>
      <c r="D55" s="440"/>
      <c r="E55" s="440"/>
      <c r="F55" s="440">
        <f>'1'!F70</f>
        <v>0</v>
      </c>
      <c r="G55" s="440"/>
      <c r="H55" s="440"/>
      <c r="I55" s="128">
        <f>'1'!O70</f>
        <v>0</v>
      </c>
      <c r="J55" s="440">
        <f>'1'!L70</f>
        <v>0</v>
      </c>
      <c r="K55" s="440"/>
      <c r="L55" s="440">
        <f>'1'!K70</f>
        <v>0</v>
      </c>
      <c r="M55" s="440"/>
      <c r="N55" s="440">
        <f>'1'!M70</f>
        <v>0</v>
      </c>
      <c r="O55" s="440"/>
      <c r="P55" s="128">
        <f>'1'!N70/1000</f>
        <v>0</v>
      </c>
      <c r="Q55" s="129">
        <f>'1'!P70</f>
        <v>0</v>
      </c>
    </row>
    <row r="56" spans="2:17" ht="11.25" customHeight="1" x14ac:dyDescent="0.25">
      <c r="B56" s="442"/>
      <c r="C56" s="452">
        <f>'1'!D71</f>
        <v>0</v>
      </c>
      <c r="D56" s="440"/>
      <c r="E56" s="440"/>
      <c r="F56" s="440">
        <f>'1'!F71</f>
        <v>0</v>
      </c>
      <c r="G56" s="440"/>
      <c r="H56" s="440"/>
      <c r="I56" s="128">
        <f>'1'!O71</f>
        <v>0</v>
      </c>
      <c r="J56" s="440">
        <f>'1'!L71</f>
        <v>0</v>
      </c>
      <c r="K56" s="440"/>
      <c r="L56" s="440">
        <f>'1'!K71</f>
        <v>0</v>
      </c>
      <c r="M56" s="440"/>
      <c r="N56" s="440">
        <f>'1'!M71</f>
        <v>0</v>
      </c>
      <c r="O56" s="440"/>
      <c r="P56" s="128">
        <f>'1'!N71/1000</f>
        <v>0</v>
      </c>
      <c r="Q56" s="129">
        <f>'1'!P71</f>
        <v>0</v>
      </c>
    </row>
    <row r="57" spans="2:17" ht="11.25" customHeight="1" x14ac:dyDescent="0.25">
      <c r="B57" s="442"/>
      <c r="C57" s="452">
        <f>'1'!D72</f>
        <v>0</v>
      </c>
      <c r="D57" s="440"/>
      <c r="E57" s="440"/>
      <c r="F57" s="440">
        <f>'1'!F72</f>
        <v>0</v>
      </c>
      <c r="G57" s="440"/>
      <c r="H57" s="440"/>
      <c r="I57" s="128">
        <f>'1'!O72</f>
        <v>0</v>
      </c>
      <c r="J57" s="440">
        <f>'1'!L72</f>
        <v>0</v>
      </c>
      <c r="K57" s="440"/>
      <c r="L57" s="440">
        <f>'1'!K72</f>
        <v>0</v>
      </c>
      <c r="M57" s="440"/>
      <c r="N57" s="440">
        <f>'1'!M72</f>
        <v>0</v>
      </c>
      <c r="O57" s="440"/>
      <c r="P57" s="128">
        <f>'1'!N72/1000</f>
        <v>0</v>
      </c>
      <c r="Q57" s="129">
        <f>'1'!P72</f>
        <v>0</v>
      </c>
    </row>
    <row r="58" spans="2:17" ht="11.25" customHeight="1" x14ac:dyDescent="0.25">
      <c r="B58" s="442"/>
      <c r="C58" s="452">
        <f>'1'!D73</f>
        <v>0</v>
      </c>
      <c r="D58" s="440"/>
      <c r="E58" s="440"/>
      <c r="F58" s="440">
        <f>'1'!F73</f>
        <v>0</v>
      </c>
      <c r="G58" s="440"/>
      <c r="H58" s="440"/>
      <c r="I58" s="128">
        <f>'1'!O73</f>
        <v>0</v>
      </c>
      <c r="J58" s="440">
        <f>'1'!L73</f>
        <v>0</v>
      </c>
      <c r="K58" s="440"/>
      <c r="L58" s="440">
        <f>'1'!K73</f>
        <v>0</v>
      </c>
      <c r="M58" s="440"/>
      <c r="N58" s="440">
        <f>'1'!M73</f>
        <v>0</v>
      </c>
      <c r="O58" s="440"/>
      <c r="P58" s="128">
        <f>'1'!N73/1000</f>
        <v>0</v>
      </c>
      <c r="Q58" s="129">
        <f>'1'!P73</f>
        <v>0</v>
      </c>
    </row>
    <row r="59" spans="2:17" ht="11.25" customHeight="1" x14ac:dyDescent="0.25">
      <c r="B59" s="442"/>
      <c r="C59" s="452">
        <f>'1'!D74</f>
        <v>0</v>
      </c>
      <c r="D59" s="440"/>
      <c r="E59" s="440"/>
      <c r="F59" s="440">
        <f>'1'!F74</f>
        <v>0</v>
      </c>
      <c r="G59" s="440"/>
      <c r="H59" s="440"/>
      <c r="I59" s="128">
        <f>'1'!O74</f>
        <v>0</v>
      </c>
      <c r="J59" s="440">
        <f>'1'!L74</f>
        <v>0</v>
      </c>
      <c r="K59" s="440"/>
      <c r="L59" s="440">
        <f>'1'!K74</f>
        <v>0</v>
      </c>
      <c r="M59" s="440"/>
      <c r="N59" s="440">
        <f>'1'!M74</f>
        <v>0</v>
      </c>
      <c r="O59" s="440"/>
      <c r="P59" s="128">
        <f>'1'!N74/1000</f>
        <v>0</v>
      </c>
      <c r="Q59" s="129">
        <f>'1'!P74</f>
        <v>0</v>
      </c>
    </row>
    <row r="60" spans="2:17" ht="11.25" customHeight="1" x14ac:dyDescent="0.25">
      <c r="B60" s="442"/>
      <c r="C60" s="452">
        <f>'1'!D75</f>
        <v>0</v>
      </c>
      <c r="D60" s="440"/>
      <c r="E60" s="440"/>
      <c r="F60" s="440">
        <f>'1'!F75</f>
        <v>0</v>
      </c>
      <c r="G60" s="440"/>
      <c r="H60" s="440"/>
      <c r="I60" s="128">
        <f>'1'!O75</f>
        <v>0</v>
      </c>
      <c r="J60" s="440">
        <f>'1'!L75</f>
        <v>0</v>
      </c>
      <c r="K60" s="440"/>
      <c r="L60" s="440">
        <f>'1'!K75</f>
        <v>0</v>
      </c>
      <c r="M60" s="440"/>
      <c r="N60" s="440">
        <f>'1'!M75</f>
        <v>0</v>
      </c>
      <c r="O60" s="440"/>
      <c r="P60" s="128">
        <f>'1'!N75/1000</f>
        <v>0</v>
      </c>
      <c r="Q60" s="129">
        <f>'1'!P75</f>
        <v>0</v>
      </c>
    </row>
    <row r="61" spans="2:17" ht="11.25" customHeight="1" x14ac:dyDescent="0.25">
      <c r="B61" s="442"/>
      <c r="C61" s="452">
        <f>'1'!D76</f>
        <v>0</v>
      </c>
      <c r="D61" s="440"/>
      <c r="E61" s="440"/>
      <c r="F61" s="440">
        <f>'1'!F76</f>
        <v>0</v>
      </c>
      <c r="G61" s="440"/>
      <c r="H61" s="440"/>
      <c r="I61" s="128">
        <f>'1'!O76</f>
        <v>0</v>
      </c>
      <c r="J61" s="440">
        <f>'1'!L76</f>
        <v>0</v>
      </c>
      <c r="K61" s="440"/>
      <c r="L61" s="440">
        <f>'1'!K76</f>
        <v>0</v>
      </c>
      <c r="M61" s="440"/>
      <c r="N61" s="440">
        <f>'1'!M76</f>
        <v>0</v>
      </c>
      <c r="O61" s="440"/>
      <c r="P61" s="128">
        <f>'1'!N76/1000</f>
        <v>0</v>
      </c>
      <c r="Q61" s="129">
        <f>'1'!P76</f>
        <v>0</v>
      </c>
    </row>
    <row r="62" spans="2:17" ht="11.25" customHeight="1" x14ac:dyDescent="0.25">
      <c r="B62" s="442"/>
      <c r="C62" s="452">
        <f>'1'!D77</f>
        <v>0</v>
      </c>
      <c r="D62" s="440"/>
      <c r="E62" s="440"/>
      <c r="F62" s="440">
        <f>'1'!F77</f>
        <v>0</v>
      </c>
      <c r="G62" s="440"/>
      <c r="H62" s="440"/>
      <c r="I62" s="128">
        <f>'1'!O77</f>
        <v>0</v>
      </c>
      <c r="J62" s="440">
        <f>'1'!L77</f>
        <v>0</v>
      </c>
      <c r="K62" s="440"/>
      <c r="L62" s="440">
        <f>'1'!K77</f>
        <v>0</v>
      </c>
      <c r="M62" s="440"/>
      <c r="N62" s="440">
        <f>'1'!M77</f>
        <v>0</v>
      </c>
      <c r="O62" s="440"/>
      <c r="P62" s="128">
        <f>'1'!N77/1000</f>
        <v>0</v>
      </c>
      <c r="Q62" s="129">
        <f>'1'!P77</f>
        <v>0</v>
      </c>
    </row>
    <row r="63" spans="2:17" ht="11.25" customHeight="1" x14ac:dyDescent="0.25">
      <c r="B63" s="442"/>
      <c r="C63" s="452">
        <f>'1'!D78</f>
        <v>0</v>
      </c>
      <c r="D63" s="440"/>
      <c r="E63" s="440"/>
      <c r="F63" s="440">
        <f>'1'!F78</f>
        <v>0</v>
      </c>
      <c r="G63" s="440"/>
      <c r="H63" s="440"/>
      <c r="I63" s="128">
        <f>'1'!O78</f>
        <v>0</v>
      </c>
      <c r="J63" s="440">
        <f>'1'!L78</f>
        <v>0</v>
      </c>
      <c r="K63" s="440"/>
      <c r="L63" s="440">
        <f>'1'!K78</f>
        <v>0</v>
      </c>
      <c r="M63" s="440"/>
      <c r="N63" s="440">
        <f>'1'!M78</f>
        <v>0</v>
      </c>
      <c r="O63" s="440"/>
      <c r="P63" s="128">
        <f>'1'!N78/1000</f>
        <v>0</v>
      </c>
      <c r="Q63" s="129">
        <f>'1'!P78</f>
        <v>0</v>
      </c>
    </row>
    <row r="64" spans="2:17" ht="11.25" customHeight="1" x14ac:dyDescent="0.25">
      <c r="B64" s="442"/>
      <c r="C64" s="452">
        <f>'1'!D79</f>
        <v>0</v>
      </c>
      <c r="D64" s="440"/>
      <c r="E64" s="440"/>
      <c r="F64" s="440">
        <f>'1'!F79</f>
        <v>0</v>
      </c>
      <c r="G64" s="440"/>
      <c r="H64" s="440"/>
      <c r="I64" s="128">
        <f>'1'!O79</f>
        <v>0</v>
      </c>
      <c r="J64" s="440">
        <f>'1'!L79</f>
        <v>0</v>
      </c>
      <c r="K64" s="440"/>
      <c r="L64" s="440">
        <f>'1'!K79</f>
        <v>0</v>
      </c>
      <c r="M64" s="440"/>
      <c r="N64" s="440">
        <f>'1'!M79</f>
        <v>0</v>
      </c>
      <c r="O64" s="440"/>
      <c r="P64" s="128">
        <f>'1'!N79/1000</f>
        <v>0</v>
      </c>
      <c r="Q64" s="129">
        <f>'1'!P79</f>
        <v>0</v>
      </c>
    </row>
    <row r="65" spans="2:17" ht="11.25" customHeight="1" x14ac:dyDescent="0.25">
      <c r="B65" s="442"/>
      <c r="C65" s="452">
        <f>'1'!D80</f>
        <v>0</v>
      </c>
      <c r="D65" s="440"/>
      <c r="E65" s="440"/>
      <c r="F65" s="440">
        <f>'1'!F80</f>
        <v>0</v>
      </c>
      <c r="G65" s="440"/>
      <c r="H65" s="440"/>
      <c r="I65" s="128">
        <f>'1'!O80</f>
        <v>0</v>
      </c>
      <c r="J65" s="440">
        <f>'1'!L80</f>
        <v>0</v>
      </c>
      <c r="K65" s="440"/>
      <c r="L65" s="440">
        <f>'1'!K80</f>
        <v>0</v>
      </c>
      <c r="M65" s="440"/>
      <c r="N65" s="440">
        <f>'1'!M80</f>
        <v>0</v>
      </c>
      <c r="O65" s="440"/>
      <c r="P65" s="128">
        <f>'1'!N80/1000</f>
        <v>0</v>
      </c>
      <c r="Q65" s="129">
        <f>'1'!P80</f>
        <v>0</v>
      </c>
    </row>
    <row r="66" spans="2:17" ht="11.25" customHeight="1" thickBot="1" x14ac:dyDescent="0.3">
      <c r="B66" s="443"/>
      <c r="C66" s="451">
        <f>'1'!D81</f>
        <v>0</v>
      </c>
      <c r="D66" s="441"/>
      <c r="E66" s="441"/>
      <c r="F66" s="441">
        <f>'1'!F81</f>
        <v>0</v>
      </c>
      <c r="G66" s="441"/>
      <c r="H66" s="441"/>
      <c r="I66" s="130">
        <f>'1'!O81</f>
        <v>0</v>
      </c>
      <c r="J66" s="441">
        <f>'1'!L81</f>
        <v>0</v>
      </c>
      <c r="K66" s="441"/>
      <c r="L66" s="441">
        <f>'1'!K81</f>
        <v>0</v>
      </c>
      <c r="M66" s="441"/>
      <c r="N66" s="441">
        <f>'1'!M81</f>
        <v>0</v>
      </c>
      <c r="O66" s="441"/>
      <c r="P66" s="130">
        <f>'1'!N81/1000</f>
        <v>0</v>
      </c>
      <c r="Q66" s="131">
        <f>'1'!P81</f>
        <v>0</v>
      </c>
    </row>
    <row r="67" spans="2:17" ht="12" customHeight="1" x14ac:dyDescent="0.25">
      <c r="B67" s="436" t="s">
        <v>60</v>
      </c>
      <c r="C67" s="467" t="s">
        <v>55</v>
      </c>
      <c r="D67" s="468"/>
      <c r="E67" s="444" t="s">
        <v>56</v>
      </c>
      <c r="F67" s="446" t="s">
        <v>57</v>
      </c>
      <c r="G67" s="446" t="s">
        <v>58</v>
      </c>
      <c r="H67" s="446"/>
      <c r="I67" s="446"/>
      <c r="J67" s="448" t="s">
        <v>59</v>
      </c>
    </row>
    <row r="68" spans="2:17" ht="16.5" customHeight="1" thickBot="1" x14ac:dyDescent="0.3">
      <c r="B68" s="437"/>
      <c r="C68" s="469"/>
      <c r="D68" s="470"/>
      <c r="E68" s="445"/>
      <c r="F68" s="447"/>
      <c r="G68" s="447"/>
      <c r="H68" s="447"/>
      <c r="I68" s="447"/>
      <c r="J68" s="449"/>
    </row>
    <row r="69" spans="2:17" ht="12.75" customHeight="1" x14ac:dyDescent="0.25">
      <c r="B69" s="442"/>
      <c r="C69" s="346">
        <f>'1'!B85</f>
        <v>0</v>
      </c>
      <c r="D69" s="358"/>
      <c r="E69" s="112">
        <f>'1'!O83</f>
        <v>0</v>
      </c>
      <c r="F69" s="121">
        <f>E69*100</f>
        <v>0</v>
      </c>
      <c r="G69" s="347">
        <f>'1'!J83</f>
        <v>0</v>
      </c>
      <c r="H69" s="347"/>
      <c r="I69" s="337"/>
      <c r="J69" s="91">
        <f>'1'!H83</f>
        <v>0</v>
      </c>
    </row>
    <row r="70" spans="2:17" ht="12.75" customHeight="1" x14ac:dyDescent="0.25">
      <c r="B70" s="442"/>
      <c r="C70" s="327"/>
      <c r="D70" s="328"/>
      <c r="E70" s="22">
        <f>'1'!O84</f>
        <v>0</v>
      </c>
      <c r="F70" s="80">
        <f t="shared" ref="F70:F76" si="0">E70*100</f>
        <v>0</v>
      </c>
      <c r="G70" s="252">
        <f>'1'!J84</f>
        <v>0</v>
      </c>
      <c r="H70" s="252"/>
      <c r="I70" s="253"/>
      <c r="J70" s="92">
        <f>'1'!H84</f>
        <v>0</v>
      </c>
    </row>
    <row r="71" spans="2:17" ht="12.75" customHeight="1" x14ac:dyDescent="0.25">
      <c r="B71" s="442"/>
      <c r="C71" s="327">
        <f>'1'!B86</f>
        <v>0</v>
      </c>
      <c r="D71" s="328"/>
      <c r="E71" s="22">
        <f>'1'!O85</f>
        <v>0</v>
      </c>
      <c r="F71" s="80">
        <f t="shared" si="0"/>
        <v>0</v>
      </c>
      <c r="G71" s="252">
        <f>'1'!J85</f>
        <v>0</v>
      </c>
      <c r="H71" s="252"/>
      <c r="I71" s="253"/>
      <c r="J71" s="92">
        <f>'1'!H85</f>
        <v>0</v>
      </c>
    </row>
    <row r="72" spans="2:17" ht="12.75" customHeight="1" thickBot="1" x14ac:dyDescent="0.3">
      <c r="B72" s="442"/>
      <c r="C72" s="359"/>
      <c r="D72" s="360"/>
      <c r="E72" s="22">
        <f>'1'!O86</f>
        <v>0</v>
      </c>
      <c r="F72" s="80">
        <f t="shared" si="0"/>
        <v>0</v>
      </c>
      <c r="G72" s="252">
        <f>'1'!J86</f>
        <v>0</v>
      </c>
      <c r="H72" s="252"/>
      <c r="I72" s="253"/>
      <c r="J72" s="92">
        <f>'1'!H86</f>
        <v>0</v>
      </c>
    </row>
    <row r="73" spans="2:17" ht="12.75" customHeight="1" x14ac:dyDescent="0.25">
      <c r="B73" s="442"/>
      <c r="C73" s="346">
        <f>'1'!B89</f>
        <v>0</v>
      </c>
      <c r="D73" s="358"/>
      <c r="E73" s="22">
        <f>'1'!O87</f>
        <v>0</v>
      </c>
      <c r="F73" s="80">
        <f t="shared" si="0"/>
        <v>0</v>
      </c>
      <c r="G73" s="252">
        <f>'1'!J87</f>
        <v>0</v>
      </c>
      <c r="H73" s="252"/>
      <c r="I73" s="253"/>
      <c r="J73" s="92">
        <f>'1'!H87</f>
        <v>0</v>
      </c>
    </row>
    <row r="74" spans="2:17" ht="12.75" customHeight="1" x14ac:dyDescent="0.25">
      <c r="B74" s="442"/>
      <c r="C74" s="327"/>
      <c r="D74" s="328"/>
      <c r="E74" s="22">
        <f>'1'!O88</f>
        <v>0</v>
      </c>
      <c r="F74" s="80">
        <f t="shared" si="0"/>
        <v>0</v>
      </c>
      <c r="G74" s="252">
        <f>'1'!J88</f>
        <v>0</v>
      </c>
      <c r="H74" s="252"/>
      <c r="I74" s="253"/>
      <c r="J74" s="92">
        <f>'1'!H88</f>
        <v>0</v>
      </c>
    </row>
    <row r="75" spans="2:17" ht="12.75" customHeight="1" x14ac:dyDescent="0.25">
      <c r="B75" s="442"/>
      <c r="C75" s="327">
        <f>'1'!B90</f>
        <v>0</v>
      </c>
      <c r="D75" s="328"/>
      <c r="E75" s="22">
        <f>'1'!O89</f>
        <v>0</v>
      </c>
      <c r="F75" s="80">
        <f t="shared" si="0"/>
        <v>0</v>
      </c>
      <c r="G75" s="252">
        <f>'1'!J89</f>
        <v>0</v>
      </c>
      <c r="H75" s="252"/>
      <c r="I75" s="253"/>
      <c r="J75" s="92">
        <f>'1'!H89</f>
        <v>0</v>
      </c>
    </row>
    <row r="76" spans="2:17" ht="12.75" customHeight="1" thickBot="1" x14ac:dyDescent="0.3">
      <c r="B76" s="443"/>
      <c r="C76" s="359"/>
      <c r="D76" s="360"/>
      <c r="E76" s="122">
        <f>'1'!O90</f>
        <v>0</v>
      </c>
      <c r="F76" s="123">
        <f t="shared" si="0"/>
        <v>0</v>
      </c>
      <c r="G76" s="387">
        <f>'1'!J90</f>
        <v>0</v>
      </c>
      <c r="H76" s="387"/>
      <c r="I76" s="471"/>
      <c r="J76" s="93">
        <f>'1'!H90</f>
        <v>0</v>
      </c>
    </row>
    <row r="77" spans="2:17" ht="11.25" customHeight="1" x14ac:dyDescent="0.25">
      <c r="B77" s="436" t="s">
        <v>62</v>
      </c>
      <c r="C77" s="467" t="s">
        <v>61</v>
      </c>
      <c r="D77" s="468"/>
      <c r="E77" s="433" t="s">
        <v>39</v>
      </c>
      <c r="F77" s="270"/>
      <c r="G77" s="270"/>
      <c r="H77" s="270"/>
      <c r="I77" s="36"/>
    </row>
    <row r="78" spans="2:17" ht="11.25" customHeight="1" thickBot="1" x14ac:dyDescent="0.3">
      <c r="B78" s="437"/>
      <c r="C78" s="469"/>
      <c r="D78" s="470"/>
      <c r="E78" s="439"/>
      <c r="F78" s="270"/>
      <c r="G78" s="270"/>
      <c r="H78" s="270"/>
      <c r="I78" s="36"/>
    </row>
    <row r="79" spans="2:17" ht="12" customHeight="1" x14ac:dyDescent="0.25">
      <c r="B79" s="437"/>
      <c r="C79" s="346">
        <f>'1'!H93</f>
        <v>0</v>
      </c>
      <c r="D79" s="347"/>
      <c r="E79" s="86">
        <f>'1'!P93</f>
        <v>0</v>
      </c>
      <c r="F79" s="397"/>
      <c r="G79" s="397"/>
      <c r="H79" s="36"/>
      <c r="I79" s="36"/>
    </row>
    <row r="80" spans="2:17" ht="12" customHeight="1" x14ac:dyDescent="0.25">
      <c r="B80" s="437"/>
      <c r="C80" s="327">
        <f>'1'!H94</f>
        <v>0</v>
      </c>
      <c r="D80" s="326"/>
      <c r="E80" s="124">
        <f>'1'!P94</f>
        <v>0</v>
      </c>
      <c r="F80" s="397"/>
      <c r="G80" s="397"/>
      <c r="H80" s="36"/>
      <c r="I80" s="36"/>
    </row>
    <row r="81" spans="2:9" ht="12" customHeight="1" x14ac:dyDescent="0.25">
      <c r="B81" s="437"/>
      <c r="C81" s="327">
        <f>'1'!H95</f>
        <v>0</v>
      </c>
      <c r="D81" s="326"/>
      <c r="E81" s="124">
        <f>'1'!P95</f>
        <v>0</v>
      </c>
      <c r="F81" s="397"/>
      <c r="G81" s="397"/>
      <c r="H81" s="36"/>
      <c r="I81" s="36"/>
    </row>
    <row r="82" spans="2:9" ht="12" customHeight="1" x14ac:dyDescent="0.25">
      <c r="B82" s="437"/>
      <c r="C82" s="327">
        <f>'1'!H96</f>
        <v>0</v>
      </c>
      <c r="D82" s="326"/>
      <c r="E82" s="124">
        <f>'1'!P96</f>
        <v>0</v>
      </c>
      <c r="F82" s="397"/>
      <c r="G82" s="397"/>
      <c r="H82" s="36"/>
      <c r="I82" s="36"/>
    </row>
    <row r="83" spans="2:9" ht="12" customHeight="1" x14ac:dyDescent="0.25">
      <c r="B83" s="437"/>
      <c r="C83" s="327">
        <f>'1'!H97</f>
        <v>0</v>
      </c>
      <c r="D83" s="326"/>
      <c r="E83" s="124">
        <f>'1'!P97</f>
        <v>0</v>
      </c>
      <c r="F83" s="397"/>
      <c r="G83" s="397"/>
      <c r="H83" s="36"/>
      <c r="I83" s="36"/>
    </row>
    <row r="84" spans="2:9" ht="12" customHeight="1" x14ac:dyDescent="0.25">
      <c r="B84" s="437"/>
      <c r="C84" s="327">
        <f>'1'!H98</f>
        <v>0</v>
      </c>
      <c r="D84" s="326"/>
      <c r="E84" s="124">
        <f>'1'!P98</f>
        <v>0</v>
      </c>
      <c r="F84" s="397"/>
      <c r="G84" s="397"/>
      <c r="H84" s="36"/>
      <c r="I84" s="36"/>
    </row>
    <row r="85" spans="2:9" ht="12" customHeight="1" x14ac:dyDescent="0.25">
      <c r="B85" s="437"/>
      <c r="C85" s="327">
        <f>'1'!H99</f>
        <v>0</v>
      </c>
      <c r="D85" s="326"/>
      <c r="E85" s="124">
        <f>'1'!P99</f>
        <v>0</v>
      </c>
      <c r="F85" s="397"/>
      <c r="G85" s="397"/>
      <c r="H85" s="36"/>
      <c r="I85" s="36"/>
    </row>
    <row r="86" spans="2:9" ht="12" customHeight="1" x14ac:dyDescent="0.25">
      <c r="B86" s="437"/>
      <c r="C86" s="327">
        <f>'1'!H100</f>
        <v>0</v>
      </c>
      <c r="D86" s="326"/>
      <c r="E86" s="124">
        <f>'1'!P100</f>
        <v>0</v>
      </c>
      <c r="F86" s="36"/>
      <c r="G86" s="36"/>
      <c r="H86" s="36"/>
      <c r="I86" s="36"/>
    </row>
    <row r="87" spans="2:9" ht="12" customHeight="1" x14ac:dyDescent="0.25">
      <c r="B87" s="437"/>
      <c r="C87" s="327">
        <f>'1'!H101</f>
        <v>0</v>
      </c>
      <c r="D87" s="326"/>
      <c r="E87" s="124">
        <f>'1'!P101</f>
        <v>0</v>
      </c>
    </row>
    <row r="88" spans="2:9" ht="12" customHeight="1" thickBot="1" x14ac:dyDescent="0.3">
      <c r="B88" s="438"/>
      <c r="C88" s="359">
        <f>'1'!H102</f>
        <v>0</v>
      </c>
      <c r="D88" s="403"/>
      <c r="E88" s="125">
        <f>'1'!P102</f>
        <v>0</v>
      </c>
    </row>
  </sheetData>
  <mergeCells count="263">
    <mergeCell ref="N65:O65"/>
    <mergeCell ref="C87:D87"/>
    <mergeCell ref="C88:D88"/>
    <mergeCell ref="C77:D78"/>
    <mergeCell ref="C79:D79"/>
    <mergeCell ref="C80:D80"/>
    <mergeCell ref="C81:D81"/>
    <mergeCell ref="C82:D82"/>
    <mergeCell ref="C83:D83"/>
    <mergeCell ref="C84:D84"/>
    <mergeCell ref="C85:D85"/>
    <mergeCell ref="C86:D86"/>
    <mergeCell ref="C75:D76"/>
    <mergeCell ref="G75:I75"/>
    <mergeCell ref="G76:I76"/>
    <mergeCell ref="N7:O8"/>
    <mergeCell ref="L13:M13"/>
    <mergeCell ref="L14:M14"/>
    <mergeCell ref="P7:P8"/>
    <mergeCell ref="C67:D68"/>
    <mergeCell ref="C71:D72"/>
    <mergeCell ref="C69:D70"/>
    <mergeCell ref="C73:D74"/>
    <mergeCell ref="C61:E61"/>
    <mergeCell ref="C62:E62"/>
    <mergeCell ref="F61:H61"/>
    <mergeCell ref="F62:H62"/>
    <mergeCell ref="J61:K61"/>
    <mergeCell ref="J62:K62"/>
    <mergeCell ref="L61:M61"/>
    <mergeCell ref="L62:M62"/>
    <mergeCell ref="N61:O61"/>
    <mergeCell ref="N62:O62"/>
    <mergeCell ref="N9:O9"/>
    <mergeCell ref="N10:O10"/>
    <mergeCell ref="N11:O11"/>
    <mergeCell ref="N12:O12"/>
    <mergeCell ref="L9:M9"/>
    <mergeCell ref="L10:M10"/>
    <mergeCell ref="A21:A32"/>
    <mergeCell ref="N13:O13"/>
    <mergeCell ref="N14:O14"/>
    <mergeCell ref="N15:O15"/>
    <mergeCell ref="L15:M15"/>
    <mergeCell ref="L22:M22"/>
    <mergeCell ref="N22:O22"/>
    <mergeCell ref="L23:M23"/>
    <mergeCell ref="N23:O23"/>
    <mergeCell ref="L28:M28"/>
    <mergeCell ref="N28:O28"/>
    <mergeCell ref="L29:M29"/>
    <mergeCell ref="L25:M25"/>
    <mergeCell ref="N25:O25"/>
    <mergeCell ref="N16:O16"/>
    <mergeCell ref="L16:M16"/>
    <mergeCell ref="N19:O19"/>
    <mergeCell ref="N20:O20"/>
    <mergeCell ref="F18:H18"/>
    <mergeCell ref="F19:H19"/>
    <mergeCell ref="F20:H20"/>
    <mergeCell ref="F21:H21"/>
    <mergeCell ref="F22:H22"/>
    <mergeCell ref="F23:H23"/>
    <mergeCell ref="L30:M30"/>
    <mergeCell ref="N30:O30"/>
    <mergeCell ref="L31:M31"/>
    <mergeCell ref="N31:O31"/>
    <mergeCell ref="N29:O29"/>
    <mergeCell ref="L21:M21"/>
    <mergeCell ref="N21:O21"/>
    <mergeCell ref="L26:M26"/>
    <mergeCell ref="N26:O26"/>
    <mergeCell ref="L27:M27"/>
    <mergeCell ref="N27:O27"/>
    <mergeCell ref="L24:M24"/>
    <mergeCell ref="N24:O24"/>
    <mergeCell ref="N53:O53"/>
    <mergeCell ref="N54:O54"/>
    <mergeCell ref="L32:M32"/>
    <mergeCell ref="N32:O32"/>
    <mergeCell ref="G33:H33"/>
    <mergeCell ref="I33:J33"/>
    <mergeCell ref="B33:B46"/>
    <mergeCell ref="C47:E48"/>
    <mergeCell ref="F47:H48"/>
    <mergeCell ref="I47:I48"/>
    <mergeCell ref="J47:K48"/>
    <mergeCell ref="I35:J35"/>
    <mergeCell ref="I36:J36"/>
    <mergeCell ref="I37:J37"/>
    <mergeCell ref="I38:J38"/>
    <mergeCell ref="I45:J45"/>
    <mergeCell ref="I46:J46"/>
    <mergeCell ref="G35:H35"/>
    <mergeCell ref="G36:H36"/>
    <mergeCell ref="G37:H37"/>
    <mergeCell ref="G38:H38"/>
    <mergeCell ref="G45:H45"/>
    <mergeCell ref="G46:H46"/>
    <mergeCell ref="L47:M48"/>
    <mergeCell ref="N47:O48"/>
    <mergeCell ref="P47:P48"/>
    <mergeCell ref="Q47:Q48"/>
    <mergeCell ref="C50:E50"/>
    <mergeCell ref="C49:E49"/>
    <mergeCell ref="J49:K49"/>
    <mergeCell ref="J50:K50"/>
    <mergeCell ref="N52:O52"/>
    <mergeCell ref="F49:H49"/>
    <mergeCell ref="F50:H50"/>
    <mergeCell ref="F51:H51"/>
    <mergeCell ref="F52:H52"/>
    <mergeCell ref="L49:M49"/>
    <mergeCell ref="L50:M50"/>
    <mergeCell ref="L51:M51"/>
    <mergeCell ref="L52:M52"/>
    <mergeCell ref="J51:K51"/>
    <mergeCell ref="J52:K52"/>
    <mergeCell ref="C57:E57"/>
    <mergeCell ref="C58:E58"/>
    <mergeCell ref="C59:E59"/>
    <mergeCell ref="C60:E60"/>
    <mergeCell ref="C63:E63"/>
    <mergeCell ref="C64:E64"/>
    <mergeCell ref="C51:E51"/>
    <mergeCell ref="C52:E52"/>
    <mergeCell ref="C53:E53"/>
    <mergeCell ref="C54:E54"/>
    <mergeCell ref="C55:E55"/>
    <mergeCell ref="C56:E56"/>
    <mergeCell ref="F53:H53"/>
    <mergeCell ref="F54:H54"/>
    <mergeCell ref="F55:H55"/>
    <mergeCell ref="F56:H56"/>
    <mergeCell ref="F57:H57"/>
    <mergeCell ref="L58:M58"/>
    <mergeCell ref="L59:M59"/>
    <mergeCell ref="F58:H58"/>
    <mergeCell ref="F59:H59"/>
    <mergeCell ref="L53:M53"/>
    <mergeCell ref="L54:M54"/>
    <mergeCell ref="L55:M55"/>
    <mergeCell ref="L56:M56"/>
    <mergeCell ref="L57:M57"/>
    <mergeCell ref="J57:K57"/>
    <mergeCell ref="J58:K58"/>
    <mergeCell ref="J59:K59"/>
    <mergeCell ref="J53:K53"/>
    <mergeCell ref="J54:K54"/>
    <mergeCell ref="J55:K55"/>
    <mergeCell ref="J56:K56"/>
    <mergeCell ref="F64:H64"/>
    <mergeCell ref="F66:H66"/>
    <mergeCell ref="C66:E66"/>
    <mergeCell ref="C65:E65"/>
    <mergeCell ref="F65:H65"/>
    <mergeCell ref="J65:K65"/>
    <mergeCell ref="L65:M65"/>
    <mergeCell ref="J66:K66"/>
    <mergeCell ref="J60:K60"/>
    <mergeCell ref="J63:K63"/>
    <mergeCell ref="J64:K64"/>
    <mergeCell ref="B47:B66"/>
    <mergeCell ref="E67:E68"/>
    <mergeCell ref="F67:F68"/>
    <mergeCell ref="G67:I68"/>
    <mergeCell ref="J67:J68"/>
    <mergeCell ref="B67:B76"/>
    <mergeCell ref="N55:O55"/>
    <mergeCell ref="N56:O56"/>
    <mergeCell ref="N57:O57"/>
    <mergeCell ref="N58:O58"/>
    <mergeCell ref="N59:O59"/>
    <mergeCell ref="N60:O60"/>
    <mergeCell ref="N49:O49"/>
    <mergeCell ref="N50:O50"/>
    <mergeCell ref="N51:O51"/>
    <mergeCell ref="L60:M60"/>
    <mergeCell ref="L63:M63"/>
    <mergeCell ref="L64:M64"/>
    <mergeCell ref="L66:M66"/>
    <mergeCell ref="G72:I72"/>
    <mergeCell ref="G73:I73"/>
    <mergeCell ref="G74:I74"/>
    <mergeCell ref="F60:H60"/>
    <mergeCell ref="F63:H63"/>
    <mergeCell ref="B77:B88"/>
    <mergeCell ref="B7:B8"/>
    <mergeCell ref="L20:M20"/>
    <mergeCell ref="L19:M19"/>
    <mergeCell ref="N18:O18"/>
    <mergeCell ref="L18:M18"/>
    <mergeCell ref="N17:O17"/>
    <mergeCell ref="L17:M17"/>
    <mergeCell ref="F79:G79"/>
    <mergeCell ref="F80:G80"/>
    <mergeCell ref="F81:G81"/>
    <mergeCell ref="F82:G82"/>
    <mergeCell ref="F83:G83"/>
    <mergeCell ref="F84:G84"/>
    <mergeCell ref="F85:G85"/>
    <mergeCell ref="E77:E78"/>
    <mergeCell ref="F77:G78"/>
    <mergeCell ref="H77:H78"/>
    <mergeCell ref="G69:I69"/>
    <mergeCell ref="G70:I70"/>
    <mergeCell ref="G71:I71"/>
    <mergeCell ref="N63:O63"/>
    <mergeCell ref="N64:O64"/>
    <mergeCell ref="N66:O66"/>
    <mergeCell ref="H4:J4"/>
    <mergeCell ref="D5:G5"/>
    <mergeCell ref="I7:K8"/>
    <mergeCell ref="F7:H8"/>
    <mergeCell ref="E7:E8"/>
    <mergeCell ref="A9:A20"/>
    <mergeCell ref="C7:C8"/>
    <mergeCell ref="L7:M8"/>
    <mergeCell ref="D7:D8"/>
    <mergeCell ref="L11:M11"/>
    <mergeCell ref="L12:M12"/>
    <mergeCell ref="I18:K18"/>
    <mergeCell ref="I19:K19"/>
    <mergeCell ref="I20:K20"/>
    <mergeCell ref="I17:K17"/>
    <mergeCell ref="I21:K21"/>
    <mergeCell ref="I22:K22"/>
    <mergeCell ref="I23:K23"/>
    <mergeCell ref="I24:K24"/>
    <mergeCell ref="I25:K25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24:H24"/>
    <mergeCell ref="F25:H25"/>
    <mergeCell ref="I9:K9"/>
    <mergeCell ref="I10:K10"/>
    <mergeCell ref="I11:K11"/>
    <mergeCell ref="I12:K12"/>
    <mergeCell ref="I13:K13"/>
    <mergeCell ref="I14:K14"/>
    <mergeCell ref="I15:K15"/>
    <mergeCell ref="I16:K16"/>
    <mergeCell ref="I26:K26"/>
    <mergeCell ref="I27:K27"/>
    <mergeCell ref="I28:K28"/>
    <mergeCell ref="I29:K29"/>
    <mergeCell ref="I30:K30"/>
    <mergeCell ref="I31:K31"/>
    <mergeCell ref="I32:K32"/>
    <mergeCell ref="F26:H26"/>
    <mergeCell ref="F27:H27"/>
    <mergeCell ref="F28:H28"/>
    <mergeCell ref="F29:H29"/>
    <mergeCell ref="F30:H30"/>
    <mergeCell ref="F31:H31"/>
    <mergeCell ref="F32:H32"/>
  </mergeCells>
  <pageMargins left="0.23622047244094491" right="0.23622047244094491" top="0.74803149606299213" bottom="0.74803149606299213" header="0.31496062992125984" footer="0.31496062992125984"/>
  <pageSetup paperSize="9" scale="63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8"/>
  <sheetViews>
    <sheetView workbookViewId="0">
      <selection activeCell="F12" sqref="F12"/>
    </sheetView>
  </sheetViews>
  <sheetFormatPr defaultRowHeight="15" x14ac:dyDescent="0.25"/>
  <cols>
    <col min="1" max="1" width="11.85546875" customWidth="1"/>
    <col min="3" max="3" width="13.5703125" customWidth="1"/>
    <col min="5" max="5" width="11.85546875" customWidth="1"/>
    <col min="7" max="7" width="11.85546875" customWidth="1"/>
    <col min="9" max="9" width="37.7109375" customWidth="1"/>
    <col min="11" max="11" width="13" customWidth="1"/>
  </cols>
  <sheetData>
    <row r="1" spans="1:9" x14ac:dyDescent="0.25">
      <c r="A1" t="s">
        <v>67</v>
      </c>
      <c r="C1" t="s">
        <v>72</v>
      </c>
    </row>
    <row r="2" spans="1:9" x14ac:dyDescent="0.25">
      <c r="E2" t="s">
        <v>80</v>
      </c>
      <c r="G2" t="s">
        <v>85</v>
      </c>
      <c r="I2" t="s">
        <v>62</v>
      </c>
    </row>
    <row r="3" spans="1:9" x14ac:dyDescent="0.25">
      <c r="A3" t="s">
        <v>47</v>
      </c>
      <c r="C3" t="s">
        <v>68</v>
      </c>
    </row>
    <row r="4" spans="1:9" x14ac:dyDescent="0.25">
      <c r="A4" t="s">
        <v>48</v>
      </c>
      <c r="C4" t="s">
        <v>71</v>
      </c>
      <c r="E4" t="s">
        <v>76</v>
      </c>
      <c r="G4" t="s">
        <v>47</v>
      </c>
      <c r="I4" t="s">
        <v>86</v>
      </c>
    </row>
    <row r="5" spans="1:9" x14ac:dyDescent="0.25">
      <c r="C5" t="s">
        <v>65</v>
      </c>
      <c r="E5" t="s">
        <v>77</v>
      </c>
      <c r="G5" t="s">
        <v>48</v>
      </c>
      <c r="I5" t="s">
        <v>87</v>
      </c>
    </row>
    <row r="6" spans="1:9" x14ac:dyDescent="0.25">
      <c r="C6" t="s">
        <v>69</v>
      </c>
      <c r="E6" t="s">
        <v>78</v>
      </c>
      <c r="I6" t="s">
        <v>88</v>
      </c>
    </row>
    <row r="7" spans="1:9" x14ac:dyDescent="0.25">
      <c r="C7" t="s">
        <v>70</v>
      </c>
      <c r="E7" t="s">
        <v>79</v>
      </c>
      <c r="I7" s="37"/>
    </row>
    <row r="8" spans="1:9" x14ac:dyDescent="0.25">
      <c r="E8" t="s">
        <v>117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49"/>
  <sheetViews>
    <sheetView showFormulas="1" showZeros="0" workbookViewId="0">
      <selection activeCell="A2" sqref="A2"/>
    </sheetView>
  </sheetViews>
  <sheetFormatPr defaultRowHeight="15" x14ac:dyDescent="0.25"/>
  <cols>
    <col min="1" max="1" width="21.42578125" customWidth="1"/>
    <col min="2" max="2" width="22.42578125" customWidth="1"/>
  </cols>
  <sheetData>
    <row r="1" spans="1:2" ht="71.25" customHeight="1" thickBot="1" x14ac:dyDescent="0.3">
      <c r="A1" s="114" t="s">
        <v>104</v>
      </c>
      <c r="B1" s="114" t="s">
        <v>105</v>
      </c>
    </row>
    <row r="2" spans="1:2" x14ac:dyDescent="0.25">
      <c r="A2" s="115" t="str">
        <f>IF('1'!H49="","",'1'!H49)</f>
        <v/>
      </c>
      <c r="B2" s="116" t="str">
        <f t="array" aca="1" ref="B2" ca="1">IFERROR(INDIRECT("A"&amp;SMALL(IF($A$2:$A$43="","",ROW($A$2:$A$43)),ROW(A1))),"")</f>
        <v/>
      </c>
    </row>
    <row r="3" spans="1:2" x14ac:dyDescent="0.25">
      <c r="A3" s="117" t="str">
        <f>IF('1'!H50="","",'1'!H50)</f>
        <v/>
      </c>
      <c r="B3" s="118" t="str">
        <f t="array" aca="1" ref="B3" ca="1">IFERROR(INDIRECT("A"&amp;SMALL(IF($A$2:$A$43="","",ROW($A$2:$A$43)),ROW(A2))),"")</f>
        <v/>
      </c>
    </row>
    <row r="4" spans="1:2" x14ac:dyDescent="0.25">
      <c r="A4" s="117" t="str">
        <f>IF('1'!H51="","",'1'!H51)</f>
        <v/>
      </c>
      <c r="B4" s="118" t="str">
        <f t="array" aca="1" ref="B4" ca="1">IFERROR(INDIRECT("A"&amp;SMALL(IF($A$2:$A$43="","",ROW($A$2:$A$43)),ROW(A3))),"")</f>
        <v/>
      </c>
    </row>
    <row r="5" spans="1:2" x14ac:dyDescent="0.25">
      <c r="A5" s="117" t="str">
        <f>IF('1'!H52="","",'1'!H52)</f>
        <v/>
      </c>
      <c r="B5" s="118" t="str">
        <f t="array" aca="1" ref="B5" ca="1">IFERROR(INDIRECT("A"&amp;SMALL(IF($A$2:$A$43="","",ROW($A$2:$A$43)),ROW(A4))),"")</f>
        <v/>
      </c>
    </row>
    <row r="6" spans="1:2" x14ac:dyDescent="0.25">
      <c r="A6" s="117" t="str">
        <f>IF('1'!H53="","",'1'!H53)</f>
        <v/>
      </c>
      <c r="B6" s="118" t="str">
        <f t="array" aca="1" ref="B6" ca="1">IFERROR(INDIRECT("A"&amp;SMALL(IF($A$2:$A$43="","",ROW($A$2:$A$43)),ROW(A5))),"")</f>
        <v/>
      </c>
    </row>
    <row r="7" spans="1:2" x14ac:dyDescent="0.25">
      <c r="A7" s="117" t="str">
        <f>IF('1'!H54="","",'1'!H54)</f>
        <v/>
      </c>
      <c r="B7" s="118" t="str">
        <f t="array" aca="1" ref="B7" ca="1">IFERROR(INDIRECT("A"&amp;SMALL(IF($A$2:$A$43="","",ROW($A$2:$A$43)),ROW(A6))),"")</f>
        <v/>
      </c>
    </row>
    <row r="8" spans="1:2" x14ac:dyDescent="0.25">
      <c r="A8" s="117" t="str">
        <f>IF('1'!H55="","",'1'!H55)</f>
        <v/>
      </c>
      <c r="B8" s="118" t="str">
        <f t="array" aca="1" ref="B8" ca="1">IFERROR(INDIRECT("A"&amp;SMALL(IF($A$2:$A$43="","",ROW($A$2:$A$43)),ROW(A7))),"")</f>
        <v/>
      </c>
    </row>
    <row r="9" spans="1:2" x14ac:dyDescent="0.25">
      <c r="A9" s="117" t="str">
        <f>IF('1'!H56="","",'1'!H56)</f>
        <v/>
      </c>
      <c r="B9" s="118" t="str">
        <f t="array" aca="1" ref="B9" ca="1">IFERROR(INDIRECT("A"&amp;SMALL(IF($A$2:$A$43="","",ROW($A$2:$A$43)),ROW(A8))),"")</f>
        <v/>
      </c>
    </row>
    <row r="10" spans="1:2" x14ac:dyDescent="0.25">
      <c r="A10" s="117" t="str">
        <f>IF('1'!H57="","",'1'!H57)</f>
        <v/>
      </c>
      <c r="B10" s="118" t="str">
        <f t="array" aca="1" ref="B10" ca="1">IFERROR(INDIRECT("A"&amp;SMALL(IF($A$2:$A$43="","",ROW($A$2:$A$43)),ROW(A9))),"")</f>
        <v/>
      </c>
    </row>
    <row r="11" spans="1:2" x14ac:dyDescent="0.25">
      <c r="A11" s="117" t="str">
        <f>IF('1'!H58="","",'1'!H58)</f>
        <v/>
      </c>
      <c r="B11" s="118" t="str">
        <f t="array" aca="1" ref="B11" ca="1">IFERROR(INDIRECT("A"&amp;SMALL(IF($A$2:$A$43="","",ROW($A$2:$A$43)),ROW(A10))),"")</f>
        <v/>
      </c>
    </row>
    <row r="12" spans="1:2" x14ac:dyDescent="0.25">
      <c r="A12" s="117" t="str">
        <f>IF('1'!H59="","",'1'!H59)</f>
        <v/>
      </c>
      <c r="B12" s="118" t="str">
        <f t="array" aca="1" ref="B12" ca="1">IFERROR(INDIRECT("A"&amp;SMALL(IF($A$2:$A$43="","",ROW($A$2:$A$43)),ROW(A11))),"")</f>
        <v/>
      </c>
    </row>
    <row r="13" spans="1:2" x14ac:dyDescent="0.25">
      <c r="A13" s="117" t="str">
        <f>IF('1'!H60="","",'1'!H60)</f>
        <v/>
      </c>
      <c r="B13" s="118" t="str">
        <f t="array" aca="1" ref="B13" ca="1">IFERROR(INDIRECT("A"&amp;SMALL(IF($A$2:$A$43="","",ROW($A$2:$A$43)),ROW(A12))),"")</f>
        <v/>
      </c>
    </row>
    <row r="14" spans="1:2" x14ac:dyDescent="0.25">
      <c r="A14" s="117" t="str">
        <f>IF('1'!H61="","",'1'!H61)</f>
        <v/>
      </c>
      <c r="B14" s="118" t="str">
        <f t="array" aca="1" ref="B14" ca="1">IFERROR(INDIRECT("A"&amp;SMALL(IF($A$2:$A$43="","",ROW($A$2:$A$43)),ROW(A13))),"")</f>
        <v/>
      </c>
    </row>
    <row r="15" spans="1:2" ht="15.75" thickBot="1" x14ac:dyDescent="0.3">
      <c r="A15" s="119" t="str">
        <f>IF('1'!H62="","",'1'!H62)</f>
        <v/>
      </c>
      <c r="B15" s="120" t="str">
        <f t="array" aca="1" ref="B15" ca="1">IFERROR(INDIRECT("A"&amp;SMALL(IF($A$2:$A$43="","",ROW($A$2:$A$43)),ROW(A14))),"")</f>
        <v/>
      </c>
    </row>
    <row r="16" spans="1:2" x14ac:dyDescent="0.25">
      <c r="A16" s="113"/>
      <c r="B16" s="113"/>
    </row>
    <row r="17" spans="1:2" x14ac:dyDescent="0.25">
      <c r="A17" s="113"/>
      <c r="B17" s="113"/>
    </row>
    <row r="18" spans="1:2" x14ac:dyDescent="0.25">
      <c r="A18" s="113"/>
      <c r="B18" s="113"/>
    </row>
    <row r="19" spans="1:2" x14ac:dyDescent="0.25">
      <c r="A19" s="113"/>
      <c r="B19" s="113"/>
    </row>
    <row r="20" spans="1:2" x14ac:dyDescent="0.25">
      <c r="A20" s="113"/>
      <c r="B20" s="113"/>
    </row>
    <row r="21" spans="1:2" x14ac:dyDescent="0.25">
      <c r="A21" s="113"/>
      <c r="B21" s="113"/>
    </row>
    <row r="22" spans="1:2" x14ac:dyDescent="0.25">
      <c r="A22" s="113"/>
      <c r="B22" s="113"/>
    </row>
    <row r="23" spans="1:2" x14ac:dyDescent="0.25">
      <c r="A23" s="113"/>
      <c r="B23" s="113"/>
    </row>
    <row r="24" spans="1:2" x14ac:dyDescent="0.25">
      <c r="A24" s="113"/>
      <c r="B24" s="113"/>
    </row>
    <row r="25" spans="1:2" x14ac:dyDescent="0.25">
      <c r="A25" s="113"/>
      <c r="B25" s="113"/>
    </row>
    <row r="26" spans="1:2" x14ac:dyDescent="0.25">
      <c r="A26" s="113"/>
      <c r="B26" s="113"/>
    </row>
    <row r="27" spans="1:2" x14ac:dyDescent="0.25">
      <c r="A27" s="113"/>
      <c r="B27" s="113"/>
    </row>
    <row r="28" spans="1:2" x14ac:dyDescent="0.25">
      <c r="A28" s="113"/>
      <c r="B28" s="113"/>
    </row>
    <row r="29" spans="1:2" x14ac:dyDescent="0.25">
      <c r="A29" s="113"/>
      <c r="B29" s="113"/>
    </row>
    <row r="30" spans="1:2" x14ac:dyDescent="0.25">
      <c r="A30" s="113"/>
      <c r="B30" s="113"/>
    </row>
    <row r="31" spans="1:2" x14ac:dyDescent="0.25">
      <c r="A31" s="113"/>
      <c r="B31" s="113"/>
    </row>
    <row r="32" spans="1:2" x14ac:dyDescent="0.25">
      <c r="A32" s="113"/>
      <c r="B32" s="113"/>
    </row>
    <row r="33" spans="1:2" x14ac:dyDescent="0.25">
      <c r="A33" s="113"/>
      <c r="B33" s="113"/>
    </row>
    <row r="34" spans="1:2" x14ac:dyDescent="0.25">
      <c r="A34" s="113"/>
      <c r="B34" s="113"/>
    </row>
    <row r="35" spans="1:2" x14ac:dyDescent="0.25">
      <c r="A35" s="113"/>
      <c r="B35" s="113"/>
    </row>
    <row r="36" spans="1:2" x14ac:dyDescent="0.25">
      <c r="A36" s="113"/>
      <c r="B36" s="113"/>
    </row>
    <row r="37" spans="1:2" x14ac:dyDescent="0.25">
      <c r="A37" s="113"/>
      <c r="B37" s="113"/>
    </row>
    <row r="38" spans="1:2" x14ac:dyDescent="0.25">
      <c r="A38" s="113"/>
      <c r="B38" s="113"/>
    </row>
    <row r="39" spans="1:2" x14ac:dyDescent="0.25">
      <c r="A39" s="113"/>
      <c r="B39" s="113"/>
    </row>
    <row r="40" spans="1:2" x14ac:dyDescent="0.25">
      <c r="A40" s="113"/>
      <c r="B40" s="113"/>
    </row>
    <row r="41" spans="1:2" x14ac:dyDescent="0.25">
      <c r="A41" s="113"/>
      <c r="B41" s="113"/>
    </row>
    <row r="42" spans="1:2" x14ac:dyDescent="0.25">
      <c r="A42" s="113"/>
      <c r="B42" s="113"/>
    </row>
    <row r="43" spans="1:2" x14ac:dyDescent="0.25">
      <c r="A43" s="113"/>
      <c r="B43" s="113"/>
    </row>
    <row r="44" spans="1:2" x14ac:dyDescent="0.25">
      <c r="A44" s="37"/>
      <c r="B44" s="37"/>
    </row>
    <row r="45" spans="1:2" x14ac:dyDescent="0.25">
      <c r="A45" s="37"/>
      <c r="B45" s="37"/>
    </row>
    <row r="46" spans="1:2" x14ac:dyDescent="0.25">
      <c r="A46" s="37"/>
      <c r="B46" s="37"/>
    </row>
    <row r="47" spans="1:2" x14ac:dyDescent="0.25">
      <c r="A47" s="37"/>
      <c r="B47" s="37"/>
    </row>
    <row r="48" spans="1:2" x14ac:dyDescent="0.25">
      <c r="A48" s="37"/>
      <c r="B48" s="37"/>
    </row>
    <row r="49" spans="1:2" x14ac:dyDescent="0.25">
      <c r="A49" s="37"/>
      <c r="B49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50"/>
  <sheetViews>
    <sheetView showZeros="0" workbookViewId="0">
      <selection activeCell="B10" sqref="B10"/>
    </sheetView>
  </sheetViews>
  <sheetFormatPr defaultRowHeight="15" x14ac:dyDescent="0.25"/>
  <cols>
    <col min="1" max="1" width="21.42578125" customWidth="1"/>
    <col min="2" max="2" width="22.42578125" customWidth="1"/>
  </cols>
  <sheetData>
    <row r="1" spans="1:2" ht="71.25" customHeight="1" x14ac:dyDescent="0.25">
      <c r="A1" s="111" t="s">
        <v>104</v>
      </c>
      <c r="B1" s="111" t="s">
        <v>105</v>
      </c>
    </row>
    <row r="2" spans="1:2" x14ac:dyDescent="0.25">
      <c r="A2" s="110" t="str">
        <f>IF('1'!H6="","",'1'!H6)</f>
        <v/>
      </c>
      <c r="B2" s="110" t="str">
        <f t="array" aca="1" ref="B2" ca="1">IFERROR(INDIRECT("A"&amp;SMALL(IF($A$2:$A$43="","",ROW($A$2:$A$43)),ROW(A1))),"")</f>
        <v/>
      </c>
    </row>
    <row r="3" spans="1:2" x14ac:dyDescent="0.25">
      <c r="A3" s="110" t="str">
        <f>IF('1'!H7="","",'1'!H7)</f>
        <v/>
      </c>
      <c r="B3" s="110" t="str">
        <f t="array" aca="1" ref="B3" ca="1">IFERROR(INDIRECT("A"&amp;SMALL(IF($A$2:$A$43="","",ROW($A$2:$A$43)),ROW(A2))),"")</f>
        <v/>
      </c>
    </row>
    <row r="4" spans="1:2" x14ac:dyDescent="0.25">
      <c r="A4" s="110" t="str">
        <f>IF('1'!H8="","",'1'!H8)</f>
        <v/>
      </c>
      <c r="B4" s="110" t="str">
        <f t="array" aca="1" ref="B4" ca="1">IFERROR(INDIRECT("A"&amp;SMALL(IF($A$2:$A$43="","",ROW($A$2:$A$43)),ROW(A3))),"")</f>
        <v/>
      </c>
    </row>
    <row r="5" spans="1:2" x14ac:dyDescent="0.25">
      <c r="A5" s="110" t="str">
        <f>IF('1'!H9="","",'1'!H9)</f>
        <v/>
      </c>
      <c r="B5" s="110" t="str">
        <f t="array" aca="1" ref="B5" ca="1">IFERROR(INDIRECT("A"&amp;SMALL(IF($A$2:$A$43="","",ROW($A$2:$A$43)),ROW(A4))),"")</f>
        <v/>
      </c>
    </row>
    <row r="6" spans="1:2" x14ac:dyDescent="0.25">
      <c r="A6" s="110" t="str">
        <f>IF('1'!H10="","",'1'!H10)</f>
        <v/>
      </c>
      <c r="B6" s="110" t="str">
        <f t="array" aca="1" ref="B6" ca="1">IFERROR(INDIRECT("A"&amp;SMALL(IF($A$2:$A$43="","",ROW($A$2:$A$43)),ROW(A5))),"")</f>
        <v/>
      </c>
    </row>
    <row r="7" spans="1:2" x14ac:dyDescent="0.25">
      <c r="A7" s="110" t="str">
        <f>IF('1'!H11="","",'1'!H11)</f>
        <v/>
      </c>
      <c r="B7" s="110" t="str">
        <f t="array" aca="1" ref="B7" ca="1">IFERROR(INDIRECT("A"&amp;SMALL(IF($A$2:$A$43="","",ROW($A$2:$A$43)),ROW(A6))),"")</f>
        <v/>
      </c>
    </row>
    <row r="8" spans="1:2" x14ac:dyDescent="0.25">
      <c r="A8" s="110" t="str">
        <f>IF('1'!H12="","",'1'!H12)</f>
        <v/>
      </c>
      <c r="B8" s="110" t="str">
        <f t="array" aca="1" ref="B8" ca="1">IFERROR(INDIRECT("A"&amp;SMALL(IF($A$2:$A$43="","",ROW($A$2:$A$43)),ROW(A7))),"")</f>
        <v/>
      </c>
    </row>
    <row r="9" spans="1:2" x14ac:dyDescent="0.25">
      <c r="A9" s="110" t="str">
        <f>IF('1'!H13="","",'1'!H13)</f>
        <v/>
      </c>
      <c r="B9" s="110" t="str">
        <f t="array" aca="1" ref="B9" ca="1">IFERROR(INDIRECT("A"&amp;SMALL(IF($A$2:$A$43="","",ROW($A$2:$A$43)),ROW(A8))),"")</f>
        <v/>
      </c>
    </row>
    <row r="10" spans="1:2" x14ac:dyDescent="0.25">
      <c r="A10" s="110" t="str">
        <f>IF('1'!H14="","",'1'!H14)</f>
        <v/>
      </c>
      <c r="B10" s="110" t="str">
        <f t="array" aca="1" ref="B10" ca="1">IFERROR(INDIRECT("A"&amp;SMALL(IF($A$2:$A$43="","",ROW($A$2:$A$43)),ROW(A9))),"")</f>
        <v/>
      </c>
    </row>
    <row r="11" spans="1:2" x14ac:dyDescent="0.25">
      <c r="A11" s="110" t="str">
        <f>IF('1'!H15="","",'1'!H15)</f>
        <v/>
      </c>
      <c r="B11" s="110" t="str">
        <f t="array" aca="1" ref="B11" ca="1">IFERROR(INDIRECT("A"&amp;SMALL(IF($A$2:$A$43="","",ROW($A$2:$A$43)),ROW(A10))),"")</f>
        <v/>
      </c>
    </row>
    <row r="12" spans="1:2" x14ac:dyDescent="0.25">
      <c r="A12" s="110" t="str">
        <f>IF('1'!H16="","",'1'!H16)</f>
        <v/>
      </c>
      <c r="B12" s="110" t="str">
        <f t="array" aca="1" ref="B12" ca="1">IFERROR(INDIRECT("A"&amp;SMALL(IF($A$2:$A$43="","",ROW($A$2:$A$43)),ROW(A11))),"")</f>
        <v/>
      </c>
    </row>
    <row r="13" spans="1:2" x14ac:dyDescent="0.25">
      <c r="A13" s="110" t="str">
        <f>IF('1'!H17="","",'1'!H17)</f>
        <v/>
      </c>
      <c r="B13" s="110" t="str">
        <f t="array" aca="1" ref="B13" ca="1">IFERROR(INDIRECT("A"&amp;SMALL(IF($A$2:$A$43="","",ROW($A$2:$A$43)),ROW(A12))),"")</f>
        <v/>
      </c>
    </row>
    <row r="14" spans="1:2" x14ac:dyDescent="0.25">
      <c r="A14" s="110" t="str">
        <f>IF('1'!H18="","",'1'!H18)</f>
        <v/>
      </c>
      <c r="B14" s="110" t="str">
        <f t="array" aca="1" ref="B14" ca="1">IFERROR(INDIRECT("A"&amp;SMALL(IF($A$2:$A$43="","",ROW($A$2:$A$43)),ROW(A13))),"")</f>
        <v/>
      </c>
    </row>
    <row r="15" spans="1:2" x14ac:dyDescent="0.25">
      <c r="A15" s="110" t="str">
        <f>IF('1'!H19="","",'1'!H19)</f>
        <v/>
      </c>
      <c r="B15" s="110" t="str">
        <f t="array" aca="1" ref="B15" ca="1">IFERROR(INDIRECT("A"&amp;SMALL(IF($A$2:$A$43="","",ROW($A$2:$A$43)),ROW(A14))),"")</f>
        <v/>
      </c>
    </row>
    <row r="16" spans="1:2" x14ac:dyDescent="0.25">
      <c r="A16" s="110" t="str">
        <f>IF('1'!H20="","",'1'!H20)</f>
        <v/>
      </c>
      <c r="B16" s="110" t="str">
        <f t="array" aca="1" ref="B16" ca="1">IFERROR(INDIRECT("A"&amp;SMALL(IF($A$2:$A$43="","",ROW($A$2:$A$43)),ROW(A15))),"")</f>
        <v/>
      </c>
    </row>
    <row r="17" spans="1:2" x14ac:dyDescent="0.25">
      <c r="A17" s="110" t="str">
        <f>IF('1'!H21="","",'1'!H21)</f>
        <v/>
      </c>
      <c r="B17" s="110" t="str">
        <f t="array" aca="1" ref="B17" ca="1">IFERROR(INDIRECT("A"&amp;SMALL(IF($A$2:$A$43="","",ROW($A$2:$A$43)),ROW(A16))),"")</f>
        <v/>
      </c>
    </row>
    <row r="18" spans="1:2" x14ac:dyDescent="0.25">
      <c r="A18" s="110" t="str">
        <f>IF('1'!H22="","",'1'!H22)</f>
        <v/>
      </c>
      <c r="B18" s="110" t="str">
        <f t="array" aca="1" ref="B18" ca="1">IFERROR(INDIRECT("A"&amp;SMALL(IF($A$2:$A$43="","",ROW($A$2:$A$43)),ROW(A17))),"")</f>
        <v/>
      </c>
    </row>
    <row r="19" spans="1:2" x14ac:dyDescent="0.25">
      <c r="A19" s="110" t="str">
        <f>IF('1'!H23="","",'1'!H23)</f>
        <v/>
      </c>
      <c r="B19" s="110" t="str">
        <f t="array" aca="1" ref="B19" ca="1">IFERROR(INDIRECT("A"&amp;SMALL(IF($A$2:$A$43="","",ROW($A$2:$A$43)),ROW(A18))),"")</f>
        <v/>
      </c>
    </row>
    <row r="20" spans="1:2" x14ac:dyDescent="0.25">
      <c r="A20" s="110" t="str">
        <f>IF('1'!H24="","",'1'!H24)</f>
        <v/>
      </c>
      <c r="B20" s="110" t="str">
        <f t="array" aca="1" ref="B20" ca="1">IFERROR(INDIRECT("A"&amp;SMALL(IF($A$2:$A$43="","",ROW($A$2:$A$43)),ROW(A19))),"")</f>
        <v/>
      </c>
    </row>
    <row r="21" spans="1:2" x14ac:dyDescent="0.25">
      <c r="A21" s="110" t="str">
        <f>IF('1'!H25="","",'1'!H25)</f>
        <v/>
      </c>
      <c r="B21" s="110" t="str">
        <f t="array" aca="1" ref="B21" ca="1">IFERROR(INDIRECT("A"&amp;SMALL(IF($A$2:$A$43="","",ROW($A$2:$A$43)),ROW(A20))),"")</f>
        <v/>
      </c>
    </row>
    <row r="22" spans="1:2" x14ac:dyDescent="0.25">
      <c r="A22" s="110" t="str">
        <f>IF('1'!H26="","",'1'!H26)</f>
        <v/>
      </c>
      <c r="B22" s="110" t="str">
        <f t="array" aca="1" ref="B22" ca="1">IFERROR(INDIRECT("A"&amp;SMALL(IF($A$2:$A$43="","",ROW($A$2:$A$43)),ROW(A21))),"")</f>
        <v/>
      </c>
    </row>
    <row r="23" spans="1:2" x14ac:dyDescent="0.25">
      <c r="A23" s="110" t="str">
        <f>IF('1'!H27="","",'1'!H27)</f>
        <v/>
      </c>
      <c r="B23" s="110" t="str">
        <f t="array" aca="1" ref="B23" ca="1">IFERROR(INDIRECT("A"&amp;SMALL(IF($A$2:$A$43="","",ROW($A$2:$A$43)),ROW(A22))),"")</f>
        <v/>
      </c>
    </row>
    <row r="24" spans="1:2" x14ac:dyDescent="0.25">
      <c r="A24" s="110" t="str">
        <f>IF('1'!H28="","",'1'!H28)</f>
        <v/>
      </c>
      <c r="B24" s="110" t="str">
        <f t="array" aca="1" ref="B24" ca="1">IFERROR(INDIRECT("A"&amp;SMALL(IF($A$2:$A$43="","",ROW($A$2:$A$43)),ROW(A23))),"")</f>
        <v/>
      </c>
    </row>
    <row r="25" spans="1:2" x14ac:dyDescent="0.25">
      <c r="A25" s="110" t="str">
        <f>IF('1'!H29="","",'1'!H29)</f>
        <v/>
      </c>
      <c r="B25" s="110" t="str">
        <f t="array" aca="1" ref="B25" ca="1">IFERROR(INDIRECT("A"&amp;SMALL(IF($A$2:$A$43="","",ROW($A$2:$A$43)),ROW(A24))),"")</f>
        <v/>
      </c>
    </row>
    <row r="26" spans="1:2" x14ac:dyDescent="0.25">
      <c r="A26" s="110" t="str">
        <f>IF('1'!H30="","",'1'!H30)</f>
        <v/>
      </c>
      <c r="B26" s="110" t="str">
        <f t="array" aca="1" ref="B26" ca="1">IFERROR(INDIRECT("A"&amp;SMALL(IF($A$2:$A$43="","",ROW($A$2:$A$43)),ROW(A25))),"")</f>
        <v/>
      </c>
    </row>
    <row r="27" spans="1:2" x14ac:dyDescent="0.25">
      <c r="A27" s="110" t="str">
        <f>IF('1'!H31="","",'1'!H31)</f>
        <v/>
      </c>
      <c r="B27" s="110" t="str">
        <f t="array" aca="1" ref="B27" ca="1">IFERROR(INDIRECT("A"&amp;SMALL(IF($A$2:$A$43="","",ROW($A$2:$A$43)),ROW(A26))),"")</f>
        <v/>
      </c>
    </row>
    <row r="28" spans="1:2" x14ac:dyDescent="0.25">
      <c r="A28" s="110" t="str">
        <f>IF('1'!H32="","",'1'!H32)</f>
        <v/>
      </c>
      <c r="B28" s="110" t="str">
        <f t="array" aca="1" ref="B28" ca="1">IFERROR(INDIRECT("A"&amp;SMALL(IF($A$2:$A$43="","",ROW($A$2:$A$43)),ROW(A27))),"")</f>
        <v/>
      </c>
    </row>
    <row r="29" spans="1:2" x14ac:dyDescent="0.25">
      <c r="A29" s="110" t="str">
        <f>IF('1'!H33="","",'1'!H33)</f>
        <v/>
      </c>
      <c r="B29" s="110" t="str">
        <f t="array" aca="1" ref="B29" ca="1">IFERROR(INDIRECT("A"&amp;SMALL(IF($A$2:$A$43="","",ROW($A$2:$A$43)),ROW(A28))),"")</f>
        <v/>
      </c>
    </row>
    <row r="30" spans="1:2" x14ac:dyDescent="0.25">
      <c r="A30" s="110" t="str">
        <f>IF('1'!H34="","",'1'!H34)</f>
        <v/>
      </c>
      <c r="B30" s="110" t="str">
        <f t="array" aca="1" ref="B30" ca="1">IFERROR(INDIRECT("A"&amp;SMALL(IF($A$2:$A$43="","",ROW($A$2:$A$43)),ROW(A29))),"")</f>
        <v/>
      </c>
    </row>
    <row r="31" spans="1:2" x14ac:dyDescent="0.25">
      <c r="A31" s="110" t="str">
        <f>IF('1'!H35="","",'1'!H35)</f>
        <v/>
      </c>
      <c r="B31" s="110" t="str">
        <f t="array" aca="1" ref="B31" ca="1">IFERROR(INDIRECT("A"&amp;SMALL(IF($A$2:$A$43="","",ROW($A$2:$A$43)),ROW(A30))),"")</f>
        <v/>
      </c>
    </row>
    <row r="32" spans="1:2" x14ac:dyDescent="0.25">
      <c r="A32" s="110" t="str">
        <f>IF('1'!H36="","",'1'!H36)</f>
        <v/>
      </c>
      <c r="B32" s="110" t="str">
        <f t="array" aca="1" ref="B32" ca="1">IFERROR(INDIRECT("A"&amp;SMALL(IF($A$2:$A$43="","",ROW($A$2:$A$43)),ROW(A31))),"")</f>
        <v/>
      </c>
    </row>
    <row r="33" spans="1:2" x14ac:dyDescent="0.25">
      <c r="A33" s="110" t="str">
        <f>IF('1'!H37="","",'1'!H37)</f>
        <v/>
      </c>
      <c r="B33" s="110" t="str">
        <f t="array" aca="1" ref="B33" ca="1">IFERROR(INDIRECT("A"&amp;SMALL(IF($A$2:$A$43="","",ROW($A$2:$A$43)),ROW(A32))),"")</f>
        <v/>
      </c>
    </row>
    <row r="34" spans="1:2" x14ac:dyDescent="0.25">
      <c r="A34" s="110" t="str">
        <f>IF('1'!H38="","",'1'!H38)</f>
        <v/>
      </c>
      <c r="B34" s="110" t="str">
        <f t="array" aca="1" ref="B34" ca="1">IFERROR(INDIRECT("A"&amp;SMALL(IF($A$2:$A$43="","",ROW($A$2:$A$43)),ROW(A33))),"")</f>
        <v/>
      </c>
    </row>
    <row r="35" spans="1:2" x14ac:dyDescent="0.25">
      <c r="A35" s="110" t="str">
        <f>IF('1'!H39="","",'1'!H39)</f>
        <v/>
      </c>
      <c r="B35" s="110" t="str">
        <f t="array" aca="1" ref="B35" ca="1">IFERROR(INDIRECT("A"&amp;SMALL(IF($A$2:$A$43="","",ROW($A$2:$A$43)),ROW(A34))),"")</f>
        <v/>
      </c>
    </row>
    <row r="36" spans="1:2" x14ac:dyDescent="0.25">
      <c r="A36" s="110" t="str">
        <f>IF('1'!H40="","",'1'!H40)</f>
        <v/>
      </c>
      <c r="B36" s="110" t="str">
        <f t="array" aca="1" ref="B36" ca="1">IFERROR(INDIRECT("A"&amp;SMALL(IF($A$2:$A$43="","",ROW($A$2:$A$43)),ROW(A35))),"")</f>
        <v/>
      </c>
    </row>
    <row r="37" spans="1:2" x14ac:dyDescent="0.25">
      <c r="A37" s="110" t="str">
        <f>IF('1'!H41="","",'1'!H41)</f>
        <v/>
      </c>
      <c r="B37" s="110" t="str">
        <f t="array" aca="1" ref="B37" ca="1">IFERROR(INDIRECT("A"&amp;SMALL(IF($A$2:$A$43="","",ROW($A$2:$A$43)),ROW(A36))),"")</f>
        <v/>
      </c>
    </row>
    <row r="38" spans="1:2" x14ac:dyDescent="0.25">
      <c r="A38" s="110" t="str">
        <f>IF('1'!H42="","",'1'!H42)</f>
        <v/>
      </c>
      <c r="B38" s="110" t="str">
        <f t="array" aca="1" ref="B38" ca="1">IFERROR(INDIRECT("A"&amp;SMALL(IF($A$2:$A$43="","",ROW($A$2:$A$43)),ROW(A37))),"")</f>
        <v/>
      </c>
    </row>
    <row r="39" spans="1:2" x14ac:dyDescent="0.25">
      <c r="A39" s="110" t="str">
        <f>IF('1'!H43="","",'1'!H43)</f>
        <v/>
      </c>
      <c r="B39" s="110" t="str">
        <f t="array" aca="1" ref="B39" ca="1">IFERROR(INDIRECT("A"&amp;SMALL(IF($A$2:$A$43="","",ROW($A$2:$A$43)),ROW(A38))),"")</f>
        <v/>
      </c>
    </row>
    <row r="40" spans="1:2" x14ac:dyDescent="0.25">
      <c r="A40" s="110" t="str">
        <f>IF('1'!H44="","",'1'!H44)</f>
        <v/>
      </c>
      <c r="B40" s="110" t="str">
        <f t="array" aca="1" ref="B40" ca="1">IFERROR(INDIRECT("A"&amp;SMALL(IF($A$2:$A$43="","",ROW($A$2:$A$43)),ROW(A39))),"")</f>
        <v/>
      </c>
    </row>
    <row r="41" spans="1:2" x14ac:dyDescent="0.25">
      <c r="A41" s="110" t="str">
        <f>IF('1'!H45="","",'1'!H45)</f>
        <v/>
      </c>
      <c r="B41" s="110" t="str">
        <f t="array" aca="1" ref="B41" ca="1">IFERROR(INDIRECT("A"&amp;SMALL(IF($A$2:$A$43="","",ROW($A$2:$A$43)),ROW(A40))),"")</f>
        <v/>
      </c>
    </row>
    <row r="42" spans="1:2" x14ac:dyDescent="0.25">
      <c r="A42" s="110" t="str">
        <f>IF('1'!H46="","",'1'!H46)</f>
        <v/>
      </c>
      <c r="B42" s="110" t="str">
        <f t="array" aca="1" ref="B42" ca="1">IFERROR(INDIRECT("A"&amp;SMALL(IF($A$2:$A$43="","",ROW($A$2:$A$43)),ROW(A41))),"")</f>
        <v/>
      </c>
    </row>
    <row r="43" spans="1:2" x14ac:dyDescent="0.25">
      <c r="A43" s="110" t="str">
        <f>IF('1'!H47="","",'1'!H47)</f>
        <v/>
      </c>
      <c r="B43" s="110" t="str">
        <f t="array" aca="1" ref="B43" ca="1">IFERROR(INDIRECT("A"&amp;SMALL(IF($A$2:$A$43="","",ROW($A$2:$A$43)),ROW(A42))),"")</f>
        <v/>
      </c>
    </row>
    <row r="44" spans="1:2" x14ac:dyDescent="0.25">
      <c r="A44" s="1"/>
    </row>
    <row r="45" spans="1:2" x14ac:dyDescent="0.25">
      <c r="A45" s="1"/>
    </row>
    <row r="46" spans="1:2" x14ac:dyDescent="0.25">
      <c r="A46" s="1"/>
    </row>
    <row r="47" spans="1:2" x14ac:dyDescent="0.25">
      <c r="A47" s="1"/>
    </row>
    <row r="48" spans="1:2" x14ac:dyDescent="0.25">
      <c r="A48" s="1"/>
    </row>
    <row r="49" spans="1:1" x14ac:dyDescent="0.25">
      <c r="A49" s="1"/>
    </row>
    <row r="50" spans="1:1" x14ac:dyDescent="0.25">
      <c r="A5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49"/>
  <sheetViews>
    <sheetView showZeros="0" workbookViewId="0">
      <selection activeCell="B9" sqref="B9:C10"/>
    </sheetView>
  </sheetViews>
  <sheetFormatPr defaultRowHeight="15" x14ac:dyDescent="0.25"/>
  <cols>
    <col min="1" max="1" width="21.42578125" customWidth="1"/>
    <col min="2" max="2" width="22.42578125" customWidth="1"/>
  </cols>
  <sheetData>
    <row r="1" spans="1:2" ht="71.25" customHeight="1" thickBot="1" x14ac:dyDescent="0.3">
      <c r="A1" s="114" t="s">
        <v>104</v>
      </c>
      <c r="B1" s="114" t="s">
        <v>105</v>
      </c>
    </row>
    <row r="2" spans="1:2" x14ac:dyDescent="0.25">
      <c r="A2" s="115" t="e">
        <f>IF(#REF!="","",#REF!)</f>
        <v>#REF!</v>
      </c>
      <c r="B2" s="116" t="str">
        <f t="array" aca="1" ref="B2" ca="1">IFERROR(INDIRECT("A"&amp;SMALL(IF($A$2:$A$43="","",ROW($A$2:$A$43)),ROW(A1))),"")</f>
        <v/>
      </c>
    </row>
    <row r="3" spans="1:2" x14ac:dyDescent="0.25">
      <c r="A3" s="117" t="e">
        <f>IF(#REF!="","",#REF!)</f>
        <v>#REF!</v>
      </c>
      <c r="B3" s="118" t="str">
        <f t="array" aca="1" ref="B3" ca="1">IFERROR(INDIRECT("A"&amp;SMALL(IF($A$2:$A$43="","",ROW($A$2:$A$43)),ROW(A2))),"")</f>
        <v/>
      </c>
    </row>
    <row r="4" spans="1:2" x14ac:dyDescent="0.25">
      <c r="A4" s="117" t="e">
        <f>IF(#REF!="","",#REF!)</f>
        <v>#REF!</v>
      </c>
      <c r="B4" s="118" t="str">
        <f t="array" aca="1" ref="B4" ca="1">IFERROR(INDIRECT("A"&amp;SMALL(IF($A$2:$A$43="","",ROW($A$2:$A$43)),ROW(A3))),"")</f>
        <v/>
      </c>
    </row>
    <row r="5" spans="1:2" x14ac:dyDescent="0.25">
      <c r="A5" s="117" t="e">
        <f>IF(#REF!="","",#REF!)</f>
        <v>#REF!</v>
      </c>
      <c r="B5" s="118" t="str">
        <f t="array" aca="1" ref="B5" ca="1">IFERROR(INDIRECT("A"&amp;SMALL(IF($A$2:$A$43="","",ROW($A$2:$A$43)),ROW(A4))),"")</f>
        <v/>
      </c>
    </row>
    <row r="6" spans="1:2" x14ac:dyDescent="0.25">
      <c r="A6" s="117" t="e">
        <f>IF(#REF!="","",#REF!)</f>
        <v>#REF!</v>
      </c>
      <c r="B6" s="118" t="str">
        <f t="array" aca="1" ref="B6" ca="1">IFERROR(INDIRECT("A"&amp;SMALL(IF($A$2:$A$43="","",ROW($A$2:$A$43)),ROW(A5))),"")</f>
        <v/>
      </c>
    </row>
    <row r="7" spans="1:2" x14ac:dyDescent="0.25">
      <c r="A7" s="117" t="e">
        <f>IF(#REF!="","",#REF!)</f>
        <v>#REF!</v>
      </c>
      <c r="B7" s="118" t="str">
        <f t="array" aca="1" ref="B7" ca="1">IFERROR(INDIRECT("A"&amp;SMALL(IF($A$2:$A$43="","",ROW($A$2:$A$43)),ROW(A6))),"")</f>
        <v/>
      </c>
    </row>
    <row r="8" spans="1:2" x14ac:dyDescent="0.25">
      <c r="A8" s="117" t="e">
        <f>IF(#REF!="","",#REF!)</f>
        <v>#REF!</v>
      </c>
      <c r="B8" s="118" t="str">
        <f t="array" aca="1" ref="B8" ca="1">IFERROR(INDIRECT("A"&amp;SMALL(IF($A$2:$A$43="","",ROW($A$2:$A$43)),ROW(A7))),"")</f>
        <v/>
      </c>
    </row>
    <row r="9" spans="1:2" x14ac:dyDescent="0.25">
      <c r="A9" s="117" t="e">
        <f>IF(#REF!="","",#REF!)</f>
        <v>#REF!</v>
      </c>
      <c r="B9" s="118" t="str">
        <f t="array" aca="1" ref="B9" ca="1">IFERROR(INDIRECT("A"&amp;SMALL(IF($A$2:$A$43="","",ROW($A$2:$A$43)),ROW(A8))),"")</f>
        <v/>
      </c>
    </row>
    <row r="10" spans="1:2" x14ac:dyDescent="0.25">
      <c r="A10" s="117" t="e">
        <f>IF(#REF!="","",#REF!)</f>
        <v>#REF!</v>
      </c>
      <c r="B10" s="118" t="str">
        <f t="array" aca="1" ref="B10" ca="1">IFERROR(INDIRECT("A"&amp;SMALL(IF($A$2:$A$43="","",ROW($A$2:$A$43)),ROW(A9))),"")</f>
        <v/>
      </c>
    </row>
    <row r="11" spans="1:2" x14ac:dyDescent="0.25">
      <c r="A11" s="117" t="e">
        <f>IF(#REF!="","",#REF!)</f>
        <v>#REF!</v>
      </c>
      <c r="B11" s="118" t="str">
        <f t="array" aca="1" ref="B11" ca="1">IFERROR(INDIRECT("A"&amp;SMALL(IF($A$2:$A$43="","",ROW($A$2:$A$43)),ROW(A10))),"")</f>
        <v/>
      </c>
    </row>
    <row r="12" spans="1:2" x14ac:dyDescent="0.25">
      <c r="A12" s="117" t="e">
        <f>IF(#REF!="","",#REF!)</f>
        <v>#REF!</v>
      </c>
      <c r="B12" s="118" t="str">
        <f t="array" aca="1" ref="B12" ca="1">IFERROR(INDIRECT("A"&amp;SMALL(IF($A$2:$A$43="","",ROW($A$2:$A$43)),ROW(A11))),"")</f>
        <v/>
      </c>
    </row>
    <row r="13" spans="1:2" x14ac:dyDescent="0.25">
      <c r="A13" s="117" t="e">
        <f>IF(#REF!="","",#REF!)</f>
        <v>#REF!</v>
      </c>
      <c r="B13" s="118" t="str">
        <f t="array" aca="1" ref="B13" ca="1">IFERROR(INDIRECT("A"&amp;SMALL(IF($A$2:$A$43="","",ROW($A$2:$A$43)),ROW(A12))),"")</f>
        <v/>
      </c>
    </row>
    <row r="14" spans="1:2" x14ac:dyDescent="0.25">
      <c r="A14" s="117" t="e">
        <f>IF(#REF!="","",#REF!)</f>
        <v>#REF!</v>
      </c>
      <c r="B14" s="118" t="str">
        <f t="array" aca="1" ref="B14" ca="1">IFERROR(INDIRECT("A"&amp;SMALL(IF($A$2:$A$43="","",ROW($A$2:$A$43)),ROW(A13))),"")</f>
        <v/>
      </c>
    </row>
    <row r="15" spans="1:2" ht="15.75" thickBot="1" x14ac:dyDescent="0.3">
      <c r="A15" s="119" t="e">
        <f>IF(#REF!="","",#REF!)</f>
        <v>#REF!</v>
      </c>
      <c r="B15" s="120" t="str">
        <f t="array" aca="1" ref="B15" ca="1">IFERROR(INDIRECT("A"&amp;SMALL(IF($A$2:$A$43="","",ROW($A$2:$A$43)),ROW(A14))),"")</f>
        <v/>
      </c>
    </row>
    <row r="16" spans="1:2" x14ac:dyDescent="0.25">
      <c r="A16" s="113"/>
      <c r="B16" s="113"/>
    </row>
    <row r="17" spans="1:2" x14ac:dyDescent="0.25">
      <c r="A17" s="113"/>
      <c r="B17" s="113"/>
    </row>
    <row r="18" spans="1:2" x14ac:dyDescent="0.25">
      <c r="A18" s="113"/>
      <c r="B18" s="113"/>
    </row>
    <row r="19" spans="1:2" x14ac:dyDescent="0.25">
      <c r="A19" s="113"/>
      <c r="B19" s="113"/>
    </row>
    <row r="20" spans="1:2" x14ac:dyDescent="0.25">
      <c r="A20" s="113"/>
      <c r="B20" s="113"/>
    </row>
    <row r="21" spans="1:2" x14ac:dyDescent="0.25">
      <c r="A21" s="113"/>
      <c r="B21" s="113"/>
    </row>
    <row r="22" spans="1:2" x14ac:dyDescent="0.25">
      <c r="A22" s="113"/>
      <c r="B22" s="113"/>
    </row>
    <row r="23" spans="1:2" x14ac:dyDescent="0.25">
      <c r="A23" s="113"/>
      <c r="B23" s="113"/>
    </row>
    <row r="24" spans="1:2" x14ac:dyDescent="0.25">
      <c r="A24" s="113"/>
      <c r="B24" s="113"/>
    </row>
    <row r="25" spans="1:2" x14ac:dyDescent="0.25">
      <c r="A25" s="113"/>
      <c r="B25" s="113"/>
    </row>
    <row r="26" spans="1:2" x14ac:dyDescent="0.25">
      <c r="A26" s="113"/>
      <c r="B26" s="113"/>
    </row>
    <row r="27" spans="1:2" x14ac:dyDescent="0.25">
      <c r="A27" s="113"/>
      <c r="B27" s="113"/>
    </row>
    <row r="28" spans="1:2" x14ac:dyDescent="0.25">
      <c r="A28" s="113"/>
      <c r="B28" s="113"/>
    </row>
    <row r="29" spans="1:2" x14ac:dyDescent="0.25">
      <c r="A29" s="113"/>
      <c r="B29" s="113"/>
    </row>
    <row r="30" spans="1:2" x14ac:dyDescent="0.25">
      <c r="A30" s="113"/>
      <c r="B30" s="113"/>
    </row>
    <row r="31" spans="1:2" x14ac:dyDescent="0.25">
      <c r="A31" s="113"/>
      <c r="B31" s="113"/>
    </row>
    <row r="32" spans="1:2" x14ac:dyDescent="0.25">
      <c r="A32" s="113"/>
      <c r="B32" s="113"/>
    </row>
    <row r="33" spans="1:2" x14ac:dyDescent="0.25">
      <c r="A33" s="113"/>
      <c r="B33" s="113"/>
    </row>
    <row r="34" spans="1:2" x14ac:dyDescent="0.25">
      <c r="A34" s="113"/>
      <c r="B34" s="113"/>
    </row>
    <row r="35" spans="1:2" x14ac:dyDescent="0.25">
      <c r="A35" s="113"/>
      <c r="B35" s="113"/>
    </row>
    <row r="36" spans="1:2" x14ac:dyDescent="0.25">
      <c r="A36" s="113"/>
      <c r="B36" s="113"/>
    </row>
    <row r="37" spans="1:2" x14ac:dyDescent="0.25">
      <c r="A37" s="113"/>
      <c r="B37" s="113"/>
    </row>
    <row r="38" spans="1:2" x14ac:dyDescent="0.25">
      <c r="A38" s="113"/>
      <c r="B38" s="113"/>
    </row>
    <row r="39" spans="1:2" x14ac:dyDescent="0.25">
      <c r="A39" s="113"/>
      <c r="B39" s="113"/>
    </row>
    <row r="40" spans="1:2" x14ac:dyDescent="0.25">
      <c r="A40" s="113"/>
      <c r="B40" s="113"/>
    </row>
    <row r="41" spans="1:2" x14ac:dyDescent="0.25">
      <c r="A41" s="113"/>
      <c r="B41" s="113"/>
    </row>
    <row r="42" spans="1:2" x14ac:dyDescent="0.25">
      <c r="A42" s="113"/>
      <c r="B42" s="113"/>
    </row>
    <row r="43" spans="1:2" x14ac:dyDescent="0.25">
      <c r="A43" s="113"/>
      <c r="B43" s="113"/>
    </row>
    <row r="44" spans="1:2" x14ac:dyDescent="0.25">
      <c r="A44" s="37"/>
      <c r="B44" s="37"/>
    </row>
    <row r="45" spans="1:2" x14ac:dyDescent="0.25">
      <c r="A45" s="37"/>
      <c r="B45" s="37"/>
    </row>
    <row r="46" spans="1:2" x14ac:dyDescent="0.25">
      <c r="A46" s="37"/>
      <c r="B46" s="37"/>
    </row>
    <row r="47" spans="1:2" x14ac:dyDescent="0.25">
      <c r="A47" s="37"/>
      <c r="B47" s="37"/>
    </row>
    <row r="48" spans="1:2" x14ac:dyDescent="0.25">
      <c r="A48" s="37"/>
      <c r="B48" s="37"/>
    </row>
    <row r="49" spans="1:2" x14ac:dyDescent="0.25">
      <c r="A49" s="37"/>
      <c r="B49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50"/>
  <sheetViews>
    <sheetView showZeros="0" workbookViewId="0">
      <selection activeCell="B9" sqref="B9:C10"/>
    </sheetView>
  </sheetViews>
  <sheetFormatPr defaultRowHeight="15" x14ac:dyDescent="0.25"/>
  <cols>
    <col min="1" max="1" width="21.42578125" customWidth="1"/>
    <col min="2" max="2" width="22.42578125" customWidth="1"/>
  </cols>
  <sheetData>
    <row r="1" spans="1:2" ht="71.25" customHeight="1" x14ac:dyDescent="0.25">
      <c r="A1" s="111" t="s">
        <v>104</v>
      </c>
      <c r="B1" s="111" t="s">
        <v>105</v>
      </c>
    </row>
    <row r="2" spans="1:2" x14ac:dyDescent="0.25">
      <c r="A2" s="110" t="e">
        <f>IF(#REF!="","",#REF!)</f>
        <v>#REF!</v>
      </c>
      <c r="B2" s="110" t="str">
        <f t="array" aca="1" ref="B2" ca="1">IFERROR(INDIRECT("A"&amp;SMALL(IF($A$2:$A$43="","",ROW($A$2:$A$43)),ROW(A1))),"")</f>
        <v/>
      </c>
    </row>
    <row r="3" spans="1:2" x14ac:dyDescent="0.25">
      <c r="A3" s="110" t="e">
        <f>IF(#REF!="","",#REF!)</f>
        <v>#REF!</v>
      </c>
      <c r="B3" s="110" t="str">
        <f t="array" aca="1" ref="B3" ca="1">IFERROR(INDIRECT("A"&amp;SMALL(IF($A$2:$A$43="","",ROW($A$2:$A$43)),ROW(A2))),"")</f>
        <v/>
      </c>
    </row>
    <row r="4" spans="1:2" x14ac:dyDescent="0.25">
      <c r="A4" s="110" t="e">
        <f>IF(#REF!="","",#REF!)</f>
        <v>#REF!</v>
      </c>
      <c r="B4" s="110" t="str">
        <f t="array" aca="1" ref="B4" ca="1">IFERROR(INDIRECT("A"&amp;SMALL(IF($A$2:$A$43="","",ROW($A$2:$A$43)),ROW(A3))),"")</f>
        <v/>
      </c>
    </row>
    <row r="5" spans="1:2" x14ac:dyDescent="0.25">
      <c r="A5" s="110" t="e">
        <f>IF(#REF!="","",#REF!)</f>
        <v>#REF!</v>
      </c>
      <c r="B5" s="110" t="str">
        <f t="array" aca="1" ref="B5" ca="1">IFERROR(INDIRECT("A"&amp;SMALL(IF($A$2:$A$43="","",ROW($A$2:$A$43)),ROW(A4))),"")</f>
        <v/>
      </c>
    </row>
    <row r="6" spans="1:2" x14ac:dyDescent="0.25">
      <c r="A6" s="110" t="e">
        <f>IF(#REF!="","",#REF!)</f>
        <v>#REF!</v>
      </c>
      <c r="B6" s="110" t="str">
        <f t="array" aca="1" ref="B6" ca="1">IFERROR(INDIRECT("A"&amp;SMALL(IF($A$2:$A$43="","",ROW($A$2:$A$43)),ROW(A5))),"")</f>
        <v/>
      </c>
    </row>
    <row r="7" spans="1:2" x14ac:dyDescent="0.25">
      <c r="A7" s="110" t="e">
        <f>IF(#REF!="","",#REF!)</f>
        <v>#REF!</v>
      </c>
      <c r="B7" s="110" t="str">
        <f t="array" aca="1" ref="B7" ca="1">IFERROR(INDIRECT("A"&amp;SMALL(IF($A$2:$A$43="","",ROW($A$2:$A$43)),ROW(A6))),"")</f>
        <v/>
      </c>
    </row>
    <row r="8" spans="1:2" x14ac:dyDescent="0.25">
      <c r="A8" s="110" t="e">
        <f>IF(#REF!="","",#REF!)</f>
        <v>#REF!</v>
      </c>
      <c r="B8" s="110" t="str">
        <f t="array" aca="1" ref="B8" ca="1">IFERROR(INDIRECT("A"&amp;SMALL(IF($A$2:$A$43="","",ROW($A$2:$A$43)),ROW(A7))),"")</f>
        <v/>
      </c>
    </row>
    <row r="9" spans="1:2" x14ac:dyDescent="0.25">
      <c r="A9" s="110" t="e">
        <f>IF(#REF!="","",#REF!)</f>
        <v>#REF!</v>
      </c>
      <c r="B9" s="110" t="str">
        <f t="array" aca="1" ref="B9" ca="1">IFERROR(INDIRECT("A"&amp;SMALL(IF($A$2:$A$43="","",ROW($A$2:$A$43)),ROW(A8))),"")</f>
        <v/>
      </c>
    </row>
    <row r="10" spans="1:2" x14ac:dyDescent="0.25">
      <c r="A10" s="110" t="e">
        <f>IF(#REF!="","",#REF!)</f>
        <v>#REF!</v>
      </c>
      <c r="B10" s="110" t="str">
        <f t="array" aca="1" ref="B10" ca="1">IFERROR(INDIRECT("A"&amp;SMALL(IF($A$2:$A$43="","",ROW($A$2:$A$43)),ROW(A9))),"")</f>
        <v/>
      </c>
    </row>
    <row r="11" spans="1:2" x14ac:dyDescent="0.25">
      <c r="A11" s="110" t="e">
        <f>IF(#REF!="","",#REF!)</f>
        <v>#REF!</v>
      </c>
      <c r="B11" s="110" t="str">
        <f t="array" aca="1" ref="B11" ca="1">IFERROR(INDIRECT("A"&amp;SMALL(IF($A$2:$A$43="","",ROW($A$2:$A$43)),ROW(A10))),"")</f>
        <v/>
      </c>
    </row>
    <row r="12" spans="1:2" x14ac:dyDescent="0.25">
      <c r="A12" s="110" t="e">
        <f>IF(#REF!="","",#REF!)</f>
        <v>#REF!</v>
      </c>
      <c r="B12" s="110" t="str">
        <f t="array" aca="1" ref="B12" ca="1">IFERROR(INDIRECT("A"&amp;SMALL(IF($A$2:$A$43="","",ROW($A$2:$A$43)),ROW(A11))),"")</f>
        <v/>
      </c>
    </row>
    <row r="13" spans="1:2" x14ac:dyDescent="0.25">
      <c r="A13" s="110" t="e">
        <f>IF(#REF!="","",#REF!)</f>
        <v>#REF!</v>
      </c>
      <c r="B13" s="110" t="str">
        <f t="array" aca="1" ref="B13" ca="1">IFERROR(INDIRECT("A"&amp;SMALL(IF($A$2:$A$43="","",ROW($A$2:$A$43)),ROW(A12))),"")</f>
        <v/>
      </c>
    </row>
    <row r="14" spans="1:2" x14ac:dyDescent="0.25">
      <c r="A14" s="110" t="e">
        <f>IF(#REF!="","",#REF!)</f>
        <v>#REF!</v>
      </c>
      <c r="B14" s="110" t="str">
        <f t="array" aca="1" ref="B14" ca="1">IFERROR(INDIRECT("A"&amp;SMALL(IF($A$2:$A$43="","",ROW($A$2:$A$43)),ROW(A13))),"")</f>
        <v/>
      </c>
    </row>
    <row r="15" spans="1:2" x14ac:dyDescent="0.25">
      <c r="A15" s="110" t="e">
        <f>IF(#REF!="","",#REF!)</f>
        <v>#REF!</v>
      </c>
      <c r="B15" s="110" t="str">
        <f t="array" aca="1" ref="B15" ca="1">IFERROR(INDIRECT("A"&amp;SMALL(IF($A$2:$A$43="","",ROW($A$2:$A$43)),ROW(A14))),"")</f>
        <v/>
      </c>
    </row>
    <row r="16" spans="1:2" x14ac:dyDescent="0.25">
      <c r="A16" s="110" t="e">
        <f>IF(#REF!="","",#REF!)</f>
        <v>#REF!</v>
      </c>
      <c r="B16" s="110" t="str">
        <f t="array" aca="1" ref="B16" ca="1">IFERROR(INDIRECT("A"&amp;SMALL(IF($A$2:$A$43="","",ROW($A$2:$A$43)),ROW(A15))),"")</f>
        <v/>
      </c>
    </row>
    <row r="17" spans="1:2" x14ac:dyDescent="0.25">
      <c r="A17" s="110" t="e">
        <f>IF(#REF!="","",#REF!)</f>
        <v>#REF!</v>
      </c>
      <c r="B17" s="110" t="str">
        <f t="array" aca="1" ref="B17" ca="1">IFERROR(INDIRECT("A"&amp;SMALL(IF($A$2:$A$43="","",ROW($A$2:$A$43)),ROW(A16))),"")</f>
        <v/>
      </c>
    </row>
    <row r="18" spans="1:2" x14ac:dyDescent="0.25">
      <c r="A18" s="110" t="e">
        <f>IF(#REF!="","",#REF!)</f>
        <v>#REF!</v>
      </c>
      <c r="B18" s="110" t="str">
        <f t="array" aca="1" ref="B18" ca="1">IFERROR(INDIRECT("A"&amp;SMALL(IF($A$2:$A$43="","",ROW($A$2:$A$43)),ROW(A17))),"")</f>
        <v/>
      </c>
    </row>
    <row r="19" spans="1:2" x14ac:dyDescent="0.25">
      <c r="A19" s="110" t="e">
        <f>IF(#REF!="","",#REF!)</f>
        <v>#REF!</v>
      </c>
      <c r="B19" s="110" t="str">
        <f t="array" aca="1" ref="B19" ca="1">IFERROR(INDIRECT("A"&amp;SMALL(IF($A$2:$A$43="","",ROW($A$2:$A$43)),ROW(A18))),"")</f>
        <v/>
      </c>
    </row>
    <row r="20" spans="1:2" x14ac:dyDescent="0.25">
      <c r="A20" s="110" t="e">
        <f>IF(#REF!="","",#REF!)</f>
        <v>#REF!</v>
      </c>
      <c r="B20" s="110" t="str">
        <f t="array" aca="1" ref="B20" ca="1">IFERROR(INDIRECT("A"&amp;SMALL(IF($A$2:$A$43="","",ROW($A$2:$A$43)),ROW(A19))),"")</f>
        <v/>
      </c>
    </row>
    <row r="21" spans="1:2" x14ac:dyDescent="0.25">
      <c r="A21" s="110" t="e">
        <f>IF(#REF!="","",#REF!)</f>
        <v>#REF!</v>
      </c>
      <c r="B21" s="110" t="str">
        <f t="array" aca="1" ref="B21" ca="1">IFERROR(INDIRECT("A"&amp;SMALL(IF($A$2:$A$43="","",ROW($A$2:$A$43)),ROW(A20))),"")</f>
        <v/>
      </c>
    </row>
    <row r="22" spans="1:2" x14ac:dyDescent="0.25">
      <c r="A22" s="110" t="e">
        <f>IF(#REF!="","",#REF!)</f>
        <v>#REF!</v>
      </c>
      <c r="B22" s="110" t="str">
        <f t="array" aca="1" ref="B22" ca="1">IFERROR(INDIRECT("A"&amp;SMALL(IF($A$2:$A$43="","",ROW($A$2:$A$43)),ROW(A21))),"")</f>
        <v/>
      </c>
    </row>
    <row r="23" spans="1:2" x14ac:dyDescent="0.25">
      <c r="A23" s="110" t="e">
        <f>IF(#REF!="","",#REF!)</f>
        <v>#REF!</v>
      </c>
      <c r="B23" s="110" t="str">
        <f t="array" aca="1" ref="B23" ca="1">IFERROR(INDIRECT("A"&amp;SMALL(IF($A$2:$A$43="","",ROW($A$2:$A$43)),ROW(A22))),"")</f>
        <v/>
      </c>
    </row>
    <row r="24" spans="1:2" x14ac:dyDescent="0.25">
      <c r="A24" s="110" t="e">
        <f>IF(#REF!="","",#REF!)</f>
        <v>#REF!</v>
      </c>
      <c r="B24" s="110" t="str">
        <f t="array" aca="1" ref="B24" ca="1">IFERROR(INDIRECT("A"&amp;SMALL(IF($A$2:$A$43="","",ROW($A$2:$A$43)),ROW(A23))),"")</f>
        <v/>
      </c>
    </row>
    <row r="25" spans="1:2" x14ac:dyDescent="0.25">
      <c r="A25" s="110" t="e">
        <f>IF(#REF!="","",#REF!)</f>
        <v>#REF!</v>
      </c>
      <c r="B25" s="110" t="str">
        <f t="array" aca="1" ref="B25" ca="1">IFERROR(INDIRECT("A"&amp;SMALL(IF($A$2:$A$43="","",ROW($A$2:$A$43)),ROW(A24))),"")</f>
        <v/>
      </c>
    </row>
    <row r="26" spans="1:2" x14ac:dyDescent="0.25">
      <c r="A26" s="110" t="e">
        <f>IF(#REF!="","",#REF!)</f>
        <v>#REF!</v>
      </c>
      <c r="B26" s="110" t="str">
        <f t="array" aca="1" ref="B26" ca="1">IFERROR(INDIRECT("A"&amp;SMALL(IF($A$2:$A$43="","",ROW($A$2:$A$43)),ROW(A25))),"")</f>
        <v/>
      </c>
    </row>
    <row r="27" spans="1:2" x14ac:dyDescent="0.25">
      <c r="A27" s="110" t="e">
        <f>IF(#REF!="","",#REF!)</f>
        <v>#REF!</v>
      </c>
      <c r="B27" s="110" t="str">
        <f t="array" aca="1" ref="B27" ca="1">IFERROR(INDIRECT("A"&amp;SMALL(IF($A$2:$A$43="","",ROW($A$2:$A$43)),ROW(A26))),"")</f>
        <v/>
      </c>
    </row>
    <row r="28" spans="1:2" x14ac:dyDescent="0.25">
      <c r="A28" s="110" t="e">
        <f>IF(#REF!="","",#REF!)</f>
        <v>#REF!</v>
      </c>
      <c r="B28" s="110" t="str">
        <f t="array" aca="1" ref="B28" ca="1">IFERROR(INDIRECT("A"&amp;SMALL(IF($A$2:$A$43="","",ROW($A$2:$A$43)),ROW(A27))),"")</f>
        <v/>
      </c>
    </row>
    <row r="29" spans="1:2" x14ac:dyDescent="0.25">
      <c r="A29" s="110" t="e">
        <f>IF(#REF!="","",#REF!)</f>
        <v>#REF!</v>
      </c>
      <c r="B29" s="110" t="str">
        <f t="array" aca="1" ref="B29" ca="1">IFERROR(INDIRECT("A"&amp;SMALL(IF($A$2:$A$43="","",ROW($A$2:$A$43)),ROW(A28))),"")</f>
        <v/>
      </c>
    </row>
    <row r="30" spans="1:2" x14ac:dyDescent="0.25">
      <c r="A30" s="110" t="e">
        <f>IF(#REF!="","",#REF!)</f>
        <v>#REF!</v>
      </c>
      <c r="B30" s="110" t="str">
        <f t="array" aca="1" ref="B30" ca="1">IFERROR(INDIRECT("A"&amp;SMALL(IF($A$2:$A$43="","",ROW($A$2:$A$43)),ROW(A29))),"")</f>
        <v/>
      </c>
    </row>
    <row r="31" spans="1:2" x14ac:dyDescent="0.25">
      <c r="A31" s="110" t="e">
        <f>IF(#REF!="","",#REF!)</f>
        <v>#REF!</v>
      </c>
      <c r="B31" s="110" t="str">
        <f t="array" aca="1" ref="B31" ca="1">IFERROR(INDIRECT("A"&amp;SMALL(IF($A$2:$A$43="","",ROW($A$2:$A$43)),ROW(A30))),"")</f>
        <v/>
      </c>
    </row>
    <row r="32" spans="1:2" x14ac:dyDescent="0.25">
      <c r="A32" s="110" t="e">
        <f>IF(#REF!="","",#REF!)</f>
        <v>#REF!</v>
      </c>
      <c r="B32" s="110" t="str">
        <f t="array" aca="1" ref="B32" ca="1">IFERROR(INDIRECT("A"&amp;SMALL(IF($A$2:$A$43="","",ROW($A$2:$A$43)),ROW(A31))),"")</f>
        <v/>
      </c>
    </row>
    <row r="33" spans="1:2" x14ac:dyDescent="0.25">
      <c r="A33" s="110" t="e">
        <f>IF(#REF!="","",#REF!)</f>
        <v>#REF!</v>
      </c>
      <c r="B33" s="110" t="str">
        <f t="array" aca="1" ref="B33" ca="1">IFERROR(INDIRECT("A"&amp;SMALL(IF($A$2:$A$43="","",ROW($A$2:$A$43)),ROW(A32))),"")</f>
        <v/>
      </c>
    </row>
    <row r="34" spans="1:2" x14ac:dyDescent="0.25">
      <c r="A34" s="110" t="e">
        <f>IF(#REF!="","",#REF!)</f>
        <v>#REF!</v>
      </c>
      <c r="B34" s="110" t="str">
        <f t="array" aca="1" ref="B34" ca="1">IFERROR(INDIRECT("A"&amp;SMALL(IF($A$2:$A$43="","",ROW($A$2:$A$43)),ROW(A33))),"")</f>
        <v/>
      </c>
    </row>
    <row r="35" spans="1:2" x14ac:dyDescent="0.25">
      <c r="A35" s="110" t="e">
        <f>IF(#REF!="","",#REF!)</f>
        <v>#REF!</v>
      </c>
      <c r="B35" s="110" t="str">
        <f t="array" aca="1" ref="B35" ca="1">IFERROR(INDIRECT("A"&amp;SMALL(IF($A$2:$A$43="","",ROW($A$2:$A$43)),ROW(A34))),"")</f>
        <v/>
      </c>
    </row>
    <row r="36" spans="1:2" x14ac:dyDescent="0.25">
      <c r="A36" s="110" t="e">
        <f>IF(#REF!="","",#REF!)</f>
        <v>#REF!</v>
      </c>
      <c r="B36" s="110" t="str">
        <f t="array" aca="1" ref="B36" ca="1">IFERROR(INDIRECT("A"&amp;SMALL(IF($A$2:$A$43="","",ROW($A$2:$A$43)),ROW(A35))),"")</f>
        <v/>
      </c>
    </row>
    <row r="37" spans="1:2" x14ac:dyDescent="0.25">
      <c r="A37" s="110" t="e">
        <f>IF(#REF!="","",#REF!)</f>
        <v>#REF!</v>
      </c>
      <c r="B37" s="110" t="str">
        <f t="array" aca="1" ref="B37" ca="1">IFERROR(INDIRECT("A"&amp;SMALL(IF($A$2:$A$43="","",ROW($A$2:$A$43)),ROW(A36))),"")</f>
        <v/>
      </c>
    </row>
    <row r="38" spans="1:2" x14ac:dyDescent="0.25">
      <c r="A38" s="110" t="e">
        <f>IF(#REF!="","",#REF!)</f>
        <v>#REF!</v>
      </c>
      <c r="B38" s="110" t="str">
        <f t="array" aca="1" ref="B38" ca="1">IFERROR(INDIRECT("A"&amp;SMALL(IF($A$2:$A$43="","",ROW($A$2:$A$43)),ROW(A37))),"")</f>
        <v/>
      </c>
    </row>
    <row r="39" spans="1:2" x14ac:dyDescent="0.25">
      <c r="A39" s="110" t="e">
        <f>IF(#REF!="","",#REF!)</f>
        <v>#REF!</v>
      </c>
      <c r="B39" s="110" t="str">
        <f t="array" aca="1" ref="B39" ca="1">IFERROR(INDIRECT("A"&amp;SMALL(IF($A$2:$A$43="","",ROW($A$2:$A$43)),ROW(A38))),"")</f>
        <v/>
      </c>
    </row>
    <row r="40" spans="1:2" x14ac:dyDescent="0.25">
      <c r="A40" s="110" t="e">
        <f>IF(#REF!="","",#REF!)</f>
        <v>#REF!</v>
      </c>
      <c r="B40" s="110" t="str">
        <f t="array" aca="1" ref="B40" ca="1">IFERROR(INDIRECT("A"&amp;SMALL(IF($A$2:$A$43="","",ROW($A$2:$A$43)),ROW(A39))),"")</f>
        <v/>
      </c>
    </row>
    <row r="41" spans="1:2" x14ac:dyDescent="0.25">
      <c r="A41" s="110" t="e">
        <f>IF(#REF!="","",#REF!)</f>
        <v>#REF!</v>
      </c>
      <c r="B41" s="110" t="str">
        <f t="array" aca="1" ref="B41" ca="1">IFERROR(INDIRECT("A"&amp;SMALL(IF($A$2:$A$43="","",ROW($A$2:$A$43)),ROW(A40))),"")</f>
        <v/>
      </c>
    </row>
    <row r="42" spans="1:2" x14ac:dyDescent="0.25">
      <c r="A42" s="110" t="e">
        <f>IF(#REF!="","",#REF!)</f>
        <v>#REF!</v>
      </c>
      <c r="B42" s="110" t="str">
        <f t="array" aca="1" ref="B42" ca="1">IFERROR(INDIRECT("A"&amp;SMALL(IF($A$2:$A$43="","",ROW($A$2:$A$43)),ROW(A41))),"")</f>
        <v/>
      </c>
    </row>
    <row r="43" spans="1:2" x14ac:dyDescent="0.25">
      <c r="A43" s="110" t="e">
        <f>IF(#REF!="","",#REF!)</f>
        <v>#REF!</v>
      </c>
      <c r="B43" s="110" t="str">
        <f t="array" aca="1" ref="B43" ca="1">IFERROR(INDIRECT("A"&amp;SMALL(IF($A$2:$A$43="","",ROW($A$2:$A$43)),ROW(A42))),"")</f>
        <v/>
      </c>
    </row>
    <row r="44" spans="1:2" x14ac:dyDescent="0.25">
      <c r="A44" s="1"/>
    </row>
    <row r="45" spans="1:2" x14ac:dyDescent="0.25">
      <c r="A45" s="1"/>
    </row>
    <row r="46" spans="1:2" x14ac:dyDescent="0.25">
      <c r="A46" s="1"/>
    </row>
    <row r="47" spans="1:2" x14ac:dyDescent="0.25">
      <c r="A47" s="1"/>
    </row>
    <row r="48" spans="1:2" x14ac:dyDescent="0.25">
      <c r="A48" s="1"/>
    </row>
    <row r="49" spans="1:1" x14ac:dyDescent="0.25">
      <c r="A49" s="1"/>
    </row>
    <row r="50" spans="1:1" x14ac:dyDescent="0.25">
      <c r="A50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49"/>
  <sheetViews>
    <sheetView showZeros="0" workbookViewId="0">
      <selection activeCell="A2" sqref="A2"/>
    </sheetView>
  </sheetViews>
  <sheetFormatPr defaultRowHeight="15" x14ac:dyDescent="0.25"/>
  <cols>
    <col min="1" max="1" width="21.42578125" customWidth="1"/>
    <col min="2" max="2" width="22.42578125" customWidth="1"/>
  </cols>
  <sheetData>
    <row r="1" spans="1:2" ht="71.25" customHeight="1" thickBot="1" x14ac:dyDescent="0.3">
      <c r="A1" s="114" t="s">
        <v>104</v>
      </c>
      <c r="B1" s="114" t="s">
        <v>105</v>
      </c>
    </row>
    <row r="2" spans="1:2" x14ac:dyDescent="0.25">
      <c r="A2" s="115" t="e">
        <f>IF(#REF!="","",#REF!)</f>
        <v>#REF!</v>
      </c>
      <c r="B2" s="116" t="str">
        <f t="array" aca="1" ref="B2" ca="1">IFERROR(INDIRECT("A"&amp;SMALL(IF($A$2:$A$43="","",ROW($A$2:$A$43)),ROW(A1))),"")</f>
        <v/>
      </c>
    </row>
    <row r="3" spans="1:2" x14ac:dyDescent="0.25">
      <c r="A3" s="117" t="e">
        <f>IF(#REF!="","",#REF!)</f>
        <v>#REF!</v>
      </c>
      <c r="B3" s="118" t="str">
        <f t="array" aca="1" ref="B3" ca="1">IFERROR(INDIRECT("A"&amp;SMALL(IF($A$2:$A$43="","",ROW($A$2:$A$43)),ROW(A2))),"")</f>
        <v/>
      </c>
    </row>
    <row r="4" spans="1:2" x14ac:dyDescent="0.25">
      <c r="A4" s="117" t="e">
        <f>IF(#REF!="","",#REF!)</f>
        <v>#REF!</v>
      </c>
      <c r="B4" s="118" t="str">
        <f t="array" aca="1" ref="B4" ca="1">IFERROR(INDIRECT("A"&amp;SMALL(IF($A$2:$A$43="","",ROW($A$2:$A$43)),ROW(A3))),"")</f>
        <v/>
      </c>
    </row>
    <row r="5" spans="1:2" x14ac:dyDescent="0.25">
      <c r="A5" s="117" t="e">
        <f>IF(#REF!="","",#REF!)</f>
        <v>#REF!</v>
      </c>
      <c r="B5" s="118" t="str">
        <f t="array" aca="1" ref="B5" ca="1">IFERROR(INDIRECT("A"&amp;SMALL(IF($A$2:$A$43="","",ROW($A$2:$A$43)),ROW(A4))),"")</f>
        <v/>
      </c>
    </row>
    <row r="6" spans="1:2" x14ac:dyDescent="0.25">
      <c r="A6" s="117" t="e">
        <f>IF(#REF!="","",#REF!)</f>
        <v>#REF!</v>
      </c>
      <c r="B6" s="118" t="str">
        <f t="array" aca="1" ref="B6" ca="1">IFERROR(INDIRECT("A"&amp;SMALL(IF($A$2:$A$43="","",ROW($A$2:$A$43)),ROW(A5))),"")</f>
        <v/>
      </c>
    </row>
    <row r="7" spans="1:2" x14ac:dyDescent="0.25">
      <c r="A7" s="117" t="e">
        <f>IF(#REF!="","",#REF!)</f>
        <v>#REF!</v>
      </c>
      <c r="B7" s="118" t="str">
        <f t="array" aca="1" ref="B7" ca="1">IFERROR(INDIRECT("A"&amp;SMALL(IF($A$2:$A$43="","",ROW($A$2:$A$43)),ROW(A6))),"")</f>
        <v/>
      </c>
    </row>
    <row r="8" spans="1:2" x14ac:dyDescent="0.25">
      <c r="A8" s="117" t="e">
        <f>IF(#REF!="","",#REF!)</f>
        <v>#REF!</v>
      </c>
      <c r="B8" s="118" t="str">
        <f t="array" aca="1" ref="B8" ca="1">IFERROR(INDIRECT("A"&amp;SMALL(IF($A$2:$A$43="","",ROW($A$2:$A$43)),ROW(A7))),"")</f>
        <v/>
      </c>
    </row>
    <row r="9" spans="1:2" x14ac:dyDescent="0.25">
      <c r="A9" s="117" t="e">
        <f>IF(#REF!="","",#REF!)</f>
        <v>#REF!</v>
      </c>
      <c r="B9" s="118" t="str">
        <f t="array" aca="1" ref="B9" ca="1">IFERROR(INDIRECT("A"&amp;SMALL(IF($A$2:$A$43="","",ROW($A$2:$A$43)),ROW(A8))),"")</f>
        <v/>
      </c>
    </row>
    <row r="10" spans="1:2" x14ac:dyDescent="0.25">
      <c r="A10" s="117" t="e">
        <f>IF(#REF!="","",#REF!)</f>
        <v>#REF!</v>
      </c>
      <c r="B10" s="118" t="str">
        <f t="array" aca="1" ref="B10" ca="1">IFERROR(INDIRECT("A"&amp;SMALL(IF($A$2:$A$43="","",ROW($A$2:$A$43)),ROW(A9))),"")</f>
        <v/>
      </c>
    </row>
    <row r="11" spans="1:2" x14ac:dyDescent="0.25">
      <c r="A11" s="117" t="e">
        <f>IF(#REF!="","",#REF!)</f>
        <v>#REF!</v>
      </c>
      <c r="B11" s="118" t="str">
        <f t="array" aca="1" ref="B11" ca="1">IFERROR(INDIRECT("A"&amp;SMALL(IF($A$2:$A$43="","",ROW($A$2:$A$43)),ROW(A10))),"")</f>
        <v/>
      </c>
    </row>
    <row r="12" spans="1:2" x14ac:dyDescent="0.25">
      <c r="A12" s="117" t="e">
        <f>IF(#REF!="","",#REF!)</f>
        <v>#REF!</v>
      </c>
      <c r="B12" s="118" t="str">
        <f t="array" aca="1" ref="B12" ca="1">IFERROR(INDIRECT("A"&amp;SMALL(IF($A$2:$A$43="","",ROW($A$2:$A$43)),ROW(A11))),"")</f>
        <v/>
      </c>
    </row>
    <row r="13" spans="1:2" x14ac:dyDescent="0.25">
      <c r="A13" s="117" t="e">
        <f>IF(#REF!="","",#REF!)</f>
        <v>#REF!</v>
      </c>
      <c r="B13" s="118" t="str">
        <f t="array" aca="1" ref="B13" ca="1">IFERROR(INDIRECT("A"&amp;SMALL(IF($A$2:$A$43="","",ROW($A$2:$A$43)),ROW(A12))),"")</f>
        <v/>
      </c>
    </row>
    <row r="14" spans="1:2" x14ac:dyDescent="0.25">
      <c r="A14" s="117" t="e">
        <f>IF(#REF!="","",#REF!)</f>
        <v>#REF!</v>
      </c>
      <c r="B14" s="118" t="str">
        <f t="array" aca="1" ref="B14" ca="1">IFERROR(INDIRECT("A"&amp;SMALL(IF($A$2:$A$43="","",ROW($A$2:$A$43)),ROW(A13))),"")</f>
        <v/>
      </c>
    </row>
    <row r="15" spans="1:2" ht="15.75" thickBot="1" x14ac:dyDescent="0.3">
      <c r="A15" s="119" t="e">
        <f>IF(#REF!="","",#REF!)</f>
        <v>#REF!</v>
      </c>
      <c r="B15" s="120" t="str">
        <f t="array" aca="1" ref="B15" ca="1">IFERROR(INDIRECT("A"&amp;SMALL(IF($A$2:$A$43="","",ROW($A$2:$A$43)),ROW(A14))),"")</f>
        <v/>
      </c>
    </row>
    <row r="16" spans="1:2" x14ac:dyDescent="0.25">
      <c r="A16" s="113"/>
      <c r="B16" s="113"/>
    </row>
    <row r="17" spans="1:2" x14ac:dyDescent="0.25">
      <c r="A17" s="113"/>
      <c r="B17" s="113"/>
    </row>
    <row r="18" spans="1:2" x14ac:dyDescent="0.25">
      <c r="A18" s="113"/>
      <c r="B18" s="113"/>
    </row>
    <row r="19" spans="1:2" x14ac:dyDescent="0.25">
      <c r="A19" s="113"/>
      <c r="B19" s="113"/>
    </row>
    <row r="20" spans="1:2" x14ac:dyDescent="0.25">
      <c r="A20" s="113"/>
      <c r="B20" s="113"/>
    </row>
    <row r="21" spans="1:2" x14ac:dyDescent="0.25">
      <c r="A21" s="113"/>
      <c r="B21" s="113"/>
    </row>
    <row r="22" spans="1:2" x14ac:dyDescent="0.25">
      <c r="A22" s="113"/>
      <c r="B22" s="113"/>
    </row>
    <row r="23" spans="1:2" x14ac:dyDescent="0.25">
      <c r="A23" s="113"/>
      <c r="B23" s="113"/>
    </row>
    <row r="24" spans="1:2" x14ac:dyDescent="0.25">
      <c r="A24" s="113"/>
      <c r="B24" s="113"/>
    </row>
    <row r="25" spans="1:2" x14ac:dyDescent="0.25">
      <c r="A25" s="113"/>
      <c r="B25" s="113"/>
    </row>
    <row r="26" spans="1:2" x14ac:dyDescent="0.25">
      <c r="A26" s="113"/>
      <c r="B26" s="113"/>
    </row>
    <row r="27" spans="1:2" x14ac:dyDescent="0.25">
      <c r="A27" s="113"/>
      <c r="B27" s="113"/>
    </row>
    <row r="28" spans="1:2" x14ac:dyDescent="0.25">
      <c r="A28" s="113"/>
      <c r="B28" s="113"/>
    </row>
    <row r="29" spans="1:2" x14ac:dyDescent="0.25">
      <c r="A29" s="113"/>
      <c r="B29" s="113"/>
    </row>
    <row r="30" spans="1:2" x14ac:dyDescent="0.25">
      <c r="A30" s="113"/>
      <c r="B30" s="113"/>
    </row>
    <row r="31" spans="1:2" x14ac:dyDescent="0.25">
      <c r="A31" s="113"/>
      <c r="B31" s="113"/>
    </row>
    <row r="32" spans="1:2" x14ac:dyDescent="0.25">
      <c r="A32" s="113"/>
      <c r="B32" s="113"/>
    </row>
    <row r="33" spans="1:2" x14ac:dyDescent="0.25">
      <c r="A33" s="113"/>
      <c r="B33" s="113"/>
    </row>
    <row r="34" spans="1:2" x14ac:dyDescent="0.25">
      <c r="A34" s="113"/>
      <c r="B34" s="113"/>
    </row>
    <row r="35" spans="1:2" x14ac:dyDescent="0.25">
      <c r="A35" s="113"/>
      <c r="B35" s="113"/>
    </row>
    <row r="36" spans="1:2" x14ac:dyDescent="0.25">
      <c r="A36" s="113"/>
      <c r="B36" s="113"/>
    </row>
    <row r="37" spans="1:2" x14ac:dyDescent="0.25">
      <c r="A37" s="113"/>
      <c r="B37" s="113"/>
    </row>
    <row r="38" spans="1:2" x14ac:dyDescent="0.25">
      <c r="A38" s="113"/>
      <c r="B38" s="113"/>
    </row>
    <row r="39" spans="1:2" x14ac:dyDescent="0.25">
      <c r="A39" s="113"/>
      <c r="B39" s="113"/>
    </row>
    <row r="40" spans="1:2" x14ac:dyDescent="0.25">
      <c r="A40" s="113"/>
      <c r="B40" s="113"/>
    </row>
    <row r="41" spans="1:2" x14ac:dyDescent="0.25">
      <c r="A41" s="113"/>
      <c r="B41" s="113"/>
    </row>
    <row r="42" spans="1:2" x14ac:dyDescent="0.25">
      <c r="A42" s="113"/>
      <c r="B42" s="113"/>
    </row>
    <row r="43" spans="1:2" x14ac:dyDescent="0.25">
      <c r="A43" s="113"/>
      <c r="B43" s="113"/>
    </row>
    <row r="44" spans="1:2" x14ac:dyDescent="0.25">
      <c r="A44" s="37"/>
      <c r="B44" s="37"/>
    </row>
    <row r="45" spans="1:2" x14ac:dyDescent="0.25">
      <c r="A45" s="37"/>
      <c r="B45" s="37"/>
    </row>
    <row r="46" spans="1:2" x14ac:dyDescent="0.25">
      <c r="A46" s="37"/>
      <c r="B46" s="37"/>
    </row>
    <row r="47" spans="1:2" x14ac:dyDescent="0.25">
      <c r="A47" s="37"/>
      <c r="B47" s="37"/>
    </row>
    <row r="48" spans="1:2" x14ac:dyDescent="0.25">
      <c r="A48" s="37"/>
      <c r="B48" s="37"/>
    </row>
    <row r="49" spans="1:2" x14ac:dyDescent="0.25">
      <c r="A49" s="37"/>
      <c r="B49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50"/>
  <sheetViews>
    <sheetView showZeros="0" workbookViewId="0">
      <selection activeCell="A2" sqref="A2"/>
    </sheetView>
  </sheetViews>
  <sheetFormatPr defaultRowHeight="15" x14ac:dyDescent="0.25"/>
  <cols>
    <col min="1" max="1" width="21.42578125" customWidth="1"/>
    <col min="2" max="2" width="22.42578125" customWidth="1"/>
  </cols>
  <sheetData>
    <row r="1" spans="1:2" ht="71.25" customHeight="1" x14ac:dyDescent="0.25">
      <c r="A1" s="111" t="s">
        <v>104</v>
      </c>
      <c r="B1" s="111" t="s">
        <v>105</v>
      </c>
    </row>
    <row r="2" spans="1:2" x14ac:dyDescent="0.25">
      <c r="A2" s="110" t="e">
        <f>IF(#REF!="","",#REF!)</f>
        <v>#REF!</v>
      </c>
      <c r="B2" s="110" t="str">
        <f t="array" aca="1" ref="B2" ca="1">IFERROR(INDIRECT("A"&amp;SMALL(IF($A$2:$A$43="","",ROW($A$2:$A$43)),ROW(A1))),"")</f>
        <v/>
      </c>
    </row>
    <row r="3" spans="1:2" x14ac:dyDescent="0.25">
      <c r="A3" s="110" t="e">
        <f>IF(#REF!="","",#REF!)</f>
        <v>#REF!</v>
      </c>
      <c r="B3" s="110" t="str">
        <f t="array" aca="1" ref="B3" ca="1">IFERROR(INDIRECT("A"&amp;SMALL(IF($A$2:$A$43="","",ROW($A$2:$A$43)),ROW(A2))),"")</f>
        <v/>
      </c>
    </row>
    <row r="4" spans="1:2" x14ac:dyDescent="0.25">
      <c r="A4" s="110" t="e">
        <f>IF(#REF!="","",#REF!)</f>
        <v>#REF!</v>
      </c>
      <c r="B4" s="110" t="str">
        <f t="array" aca="1" ref="B4" ca="1">IFERROR(INDIRECT("A"&amp;SMALL(IF($A$2:$A$43="","",ROW($A$2:$A$43)),ROW(A3))),"")</f>
        <v/>
      </c>
    </row>
    <row r="5" spans="1:2" x14ac:dyDescent="0.25">
      <c r="A5" s="110" t="e">
        <f>IF(#REF!="","",#REF!)</f>
        <v>#REF!</v>
      </c>
      <c r="B5" s="110" t="str">
        <f t="array" aca="1" ref="B5" ca="1">IFERROR(INDIRECT("A"&amp;SMALL(IF($A$2:$A$43="","",ROW($A$2:$A$43)),ROW(A4))),"")</f>
        <v/>
      </c>
    </row>
    <row r="6" spans="1:2" x14ac:dyDescent="0.25">
      <c r="A6" s="110" t="e">
        <f>IF(#REF!="","",#REF!)</f>
        <v>#REF!</v>
      </c>
      <c r="B6" s="110" t="str">
        <f t="array" aca="1" ref="B6" ca="1">IFERROR(INDIRECT("A"&amp;SMALL(IF($A$2:$A$43="","",ROW($A$2:$A$43)),ROW(A5))),"")</f>
        <v/>
      </c>
    </row>
    <row r="7" spans="1:2" x14ac:dyDescent="0.25">
      <c r="A7" s="110" t="e">
        <f>IF(#REF!="","",#REF!)</f>
        <v>#REF!</v>
      </c>
      <c r="B7" s="110" t="str">
        <f t="array" aca="1" ref="B7" ca="1">IFERROR(INDIRECT("A"&amp;SMALL(IF($A$2:$A$43="","",ROW($A$2:$A$43)),ROW(A6))),"")</f>
        <v/>
      </c>
    </row>
    <row r="8" spans="1:2" x14ac:dyDescent="0.25">
      <c r="A8" s="110" t="e">
        <f>IF(#REF!="","",#REF!)</f>
        <v>#REF!</v>
      </c>
      <c r="B8" s="110" t="str">
        <f t="array" aca="1" ref="B8" ca="1">IFERROR(INDIRECT("A"&amp;SMALL(IF($A$2:$A$43="","",ROW($A$2:$A$43)),ROW(A7))),"")</f>
        <v/>
      </c>
    </row>
    <row r="9" spans="1:2" x14ac:dyDescent="0.25">
      <c r="A9" s="110" t="e">
        <f>IF(#REF!="","",#REF!)</f>
        <v>#REF!</v>
      </c>
      <c r="B9" s="110" t="str">
        <f t="array" aca="1" ref="B9" ca="1">IFERROR(INDIRECT("A"&amp;SMALL(IF($A$2:$A$43="","",ROW($A$2:$A$43)),ROW(A8))),"")</f>
        <v/>
      </c>
    </row>
    <row r="10" spans="1:2" x14ac:dyDescent="0.25">
      <c r="A10" s="110" t="e">
        <f>IF(#REF!="","",#REF!)</f>
        <v>#REF!</v>
      </c>
      <c r="B10" s="110" t="str">
        <f t="array" aca="1" ref="B10" ca="1">IFERROR(INDIRECT("A"&amp;SMALL(IF($A$2:$A$43="","",ROW($A$2:$A$43)),ROW(A9))),"")</f>
        <v/>
      </c>
    </row>
    <row r="11" spans="1:2" x14ac:dyDescent="0.25">
      <c r="A11" s="110" t="e">
        <f>IF(#REF!="","",#REF!)</f>
        <v>#REF!</v>
      </c>
      <c r="B11" s="110" t="str">
        <f t="array" aca="1" ref="B11" ca="1">IFERROR(INDIRECT("A"&amp;SMALL(IF($A$2:$A$43="","",ROW($A$2:$A$43)),ROW(A10))),"")</f>
        <v/>
      </c>
    </row>
    <row r="12" spans="1:2" x14ac:dyDescent="0.25">
      <c r="A12" s="110" t="e">
        <f>IF(#REF!="","",#REF!)</f>
        <v>#REF!</v>
      </c>
      <c r="B12" s="110" t="str">
        <f t="array" aca="1" ref="B12" ca="1">IFERROR(INDIRECT("A"&amp;SMALL(IF($A$2:$A$43="","",ROW($A$2:$A$43)),ROW(A11))),"")</f>
        <v/>
      </c>
    </row>
    <row r="13" spans="1:2" x14ac:dyDescent="0.25">
      <c r="A13" s="110" t="e">
        <f>IF(#REF!="","",#REF!)</f>
        <v>#REF!</v>
      </c>
      <c r="B13" s="110" t="str">
        <f t="array" aca="1" ref="B13" ca="1">IFERROR(INDIRECT("A"&amp;SMALL(IF($A$2:$A$43="","",ROW($A$2:$A$43)),ROW(A12))),"")</f>
        <v/>
      </c>
    </row>
    <row r="14" spans="1:2" x14ac:dyDescent="0.25">
      <c r="A14" s="110" t="e">
        <f>IF(#REF!="","",#REF!)</f>
        <v>#REF!</v>
      </c>
      <c r="B14" s="110" t="str">
        <f t="array" aca="1" ref="B14" ca="1">IFERROR(INDIRECT("A"&amp;SMALL(IF($A$2:$A$43="","",ROW($A$2:$A$43)),ROW(A13))),"")</f>
        <v/>
      </c>
    </row>
    <row r="15" spans="1:2" x14ac:dyDescent="0.25">
      <c r="A15" s="110" t="e">
        <f>IF(#REF!="","",#REF!)</f>
        <v>#REF!</v>
      </c>
      <c r="B15" s="110" t="str">
        <f t="array" aca="1" ref="B15" ca="1">IFERROR(INDIRECT("A"&amp;SMALL(IF($A$2:$A$43="","",ROW($A$2:$A$43)),ROW(A14))),"")</f>
        <v/>
      </c>
    </row>
    <row r="16" spans="1:2" x14ac:dyDescent="0.25">
      <c r="A16" s="110" t="e">
        <f>IF(#REF!="","",#REF!)</f>
        <v>#REF!</v>
      </c>
      <c r="B16" s="110" t="str">
        <f t="array" aca="1" ref="B16" ca="1">IFERROR(INDIRECT("A"&amp;SMALL(IF($A$2:$A$43="","",ROW($A$2:$A$43)),ROW(A15))),"")</f>
        <v/>
      </c>
    </row>
    <row r="17" spans="1:2" x14ac:dyDescent="0.25">
      <c r="A17" s="110" t="e">
        <f>IF(#REF!="","",#REF!)</f>
        <v>#REF!</v>
      </c>
      <c r="B17" s="110" t="str">
        <f t="array" aca="1" ref="B17" ca="1">IFERROR(INDIRECT("A"&amp;SMALL(IF($A$2:$A$43="","",ROW($A$2:$A$43)),ROW(A16))),"")</f>
        <v/>
      </c>
    </row>
    <row r="18" spans="1:2" x14ac:dyDescent="0.25">
      <c r="A18" s="110" t="e">
        <f>IF(#REF!="","",#REF!)</f>
        <v>#REF!</v>
      </c>
      <c r="B18" s="110" t="str">
        <f t="array" aca="1" ref="B18" ca="1">IFERROR(INDIRECT("A"&amp;SMALL(IF($A$2:$A$43="","",ROW($A$2:$A$43)),ROW(A17))),"")</f>
        <v/>
      </c>
    </row>
    <row r="19" spans="1:2" x14ac:dyDescent="0.25">
      <c r="A19" s="110" t="e">
        <f>IF(#REF!="","",#REF!)</f>
        <v>#REF!</v>
      </c>
      <c r="B19" s="110" t="str">
        <f t="array" aca="1" ref="B19" ca="1">IFERROR(INDIRECT("A"&amp;SMALL(IF($A$2:$A$43="","",ROW($A$2:$A$43)),ROW(A18))),"")</f>
        <v/>
      </c>
    </row>
    <row r="20" spans="1:2" x14ac:dyDescent="0.25">
      <c r="A20" s="110" t="e">
        <f>IF(#REF!="","",#REF!)</f>
        <v>#REF!</v>
      </c>
      <c r="B20" s="110" t="str">
        <f t="array" aca="1" ref="B20" ca="1">IFERROR(INDIRECT("A"&amp;SMALL(IF($A$2:$A$43="","",ROW($A$2:$A$43)),ROW(A19))),"")</f>
        <v/>
      </c>
    </row>
    <row r="21" spans="1:2" x14ac:dyDescent="0.25">
      <c r="A21" s="110" t="e">
        <f>IF(#REF!="","",#REF!)</f>
        <v>#REF!</v>
      </c>
      <c r="B21" s="110" t="str">
        <f t="array" aca="1" ref="B21" ca="1">IFERROR(INDIRECT("A"&amp;SMALL(IF($A$2:$A$43="","",ROW($A$2:$A$43)),ROW(A20))),"")</f>
        <v/>
      </c>
    </row>
    <row r="22" spans="1:2" x14ac:dyDescent="0.25">
      <c r="A22" s="110" t="e">
        <f>IF(#REF!="","",#REF!)</f>
        <v>#REF!</v>
      </c>
      <c r="B22" s="110" t="str">
        <f t="array" aca="1" ref="B22" ca="1">IFERROR(INDIRECT("A"&amp;SMALL(IF($A$2:$A$43="","",ROW($A$2:$A$43)),ROW(A21))),"")</f>
        <v/>
      </c>
    </row>
    <row r="23" spans="1:2" x14ac:dyDescent="0.25">
      <c r="A23" s="110" t="e">
        <f>IF(#REF!="","",#REF!)</f>
        <v>#REF!</v>
      </c>
      <c r="B23" s="110" t="str">
        <f t="array" aca="1" ref="B23" ca="1">IFERROR(INDIRECT("A"&amp;SMALL(IF($A$2:$A$43="","",ROW($A$2:$A$43)),ROW(A22))),"")</f>
        <v/>
      </c>
    </row>
    <row r="24" spans="1:2" x14ac:dyDescent="0.25">
      <c r="A24" s="110" t="e">
        <f>IF(#REF!="","",#REF!)</f>
        <v>#REF!</v>
      </c>
      <c r="B24" s="110" t="str">
        <f t="array" aca="1" ref="B24" ca="1">IFERROR(INDIRECT("A"&amp;SMALL(IF($A$2:$A$43="","",ROW($A$2:$A$43)),ROW(A23))),"")</f>
        <v/>
      </c>
    </row>
    <row r="25" spans="1:2" x14ac:dyDescent="0.25">
      <c r="A25" s="110" t="e">
        <f>IF(#REF!="","",#REF!)</f>
        <v>#REF!</v>
      </c>
      <c r="B25" s="110" t="str">
        <f t="array" aca="1" ref="B25" ca="1">IFERROR(INDIRECT("A"&amp;SMALL(IF($A$2:$A$43="","",ROW($A$2:$A$43)),ROW(A24))),"")</f>
        <v/>
      </c>
    </row>
    <row r="26" spans="1:2" x14ac:dyDescent="0.25">
      <c r="A26" s="110" t="e">
        <f>IF(#REF!="","",#REF!)</f>
        <v>#REF!</v>
      </c>
      <c r="B26" s="110" t="str">
        <f t="array" aca="1" ref="B26" ca="1">IFERROR(INDIRECT("A"&amp;SMALL(IF($A$2:$A$43="","",ROW($A$2:$A$43)),ROW(A25))),"")</f>
        <v/>
      </c>
    </row>
    <row r="27" spans="1:2" x14ac:dyDescent="0.25">
      <c r="A27" s="110" t="e">
        <f>IF(#REF!="","",#REF!)</f>
        <v>#REF!</v>
      </c>
      <c r="B27" s="110" t="str">
        <f t="array" aca="1" ref="B27" ca="1">IFERROR(INDIRECT("A"&amp;SMALL(IF($A$2:$A$43="","",ROW($A$2:$A$43)),ROW(A26))),"")</f>
        <v/>
      </c>
    </row>
    <row r="28" spans="1:2" x14ac:dyDescent="0.25">
      <c r="A28" s="110" t="e">
        <f>IF(#REF!="","",#REF!)</f>
        <v>#REF!</v>
      </c>
      <c r="B28" s="110" t="str">
        <f t="array" aca="1" ref="B28" ca="1">IFERROR(INDIRECT("A"&amp;SMALL(IF($A$2:$A$43="","",ROW($A$2:$A$43)),ROW(A27))),"")</f>
        <v/>
      </c>
    </row>
    <row r="29" spans="1:2" x14ac:dyDescent="0.25">
      <c r="A29" s="110" t="e">
        <f>IF(#REF!="","",#REF!)</f>
        <v>#REF!</v>
      </c>
      <c r="B29" s="110" t="str">
        <f t="array" aca="1" ref="B29" ca="1">IFERROR(INDIRECT("A"&amp;SMALL(IF($A$2:$A$43="","",ROW($A$2:$A$43)),ROW(A28))),"")</f>
        <v/>
      </c>
    </row>
    <row r="30" spans="1:2" x14ac:dyDescent="0.25">
      <c r="A30" s="110" t="e">
        <f>IF(#REF!="","",#REF!)</f>
        <v>#REF!</v>
      </c>
      <c r="B30" s="110" t="str">
        <f t="array" aca="1" ref="B30" ca="1">IFERROR(INDIRECT("A"&amp;SMALL(IF($A$2:$A$43="","",ROW($A$2:$A$43)),ROW(A29))),"")</f>
        <v/>
      </c>
    </row>
    <row r="31" spans="1:2" x14ac:dyDescent="0.25">
      <c r="A31" s="110" t="e">
        <f>IF(#REF!="","",#REF!)</f>
        <v>#REF!</v>
      </c>
      <c r="B31" s="110" t="str">
        <f t="array" aca="1" ref="B31" ca="1">IFERROR(INDIRECT("A"&amp;SMALL(IF($A$2:$A$43="","",ROW($A$2:$A$43)),ROW(A30))),"")</f>
        <v/>
      </c>
    </row>
    <row r="32" spans="1:2" x14ac:dyDescent="0.25">
      <c r="A32" s="110" t="e">
        <f>IF(#REF!="","",#REF!)</f>
        <v>#REF!</v>
      </c>
      <c r="B32" s="110" t="str">
        <f t="array" aca="1" ref="B32" ca="1">IFERROR(INDIRECT("A"&amp;SMALL(IF($A$2:$A$43="","",ROW($A$2:$A$43)),ROW(A31))),"")</f>
        <v/>
      </c>
    </row>
    <row r="33" spans="1:2" x14ac:dyDescent="0.25">
      <c r="A33" s="110" t="e">
        <f>IF(#REF!="","",#REF!)</f>
        <v>#REF!</v>
      </c>
      <c r="B33" s="110" t="str">
        <f t="array" aca="1" ref="B33" ca="1">IFERROR(INDIRECT("A"&amp;SMALL(IF($A$2:$A$43="","",ROW($A$2:$A$43)),ROW(A32))),"")</f>
        <v/>
      </c>
    </row>
    <row r="34" spans="1:2" x14ac:dyDescent="0.25">
      <c r="A34" s="110" t="e">
        <f>IF(#REF!="","",#REF!)</f>
        <v>#REF!</v>
      </c>
      <c r="B34" s="110" t="str">
        <f t="array" aca="1" ref="B34" ca="1">IFERROR(INDIRECT("A"&amp;SMALL(IF($A$2:$A$43="","",ROW($A$2:$A$43)),ROW(A33))),"")</f>
        <v/>
      </c>
    </row>
    <row r="35" spans="1:2" x14ac:dyDescent="0.25">
      <c r="A35" s="110" t="e">
        <f>IF(#REF!="","",#REF!)</f>
        <v>#REF!</v>
      </c>
      <c r="B35" s="110" t="str">
        <f t="array" aca="1" ref="B35" ca="1">IFERROR(INDIRECT("A"&amp;SMALL(IF($A$2:$A$43="","",ROW($A$2:$A$43)),ROW(A34))),"")</f>
        <v/>
      </c>
    </row>
    <row r="36" spans="1:2" x14ac:dyDescent="0.25">
      <c r="A36" s="110" t="e">
        <f>IF(#REF!="","",#REF!)</f>
        <v>#REF!</v>
      </c>
      <c r="B36" s="110" t="str">
        <f t="array" aca="1" ref="B36" ca="1">IFERROR(INDIRECT("A"&amp;SMALL(IF($A$2:$A$43="","",ROW($A$2:$A$43)),ROW(A35))),"")</f>
        <v/>
      </c>
    </row>
    <row r="37" spans="1:2" x14ac:dyDescent="0.25">
      <c r="A37" s="110" t="e">
        <f>IF(#REF!="","",#REF!)</f>
        <v>#REF!</v>
      </c>
      <c r="B37" s="110" t="str">
        <f t="array" aca="1" ref="B37" ca="1">IFERROR(INDIRECT("A"&amp;SMALL(IF($A$2:$A$43="","",ROW($A$2:$A$43)),ROW(A36))),"")</f>
        <v/>
      </c>
    </row>
    <row r="38" spans="1:2" x14ac:dyDescent="0.25">
      <c r="A38" s="110" t="e">
        <f>IF(#REF!="","",#REF!)</f>
        <v>#REF!</v>
      </c>
      <c r="B38" s="110" t="str">
        <f t="array" aca="1" ref="B38" ca="1">IFERROR(INDIRECT("A"&amp;SMALL(IF($A$2:$A$43="","",ROW($A$2:$A$43)),ROW(A37))),"")</f>
        <v/>
      </c>
    </row>
    <row r="39" spans="1:2" x14ac:dyDescent="0.25">
      <c r="A39" s="110" t="e">
        <f>IF(#REF!="","",#REF!)</f>
        <v>#REF!</v>
      </c>
      <c r="B39" s="110" t="str">
        <f t="array" aca="1" ref="B39" ca="1">IFERROR(INDIRECT("A"&amp;SMALL(IF($A$2:$A$43="","",ROW($A$2:$A$43)),ROW(A38))),"")</f>
        <v/>
      </c>
    </row>
    <row r="40" spans="1:2" x14ac:dyDescent="0.25">
      <c r="A40" s="110" t="e">
        <f>IF(#REF!="","",#REF!)</f>
        <v>#REF!</v>
      </c>
      <c r="B40" s="110" t="str">
        <f t="array" aca="1" ref="B40" ca="1">IFERROR(INDIRECT("A"&amp;SMALL(IF($A$2:$A$43="","",ROW($A$2:$A$43)),ROW(A39))),"")</f>
        <v/>
      </c>
    </row>
    <row r="41" spans="1:2" x14ac:dyDescent="0.25">
      <c r="A41" s="110" t="e">
        <f>IF(#REF!="","",#REF!)</f>
        <v>#REF!</v>
      </c>
      <c r="B41" s="110" t="str">
        <f t="array" aca="1" ref="B41" ca="1">IFERROR(INDIRECT("A"&amp;SMALL(IF($A$2:$A$43="","",ROW($A$2:$A$43)),ROW(A40))),"")</f>
        <v/>
      </c>
    </row>
    <row r="42" spans="1:2" x14ac:dyDescent="0.25">
      <c r="A42" s="110" t="e">
        <f>IF(#REF!="","",#REF!)</f>
        <v>#REF!</v>
      </c>
      <c r="B42" s="110" t="str">
        <f t="array" aca="1" ref="B42" ca="1">IFERROR(INDIRECT("A"&amp;SMALL(IF($A$2:$A$43="","",ROW($A$2:$A$43)),ROW(A41))),"")</f>
        <v/>
      </c>
    </row>
    <row r="43" spans="1:2" x14ac:dyDescent="0.25">
      <c r="A43" s="110" t="e">
        <f>IF(#REF!="","",#REF!)</f>
        <v>#REF!</v>
      </c>
      <c r="B43" s="110" t="str">
        <f t="array" aca="1" ref="B43" ca="1">IFERROR(INDIRECT("A"&amp;SMALL(IF($A$2:$A$43="","",ROW($A$2:$A$43)),ROW(A42))),"")</f>
        <v/>
      </c>
    </row>
    <row r="44" spans="1:2" x14ac:dyDescent="0.25">
      <c r="A44" s="1"/>
    </row>
    <row r="45" spans="1:2" x14ac:dyDescent="0.25">
      <c r="A45" s="1"/>
    </row>
    <row r="46" spans="1:2" x14ac:dyDescent="0.25">
      <c r="A46" s="1"/>
    </row>
    <row r="47" spans="1:2" x14ac:dyDescent="0.25">
      <c r="A47" s="1"/>
    </row>
    <row r="48" spans="1:2" x14ac:dyDescent="0.25">
      <c r="A48" s="1"/>
    </row>
    <row r="49" spans="1:1" x14ac:dyDescent="0.25">
      <c r="A49" s="1"/>
    </row>
    <row r="50" spans="1:1" x14ac:dyDescent="0.25">
      <c r="A50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49"/>
  <sheetViews>
    <sheetView showZeros="0" workbookViewId="0">
      <selection activeCell="A2" sqref="A2"/>
    </sheetView>
  </sheetViews>
  <sheetFormatPr defaultRowHeight="15" x14ac:dyDescent="0.25"/>
  <cols>
    <col min="1" max="1" width="21.42578125" customWidth="1"/>
    <col min="2" max="2" width="22.42578125" customWidth="1"/>
  </cols>
  <sheetData>
    <row r="1" spans="1:2" ht="71.25" customHeight="1" thickBot="1" x14ac:dyDescent="0.3">
      <c r="A1" s="114" t="s">
        <v>104</v>
      </c>
      <c r="B1" s="114" t="s">
        <v>105</v>
      </c>
    </row>
    <row r="2" spans="1:2" x14ac:dyDescent="0.25">
      <c r="A2" s="115" t="e">
        <f>IF(#REF!="","",#REF!)</f>
        <v>#REF!</v>
      </c>
      <c r="B2" s="116" t="str">
        <f t="array" aca="1" ref="B2" ca="1">IFERROR(INDIRECT("A"&amp;SMALL(IF($A$2:$A$43="","",ROW($A$2:$A$43)),ROW(A1))),"")</f>
        <v/>
      </c>
    </row>
    <row r="3" spans="1:2" x14ac:dyDescent="0.25">
      <c r="A3" s="117" t="e">
        <f>IF(#REF!="","",#REF!)</f>
        <v>#REF!</v>
      </c>
      <c r="B3" s="118" t="str">
        <f t="array" aca="1" ref="B3" ca="1">IFERROR(INDIRECT("A"&amp;SMALL(IF($A$2:$A$43="","",ROW($A$2:$A$43)),ROW(A2))),"")</f>
        <v/>
      </c>
    </row>
    <row r="4" spans="1:2" x14ac:dyDescent="0.25">
      <c r="A4" s="117" t="e">
        <f>IF(#REF!="","",#REF!)</f>
        <v>#REF!</v>
      </c>
      <c r="B4" s="118" t="str">
        <f t="array" aca="1" ref="B4" ca="1">IFERROR(INDIRECT("A"&amp;SMALL(IF($A$2:$A$43="","",ROW($A$2:$A$43)),ROW(A3))),"")</f>
        <v/>
      </c>
    </row>
    <row r="5" spans="1:2" x14ac:dyDescent="0.25">
      <c r="A5" s="117" t="e">
        <f>IF(#REF!="","",#REF!)</f>
        <v>#REF!</v>
      </c>
      <c r="B5" s="118" t="str">
        <f t="array" aca="1" ref="B5" ca="1">IFERROR(INDIRECT("A"&amp;SMALL(IF($A$2:$A$43="","",ROW($A$2:$A$43)),ROW(A4))),"")</f>
        <v/>
      </c>
    </row>
    <row r="6" spans="1:2" x14ac:dyDescent="0.25">
      <c r="A6" s="117" t="e">
        <f>IF(#REF!="","",#REF!)</f>
        <v>#REF!</v>
      </c>
      <c r="B6" s="118" t="str">
        <f t="array" aca="1" ref="B6" ca="1">IFERROR(INDIRECT("A"&amp;SMALL(IF($A$2:$A$43="","",ROW($A$2:$A$43)),ROW(A5))),"")</f>
        <v/>
      </c>
    </row>
    <row r="7" spans="1:2" x14ac:dyDescent="0.25">
      <c r="A7" s="117" t="e">
        <f>IF(#REF!="","",#REF!)</f>
        <v>#REF!</v>
      </c>
      <c r="B7" s="118" t="str">
        <f t="array" aca="1" ref="B7" ca="1">IFERROR(INDIRECT("A"&amp;SMALL(IF($A$2:$A$43="","",ROW($A$2:$A$43)),ROW(A6))),"")</f>
        <v/>
      </c>
    </row>
    <row r="8" spans="1:2" x14ac:dyDescent="0.25">
      <c r="A8" s="117" t="e">
        <f>IF(#REF!="","",#REF!)</f>
        <v>#REF!</v>
      </c>
      <c r="B8" s="118" t="str">
        <f t="array" aca="1" ref="B8" ca="1">IFERROR(INDIRECT("A"&amp;SMALL(IF($A$2:$A$43="","",ROW($A$2:$A$43)),ROW(A7))),"")</f>
        <v/>
      </c>
    </row>
    <row r="9" spans="1:2" x14ac:dyDescent="0.25">
      <c r="A9" s="117" t="e">
        <f>IF(#REF!="","",#REF!)</f>
        <v>#REF!</v>
      </c>
      <c r="B9" s="118" t="str">
        <f t="array" aca="1" ref="B9" ca="1">IFERROR(INDIRECT("A"&amp;SMALL(IF($A$2:$A$43="","",ROW($A$2:$A$43)),ROW(A8))),"")</f>
        <v/>
      </c>
    </row>
    <row r="10" spans="1:2" x14ac:dyDescent="0.25">
      <c r="A10" s="117" t="e">
        <f>IF(#REF!="","",#REF!)</f>
        <v>#REF!</v>
      </c>
      <c r="B10" s="118" t="str">
        <f t="array" aca="1" ref="B10" ca="1">IFERROR(INDIRECT("A"&amp;SMALL(IF($A$2:$A$43="","",ROW($A$2:$A$43)),ROW(A9))),"")</f>
        <v/>
      </c>
    </row>
    <row r="11" spans="1:2" x14ac:dyDescent="0.25">
      <c r="A11" s="117" t="e">
        <f>IF(#REF!="","",#REF!)</f>
        <v>#REF!</v>
      </c>
      <c r="B11" s="118" t="str">
        <f t="array" aca="1" ref="B11" ca="1">IFERROR(INDIRECT("A"&amp;SMALL(IF($A$2:$A$43="","",ROW($A$2:$A$43)),ROW(A10))),"")</f>
        <v/>
      </c>
    </row>
    <row r="12" spans="1:2" x14ac:dyDescent="0.25">
      <c r="A12" s="117" t="e">
        <f>IF(#REF!="","",#REF!)</f>
        <v>#REF!</v>
      </c>
      <c r="B12" s="118" t="str">
        <f t="array" aca="1" ref="B12" ca="1">IFERROR(INDIRECT("A"&amp;SMALL(IF($A$2:$A$43="","",ROW($A$2:$A$43)),ROW(A11))),"")</f>
        <v/>
      </c>
    </row>
    <row r="13" spans="1:2" x14ac:dyDescent="0.25">
      <c r="A13" s="117" t="e">
        <f>IF(#REF!="","",#REF!)</f>
        <v>#REF!</v>
      </c>
      <c r="B13" s="118" t="str">
        <f t="array" aca="1" ref="B13" ca="1">IFERROR(INDIRECT("A"&amp;SMALL(IF($A$2:$A$43="","",ROW($A$2:$A$43)),ROW(A12))),"")</f>
        <v/>
      </c>
    </row>
    <row r="14" spans="1:2" x14ac:dyDescent="0.25">
      <c r="A14" s="117" t="e">
        <f>IF(#REF!="","",#REF!)</f>
        <v>#REF!</v>
      </c>
      <c r="B14" s="118" t="str">
        <f t="array" aca="1" ref="B14" ca="1">IFERROR(INDIRECT("A"&amp;SMALL(IF($A$2:$A$43="","",ROW($A$2:$A$43)),ROW(A13))),"")</f>
        <v/>
      </c>
    </row>
    <row r="15" spans="1:2" ht="15.75" thickBot="1" x14ac:dyDescent="0.3">
      <c r="A15" s="119" t="e">
        <f>IF(#REF!="","",#REF!)</f>
        <v>#REF!</v>
      </c>
      <c r="B15" s="120" t="str">
        <f t="array" aca="1" ref="B15" ca="1">IFERROR(INDIRECT("A"&amp;SMALL(IF($A$2:$A$43="","",ROW($A$2:$A$43)),ROW(A14))),"")</f>
        <v/>
      </c>
    </row>
    <row r="16" spans="1:2" x14ac:dyDescent="0.25">
      <c r="A16" s="113"/>
      <c r="B16" s="113"/>
    </row>
    <row r="17" spans="1:2" x14ac:dyDescent="0.25">
      <c r="A17" s="113"/>
      <c r="B17" s="113"/>
    </row>
    <row r="18" spans="1:2" x14ac:dyDescent="0.25">
      <c r="A18" s="113"/>
      <c r="B18" s="113"/>
    </row>
    <row r="19" spans="1:2" x14ac:dyDescent="0.25">
      <c r="A19" s="113"/>
      <c r="B19" s="113"/>
    </row>
    <row r="20" spans="1:2" x14ac:dyDescent="0.25">
      <c r="A20" s="113"/>
      <c r="B20" s="113"/>
    </row>
    <row r="21" spans="1:2" x14ac:dyDescent="0.25">
      <c r="A21" s="113"/>
      <c r="B21" s="113"/>
    </row>
    <row r="22" spans="1:2" x14ac:dyDescent="0.25">
      <c r="A22" s="113"/>
      <c r="B22" s="113"/>
    </row>
    <row r="23" spans="1:2" x14ac:dyDescent="0.25">
      <c r="A23" s="113"/>
      <c r="B23" s="113"/>
    </row>
    <row r="24" spans="1:2" x14ac:dyDescent="0.25">
      <c r="A24" s="113"/>
      <c r="B24" s="113"/>
    </row>
    <row r="25" spans="1:2" x14ac:dyDescent="0.25">
      <c r="A25" s="113"/>
      <c r="B25" s="113"/>
    </row>
    <row r="26" spans="1:2" x14ac:dyDescent="0.25">
      <c r="A26" s="113"/>
      <c r="B26" s="113"/>
    </row>
    <row r="27" spans="1:2" x14ac:dyDescent="0.25">
      <c r="A27" s="113"/>
      <c r="B27" s="113"/>
    </row>
    <row r="28" spans="1:2" x14ac:dyDescent="0.25">
      <c r="A28" s="113"/>
      <c r="B28" s="113"/>
    </row>
    <row r="29" spans="1:2" x14ac:dyDescent="0.25">
      <c r="A29" s="113"/>
      <c r="B29" s="113"/>
    </row>
    <row r="30" spans="1:2" x14ac:dyDescent="0.25">
      <c r="A30" s="113"/>
      <c r="B30" s="113"/>
    </row>
    <row r="31" spans="1:2" x14ac:dyDescent="0.25">
      <c r="A31" s="113"/>
      <c r="B31" s="113"/>
    </row>
    <row r="32" spans="1:2" x14ac:dyDescent="0.25">
      <c r="A32" s="113"/>
      <c r="B32" s="113"/>
    </row>
    <row r="33" spans="1:2" x14ac:dyDescent="0.25">
      <c r="A33" s="113"/>
      <c r="B33" s="113"/>
    </row>
    <row r="34" spans="1:2" x14ac:dyDescent="0.25">
      <c r="A34" s="113"/>
      <c r="B34" s="113"/>
    </row>
    <row r="35" spans="1:2" x14ac:dyDescent="0.25">
      <c r="A35" s="113"/>
      <c r="B35" s="113"/>
    </row>
    <row r="36" spans="1:2" x14ac:dyDescent="0.25">
      <c r="A36" s="113"/>
      <c r="B36" s="113"/>
    </row>
    <row r="37" spans="1:2" x14ac:dyDescent="0.25">
      <c r="A37" s="113"/>
      <c r="B37" s="113"/>
    </row>
    <row r="38" spans="1:2" x14ac:dyDescent="0.25">
      <c r="A38" s="113"/>
      <c r="B38" s="113"/>
    </row>
    <row r="39" spans="1:2" x14ac:dyDescent="0.25">
      <c r="A39" s="113"/>
      <c r="B39" s="113"/>
    </row>
    <row r="40" spans="1:2" x14ac:dyDescent="0.25">
      <c r="A40" s="113"/>
      <c r="B40" s="113"/>
    </row>
    <row r="41" spans="1:2" x14ac:dyDescent="0.25">
      <c r="A41" s="113"/>
      <c r="B41" s="113"/>
    </row>
    <row r="42" spans="1:2" x14ac:dyDescent="0.25">
      <c r="A42" s="113"/>
      <c r="B42" s="113"/>
    </row>
    <row r="43" spans="1:2" x14ac:dyDescent="0.25">
      <c r="A43" s="113"/>
      <c r="B43" s="113"/>
    </row>
    <row r="44" spans="1:2" x14ac:dyDescent="0.25">
      <c r="A44" s="37"/>
      <c r="B44" s="37"/>
    </row>
    <row r="45" spans="1:2" x14ac:dyDescent="0.25">
      <c r="A45" s="37"/>
      <c r="B45" s="37"/>
    </row>
    <row r="46" spans="1:2" x14ac:dyDescent="0.25">
      <c r="A46" s="37"/>
      <c r="B46" s="37"/>
    </row>
    <row r="47" spans="1:2" x14ac:dyDescent="0.25">
      <c r="A47" s="37"/>
      <c r="B47" s="37"/>
    </row>
    <row r="48" spans="1:2" x14ac:dyDescent="0.25">
      <c r="A48" s="37"/>
      <c r="B48" s="37"/>
    </row>
    <row r="49" spans="1:2" x14ac:dyDescent="0.25">
      <c r="A49" s="37"/>
      <c r="B49" s="3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50"/>
  <sheetViews>
    <sheetView showFormulas="1" showZeros="0" workbookViewId="0">
      <selection activeCell="A2" sqref="A2"/>
    </sheetView>
  </sheetViews>
  <sheetFormatPr defaultRowHeight="15" x14ac:dyDescent="0.25"/>
  <cols>
    <col min="1" max="1" width="21.42578125" customWidth="1"/>
    <col min="2" max="2" width="22.42578125" customWidth="1"/>
  </cols>
  <sheetData>
    <row r="1" spans="1:2" ht="71.25" customHeight="1" x14ac:dyDescent="0.25">
      <c r="A1" s="111" t="s">
        <v>104</v>
      </c>
      <c r="B1" s="111" t="s">
        <v>105</v>
      </c>
    </row>
    <row r="2" spans="1:2" x14ac:dyDescent="0.25">
      <c r="A2" s="110" t="e">
        <f>IF(#REF!="","",#REF!)</f>
        <v>#REF!</v>
      </c>
      <c r="B2" s="110" t="str">
        <f t="array" aca="1" ref="B2" ca="1">IFERROR(INDIRECT("A"&amp;SMALL(IF($A$2:$A$43="","",ROW($A$2:$A$43)),ROW(A1))),"")</f>
        <v/>
      </c>
    </row>
    <row r="3" spans="1:2" x14ac:dyDescent="0.25">
      <c r="A3" s="110" t="e">
        <f>IF(#REF!="","",#REF!)</f>
        <v>#REF!</v>
      </c>
      <c r="B3" s="110" t="str">
        <f t="array" aca="1" ref="B3" ca="1">IFERROR(INDIRECT("A"&amp;SMALL(IF($A$2:$A$43="","",ROW($A$2:$A$43)),ROW(A2))),"")</f>
        <v/>
      </c>
    </row>
    <row r="4" spans="1:2" x14ac:dyDescent="0.25">
      <c r="A4" s="110" t="e">
        <f>IF(#REF!="","",#REF!)</f>
        <v>#REF!</v>
      </c>
      <c r="B4" s="110" t="str">
        <f t="array" aca="1" ref="B4" ca="1">IFERROR(INDIRECT("A"&amp;SMALL(IF($A$2:$A$43="","",ROW($A$2:$A$43)),ROW(A3))),"")</f>
        <v/>
      </c>
    </row>
    <row r="5" spans="1:2" x14ac:dyDescent="0.25">
      <c r="A5" s="110" t="e">
        <f>IF(#REF!="","",#REF!)</f>
        <v>#REF!</v>
      </c>
      <c r="B5" s="110" t="str">
        <f t="array" aca="1" ref="B5" ca="1">IFERROR(INDIRECT("A"&amp;SMALL(IF($A$2:$A$43="","",ROW($A$2:$A$43)),ROW(A4))),"")</f>
        <v/>
      </c>
    </row>
    <row r="6" spans="1:2" x14ac:dyDescent="0.25">
      <c r="A6" s="110" t="e">
        <f>IF(#REF!="","",#REF!)</f>
        <v>#REF!</v>
      </c>
      <c r="B6" s="110" t="str">
        <f t="array" aca="1" ref="B6" ca="1">IFERROR(INDIRECT("A"&amp;SMALL(IF($A$2:$A$43="","",ROW($A$2:$A$43)),ROW(A5))),"")</f>
        <v/>
      </c>
    </row>
    <row r="7" spans="1:2" x14ac:dyDescent="0.25">
      <c r="A7" s="110" t="e">
        <f>IF(#REF!="","",#REF!)</f>
        <v>#REF!</v>
      </c>
      <c r="B7" s="110" t="str">
        <f t="array" aca="1" ref="B7" ca="1">IFERROR(INDIRECT("A"&amp;SMALL(IF($A$2:$A$43="","",ROW($A$2:$A$43)),ROW(A6))),"")</f>
        <v/>
      </c>
    </row>
    <row r="8" spans="1:2" x14ac:dyDescent="0.25">
      <c r="A8" s="110" t="e">
        <f>IF(#REF!="","",#REF!)</f>
        <v>#REF!</v>
      </c>
      <c r="B8" s="110" t="str">
        <f t="array" aca="1" ref="B8" ca="1">IFERROR(INDIRECT("A"&amp;SMALL(IF($A$2:$A$43="","",ROW($A$2:$A$43)),ROW(A7))),"")</f>
        <v/>
      </c>
    </row>
    <row r="9" spans="1:2" x14ac:dyDescent="0.25">
      <c r="A9" s="110" t="e">
        <f>IF(#REF!="","",#REF!)</f>
        <v>#REF!</v>
      </c>
      <c r="B9" s="110" t="str">
        <f t="array" aca="1" ref="B9" ca="1">IFERROR(INDIRECT("A"&amp;SMALL(IF($A$2:$A$43="","",ROW($A$2:$A$43)),ROW(A8))),"")</f>
        <v/>
      </c>
    </row>
    <row r="10" spans="1:2" x14ac:dyDescent="0.25">
      <c r="A10" s="110" t="e">
        <f>IF(#REF!="","",#REF!)</f>
        <v>#REF!</v>
      </c>
      <c r="B10" s="110" t="str">
        <f t="array" aca="1" ref="B10" ca="1">IFERROR(INDIRECT("A"&amp;SMALL(IF($A$2:$A$43="","",ROW($A$2:$A$43)),ROW(A9))),"")</f>
        <v/>
      </c>
    </row>
    <row r="11" spans="1:2" x14ac:dyDescent="0.25">
      <c r="A11" s="110" t="e">
        <f>IF(#REF!="","",#REF!)</f>
        <v>#REF!</v>
      </c>
      <c r="B11" s="110" t="str">
        <f t="array" aca="1" ref="B11" ca="1">IFERROR(INDIRECT("A"&amp;SMALL(IF($A$2:$A$43="","",ROW($A$2:$A$43)),ROW(A10))),"")</f>
        <v/>
      </c>
    </row>
    <row r="12" spans="1:2" x14ac:dyDescent="0.25">
      <c r="A12" s="110" t="e">
        <f>IF(#REF!="","",#REF!)</f>
        <v>#REF!</v>
      </c>
      <c r="B12" s="110" t="str">
        <f t="array" aca="1" ref="B12" ca="1">IFERROR(INDIRECT("A"&amp;SMALL(IF($A$2:$A$43="","",ROW($A$2:$A$43)),ROW(A11))),"")</f>
        <v/>
      </c>
    </row>
    <row r="13" spans="1:2" x14ac:dyDescent="0.25">
      <c r="A13" s="110" t="e">
        <f>IF(#REF!="","",#REF!)</f>
        <v>#REF!</v>
      </c>
      <c r="B13" s="110" t="str">
        <f t="array" aca="1" ref="B13" ca="1">IFERROR(INDIRECT("A"&amp;SMALL(IF($A$2:$A$43="","",ROW($A$2:$A$43)),ROW(A12))),"")</f>
        <v/>
      </c>
    </row>
    <row r="14" spans="1:2" x14ac:dyDescent="0.25">
      <c r="A14" s="110" t="e">
        <f>IF(#REF!="","",#REF!)</f>
        <v>#REF!</v>
      </c>
      <c r="B14" s="110" t="str">
        <f t="array" aca="1" ref="B14" ca="1">IFERROR(INDIRECT("A"&amp;SMALL(IF($A$2:$A$43="","",ROW($A$2:$A$43)),ROW(A13))),"")</f>
        <v/>
      </c>
    </row>
    <row r="15" spans="1:2" x14ac:dyDescent="0.25">
      <c r="A15" s="110" t="e">
        <f>IF(#REF!="","",#REF!)</f>
        <v>#REF!</v>
      </c>
      <c r="B15" s="110" t="str">
        <f t="array" aca="1" ref="B15" ca="1">IFERROR(INDIRECT("A"&amp;SMALL(IF($A$2:$A$43="","",ROW($A$2:$A$43)),ROW(A14))),"")</f>
        <v/>
      </c>
    </row>
    <row r="16" spans="1:2" x14ac:dyDescent="0.25">
      <c r="A16" s="110" t="e">
        <f>IF(#REF!="","",#REF!)</f>
        <v>#REF!</v>
      </c>
      <c r="B16" s="110" t="str">
        <f t="array" aca="1" ref="B16" ca="1">IFERROR(INDIRECT("A"&amp;SMALL(IF($A$2:$A$43="","",ROW($A$2:$A$43)),ROW(A15))),"")</f>
        <v/>
      </c>
    </row>
    <row r="17" spans="1:2" x14ac:dyDescent="0.25">
      <c r="A17" s="110" t="e">
        <f>IF(#REF!="","",#REF!)</f>
        <v>#REF!</v>
      </c>
      <c r="B17" s="110" t="str">
        <f t="array" aca="1" ref="B17" ca="1">IFERROR(INDIRECT("A"&amp;SMALL(IF($A$2:$A$43="","",ROW($A$2:$A$43)),ROW(A16))),"")</f>
        <v/>
      </c>
    </row>
    <row r="18" spans="1:2" x14ac:dyDescent="0.25">
      <c r="A18" s="110" t="e">
        <f>IF(#REF!="","",#REF!)</f>
        <v>#REF!</v>
      </c>
      <c r="B18" s="110" t="str">
        <f t="array" aca="1" ref="B18" ca="1">IFERROR(INDIRECT("A"&amp;SMALL(IF($A$2:$A$43="","",ROW($A$2:$A$43)),ROW(A17))),"")</f>
        <v/>
      </c>
    </row>
    <row r="19" spans="1:2" x14ac:dyDescent="0.25">
      <c r="A19" s="110" t="e">
        <f>IF(#REF!="","",#REF!)</f>
        <v>#REF!</v>
      </c>
      <c r="B19" s="110" t="str">
        <f t="array" aca="1" ref="B19" ca="1">IFERROR(INDIRECT("A"&amp;SMALL(IF($A$2:$A$43="","",ROW($A$2:$A$43)),ROW(A18))),"")</f>
        <v/>
      </c>
    </row>
    <row r="20" spans="1:2" x14ac:dyDescent="0.25">
      <c r="A20" s="110" t="e">
        <f>IF(#REF!="","",#REF!)</f>
        <v>#REF!</v>
      </c>
      <c r="B20" s="110" t="str">
        <f t="array" aca="1" ref="B20" ca="1">IFERROR(INDIRECT("A"&amp;SMALL(IF($A$2:$A$43="","",ROW($A$2:$A$43)),ROW(A19))),"")</f>
        <v/>
      </c>
    </row>
    <row r="21" spans="1:2" x14ac:dyDescent="0.25">
      <c r="A21" s="110" t="e">
        <f>IF(#REF!="","",#REF!)</f>
        <v>#REF!</v>
      </c>
      <c r="B21" s="110" t="str">
        <f t="array" aca="1" ref="B21" ca="1">IFERROR(INDIRECT("A"&amp;SMALL(IF($A$2:$A$43="","",ROW($A$2:$A$43)),ROW(A20))),"")</f>
        <v/>
      </c>
    </row>
    <row r="22" spans="1:2" x14ac:dyDescent="0.25">
      <c r="A22" s="110" t="e">
        <f>IF(#REF!="","",#REF!)</f>
        <v>#REF!</v>
      </c>
      <c r="B22" s="110" t="str">
        <f t="array" aca="1" ref="B22" ca="1">IFERROR(INDIRECT("A"&amp;SMALL(IF($A$2:$A$43="","",ROW($A$2:$A$43)),ROW(A21))),"")</f>
        <v/>
      </c>
    </row>
    <row r="23" spans="1:2" x14ac:dyDescent="0.25">
      <c r="A23" s="110" t="e">
        <f>IF(#REF!="","",#REF!)</f>
        <v>#REF!</v>
      </c>
      <c r="B23" s="110" t="str">
        <f t="array" aca="1" ref="B23" ca="1">IFERROR(INDIRECT("A"&amp;SMALL(IF($A$2:$A$43="","",ROW($A$2:$A$43)),ROW(A22))),"")</f>
        <v/>
      </c>
    </row>
    <row r="24" spans="1:2" x14ac:dyDescent="0.25">
      <c r="A24" s="110" t="e">
        <f>IF(#REF!="","",#REF!)</f>
        <v>#REF!</v>
      </c>
      <c r="B24" s="110" t="str">
        <f t="array" aca="1" ref="B24" ca="1">IFERROR(INDIRECT("A"&amp;SMALL(IF($A$2:$A$43="","",ROW($A$2:$A$43)),ROW(A23))),"")</f>
        <v/>
      </c>
    </row>
    <row r="25" spans="1:2" x14ac:dyDescent="0.25">
      <c r="A25" s="110" t="e">
        <f>IF(#REF!="","",#REF!)</f>
        <v>#REF!</v>
      </c>
      <c r="B25" s="110" t="str">
        <f t="array" aca="1" ref="B25" ca="1">IFERROR(INDIRECT("A"&amp;SMALL(IF($A$2:$A$43="","",ROW($A$2:$A$43)),ROW(A24))),"")</f>
        <v/>
      </c>
    </row>
    <row r="26" spans="1:2" x14ac:dyDescent="0.25">
      <c r="A26" s="110" t="e">
        <f>IF(#REF!="","",#REF!)</f>
        <v>#REF!</v>
      </c>
      <c r="B26" s="110" t="str">
        <f t="array" aca="1" ref="B26" ca="1">IFERROR(INDIRECT("A"&amp;SMALL(IF($A$2:$A$43="","",ROW($A$2:$A$43)),ROW(A25))),"")</f>
        <v/>
      </c>
    </row>
    <row r="27" spans="1:2" x14ac:dyDescent="0.25">
      <c r="A27" s="110" t="e">
        <f>IF(#REF!="","",#REF!)</f>
        <v>#REF!</v>
      </c>
      <c r="B27" s="110" t="str">
        <f t="array" aca="1" ref="B27" ca="1">IFERROR(INDIRECT("A"&amp;SMALL(IF($A$2:$A$43="","",ROW($A$2:$A$43)),ROW(A26))),"")</f>
        <v/>
      </c>
    </row>
    <row r="28" spans="1:2" x14ac:dyDescent="0.25">
      <c r="A28" s="110" t="e">
        <f>IF(#REF!="","",#REF!)</f>
        <v>#REF!</v>
      </c>
      <c r="B28" s="110" t="str">
        <f t="array" aca="1" ref="B28" ca="1">IFERROR(INDIRECT("A"&amp;SMALL(IF($A$2:$A$43="","",ROW($A$2:$A$43)),ROW(A27))),"")</f>
        <v/>
      </c>
    </row>
    <row r="29" spans="1:2" x14ac:dyDescent="0.25">
      <c r="A29" s="110" t="e">
        <f>IF(#REF!="","",#REF!)</f>
        <v>#REF!</v>
      </c>
      <c r="B29" s="110" t="str">
        <f t="array" aca="1" ref="B29" ca="1">IFERROR(INDIRECT("A"&amp;SMALL(IF($A$2:$A$43="","",ROW($A$2:$A$43)),ROW(A28))),"")</f>
        <v/>
      </c>
    </row>
    <row r="30" spans="1:2" x14ac:dyDescent="0.25">
      <c r="A30" s="110" t="e">
        <f>IF(#REF!="","",#REF!)</f>
        <v>#REF!</v>
      </c>
      <c r="B30" s="110" t="str">
        <f t="array" aca="1" ref="B30" ca="1">IFERROR(INDIRECT("A"&amp;SMALL(IF($A$2:$A$43="","",ROW($A$2:$A$43)),ROW(A29))),"")</f>
        <v/>
      </c>
    </row>
    <row r="31" spans="1:2" x14ac:dyDescent="0.25">
      <c r="A31" s="110" t="e">
        <f>IF(#REF!="","",#REF!)</f>
        <v>#REF!</v>
      </c>
      <c r="B31" s="110" t="str">
        <f t="array" aca="1" ref="B31" ca="1">IFERROR(INDIRECT("A"&amp;SMALL(IF($A$2:$A$43="","",ROW($A$2:$A$43)),ROW(A30))),"")</f>
        <v/>
      </c>
    </row>
    <row r="32" spans="1:2" x14ac:dyDescent="0.25">
      <c r="A32" s="110" t="e">
        <f>IF(#REF!="","",#REF!)</f>
        <v>#REF!</v>
      </c>
      <c r="B32" s="110" t="str">
        <f t="array" aca="1" ref="B32" ca="1">IFERROR(INDIRECT("A"&amp;SMALL(IF($A$2:$A$43="","",ROW($A$2:$A$43)),ROW(A31))),"")</f>
        <v/>
      </c>
    </row>
    <row r="33" spans="1:2" x14ac:dyDescent="0.25">
      <c r="A33" s="110" t="e">
        <f>IF(#REF!="","",#REF!)</f>
        <v>#REF!</v>
      </c>
      <c r="B33" s="110" t="str">
        <f t="array" aca="1" ref="B33" ca="1">IFERROR(INDIRECT("A"&amp;SMALL(IF($A$2:$A$43="","",ROW($A$2:$A$43)),ROW(A32))),"")</f>
        <v/>
      </c>
    </row>
    <row r="34" spans="1:2" x14ac:dyDescent="0.25">
      <c r="A34" s="110" t="e">
        <f>IF(#REF!="","",#REF!)</f>
        <v>#REF!</v>
      </c>
      <c r="B34" s="110" t="str">
        <f t="array" aca="1" ref="B34" ca="1">IFERROR(INDIRECT("A"&amp;SMALL(IF($A$2:$A$43="","",ROW($A$2:$A$43)),ROW(A33))),"")</f>
        <v/>
      </c>
    </row>
    <row r="35" spans="1:2" x14ac:dyDescent="0.25">
      <c r="A35" s="110" t="e">
        <f>IF(#REF!="","",#REF!)</f>
        <v>#REF!</v>
      </c>
      <c r="B35" s="110" t="str">
        <f t="array" aca="1" ref="B35" ca="1">IFERROR(INDIRECT("A"&amp;SMALL(IF($A$2:$A$43="","",ROW($A$2:$A$43)),ROW(A34))),"")</f>
        <v/>
      </c>
    </row>
    <row r="36" spans="1:2" x14ac:dyDescent="0.25">
      <c r="A36" s="110" t="e">
        <f>IF(#REF!="","",#REF!)</f>
        <v>#REF!</v>
      </c>
      <c r="B36" s="110" t="str">
        <f t="array" aca="1" ref="B36" ca="1">IFERROR(INDIRECT("A"&amp;SMALL(IF($A$2:$A$43="","",ROW($A$2:$A$43)),ROW(A35))),"")</f>
        <v/>
      </c>
    </row>
    <row r="37" spans="1:2" x14ac:dyDescent="0.25">
      <c r="A37" s="110" t="e">
        <f>IF(#REF!="","",#REF!)</f>
        <v>#REF!</v>
      </c>
      <c r="B37" s="110" t="str">
        <f t="array" aca="1" ref="B37" ca="1">IFERROR(INDIRECT("A"&amp;SMALL(IF($A$2:$A$43="","",ROW($A$2:$A$43)),ROW(A36))),"")</f>
        <v/>
      </c>
    </row>
    <row r="38" spans="1:2" x14ac:dyDescent="0.25">
      <c r="A38" s="110" t="e">
        <f>IF(#REF!="","",#REF!)</f>
        <v>#REF!</v>
      </c>
      <c r="B38" s="110" t="str">
        <f t="array" aca="1" ref="B38" ca="1">IFERROR(INDIRECT("A"&amp;SMALL(IF($A$2:$A$43="","",ROW($A$2:$A$43)),ROW(A37))),"")</f>
        <v/>
      </c>
    </row>
    <row r="39" spans="1:2" x14ac:dyDescent="0.25">
      <c r="A39" s="110" t="e">
        <f>IF(#REF!="","",#REF!)</f>
        <v>#REF!</v>
      </c>
      <c r="B39" s="110" t="str">
        <f t="array" aca="1" ref="B39" ca="1">IFERROR(INDIRECT("A"&amp;SMALL(IF($A$2:$A$43="","",ROW($A$2:$A$43)),ROW(A38))),"")</f>
        <v/>
      </c>
    </row>
    <row r="40" spans="1:2" x14ac:dyDescent="0.25">
      <c r="A40" s="110" t="e">
        <f>IF(#REF!="","",#REF!)</f>
        <v>#REF!</v>
      </c>
      <c r="B40" s="110" t="str">
        <f t="array" aca="1" ref="B40" ca="1">IFERROR(INDIRECT("A"&amp;SMALL(IF($A$2:$A$43="","",ROW($A$2:$A$43)),ROW(A39))),"")</f>
        <v/>
      </c>
    </row>
    <row r="41" spans="1:2" x14ac:dyDescent="0.25">
      <c r="A41" s="110" t="e">
        <f>IF(#REF!="","",#REF!)</f>
        <v>#REF!</v>
      </c>
      <c r="B41" s="110" t="str">
        <f t="array" aca="1" ref="B41" ca="1">IFERROR(INDIRECT("A"&amp;SMALL(IF($A$2:$A$43="","",ROW($A$2:$A$43)),ROW(A40))),"")</f>
        <v/>
      </c>
    </row>
    <row r="42" spans="1:2" x14ac:dyDescent="0.25">
      <c r="A42" s="110" t="e">
        <f>IF(#REF!="","",#REF!)</f>
        <v>#REF!</v>
      </c>
      <c r="B42" s="110" t="str">
        <f t="array" aca="1" ref="B42" ca="1">IFERROR(INDIRECT("A"&amp;SMALL(IF($A$2:$A$43="","",ROW($A$2:$A$43)),ROW(A41))),"")</f>
        <v/>
      </c>
    </row>
    <row r="43" spans="1:2" x14ac:dyDescent="0.25">
      <c r="A43" s="110" t="e">
        <f>IF(#REF!="","",#REF!)</f>
        <v>#REF!</v>
      </c>
      <c r="B43" s="110" t="str">
        <f t="array" aca="1" ref="B43" ca="1">IFERROR(INDIRECT("A"&amp;SMALL(IF($A$2:$A$43="","",ROW($A$2:$A$43)),ROW(A42))),"")</f>
        <v/>
      </c>
    </row>
    <row r="44" spans="1:2" x14ac:dyDescent="0.25">
      <c r="A44" s="1"/>
    </row>
    <row r="45" spans="1:2" x14ac:dyDescent="0.25">
      <c r="A45" s="1"/>
    </row>
    <row r="46" spans="1:2" x14ac:dyDescent="0.25">
      <c r="A46" s="1"/>
    </row>
    <row r="47" spans="1:2" x14ac:dyDescent="0.25">
      <c r="A47" s="1"/>
    </row>
    <row r="48" spans="1:2" x14ac:dyDescent="0.25">
      <c r="A48" s="1"/>
    </row>
    <row r="49" spans="1:1" x14ac:dyDescent="0.25">
      <c r="A49" s="1"/>
    </row>
    <row r="50" spans="1:1" x14ac:dyDescent="0.25">
      <c r="A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</vt:lpstr>
      <vt:lpstr>ОТК </vt:lpstr>
      <vt:lpstr>Таблицы</vt:lpstr>
      <vt:lpstr>Данные Труба</vt:lpstr>
      <vt:lpstr>Данные Пленка</vt:lpstr>
      <vt:lpstr>Данные Труба 2</vt:lpstr>
      <vt:lpstr>Данные Пленка 2</vt:lpstr>
      <vt:lpstr>Данные Труба 3</vt:lpstr>
      <vt:lpstr>Данные Пленка 3</vt:lpstr>
      <vt:lpstr>Данные Труба 4</vt:lpstr>
      <vt:lpstr>Данные Пленка 4</vt:lpstr>
      <vt:lpstr>'ОТК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CHETV</cp:lastModifiedBy>
  <cp:lastPrinted>2019-01-31T09:55:26Z</cp:lastPrinted>
  <dcterms:created xsi:type="dcterms:W3CDTF">2019-01-18T08:32:59Z</dcterms:created>
  <dcterms:modified xsi:type="dcterms:W3CDTF">2019-02-05T09:09:18Z</dcterms:modified>
</cp:coreProperties>
</file>