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aleksandr.maralin\Documents\RTK\work\"/>
    </mc:Choice>
  </mc:AlternateContent>
  <bookViews>
    <workbookView xWindow="0" yWindow="0" windowWidth="28800" windowHeight="11850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" l="1"/>
  <c r="L16" i="2"/>
  <c r="K17" i="2"/>
  <c r="K16" i="2"/>
  <c r="J17" i="2"/>
  <c r="J16" i="2"/>
  <c r="I17" i="2"/>
  <c r="I16" i="2"/>
  <c r="O14" i="2"/>
  <c r="O13" i="2"/>
  <c r="N14" i="2"/>
  <c r="N13" i="2"/>
  <c r="G4" i="2"/>
  <c r="G5" i="2"/>
  <c r="G6" i="2"/>
  <c r="G3" i="2"/>
  <c r="E4" i="2"/>
  <c r="E5" i="2"/>
  <c r="E6" i="2"/>
  <c r="E3" i="2"/>
  <c r="F4" i="2"/>
  <c r="F5" i="2"/>
  <c r="F6" i="2"/>
  <c r="F3" i="2"/>
</calcChain>
</file>

<file path=xl/sharedStrings.xml><?xml version="1.0" encoding="utf-8"?>
<sst xmlns="http://schemas.openxmlformats.org/spreadsheetml/2006/main" count="24" uniqueCount="22">
  <si>
    <t>Локомотив-Барселона=5-0  </t>
  </si>
  <si>
    <t>Локомотив Барселона=3-3  </t>
  </si>
  <si>
    <t>Локомотив-Барселона=1:2  </t>
  </si>
  <si>
    <t>Локомотив-Барселона=0-0  </t>
  </si>
  <si>
    <t>Январь</t>
  </si>
  <si>
    <t>Февраль</t>
  </si>
  <si>
    <t>Март</t>
  </si>
  <si>
    <t>Апрель</t>
  </si>
  <si>
    <t>Всего с НДС</t>
  </si>
  <si>
    <t>Всего БЕЗ НДС</t>
  </si>
  <si>
    <t>Варианты с которыми я игрался по извлечению цифр:</t>
  </si>
  <si>
    <t>Таблица с данными по задаче</t>
  </si>
  <si>
    <t>Заказ 1</t>
  </si>
  <si>
    <t>Заказ 2</t>
  </si>
  <si>
    <r>
      <rPr>
        <sz val="11"/>
        <color rgb="FFFF0000"/>
        <rFont val="Calibri"/>
        <family val="2"/>
        <charset val="204"/>
        <scheme val="minor"/>
      </rPr>
      <t>20</t>
    </r>
    <r>
      <rPr>
        <sz val="11"/>
        <color theme="1"/>
        <rFont val="Calibri"/>
        <family val="2"/>
        <charset val="204"/>
        <scheme val="minor"/>
      </rPr>
      <t>/24</t>
    </r>
  </si>
  <si>
    <r>
      <rPr>
        <sz val="11"/>
        <color rgb="FFFF0000"/>
        <rFont val="Calibri"/>
        <family val="2"/>
        <charset val="204"/>
        <scheme val="minor"/>
      </rPr>
      <t>40</t>
    </r>
    <r>
      <rPr>
        <sz val="11"/>
        <color theme="1"/>
        <rFont val="Calibri"/>
        <family val="2"/>
        <charset val="204"/>
        <scheme val="minor"/>
      </rPr>
      <t>/48</t>
    </r>
  </si>
  <si>
    <r>
      <rPr>
        <sz val="11"/>
        <color rgb="FFFF0000"/>
        <rFont val="Calibri"/>
        <family val="2"/>
        <charset val="204"/>
        <scheme val="minor"/>
      </rPr>
      <t>100</t>
    </r>
    <r>
      <rPr>
        <sz val="11"/>
        <color theme="1"/>
        <rFont val="Calibri"/>
        <family val="2"/>
        <charset val="204"/>
        <scheme val="minor"/>
      </rPr>
      <t>/120</t>
    </r>
  </si>
  <si>
    <r>
      <rPr>
        <sz val="11"/>
        <color rgb="FFFF0000"/>
        <rFont val="Calibri"/>
        <family val="2"/>
        <charset val="204"/>
        <scheme val="minor"/>
      </rPr>
      <t>200</t>
    </r>
    <r>
      <rPr>
        <sz val="11"/>
        <color theme="1"/>
        <rFont val="Calibri"/>
        <family val="2"/>
        <charset val="204"/>
        <scheme val="minor"/>
      </rPr>
      <t>/240</t>
    </r>
  </si>
  <si>
    <r>
      <rPr>
        <sz val="11"/>
        <color rgb="FFFF000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>/1,2</t>
    </r>
  </si>
  <si>
    <r>
      <rPr>
        <sz val="11"/>
        <color rgb="FFFF0000"/>
        <rFont val="Calibri"/>
        <family val="2"/>
        <charset val="204"/>
        <scheme val="minor"/>
      </rPr>
      <t>1000</t>
    </r>
    <r>
      <rPr>
        <sz val="11"/>
        <color theme="1"/>
        <rFont val="Calibri"/>
        <family val="2"/>
        <charset val="204"/>
        <scheme val="minor"/>
      </rPr>
      <t>/1200</t>
    </r>
  </si>
  <si>
    <t>БЕЗ НДС</t>
  </si>
  <si>
    <t>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</si>
</sst>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/>
    <xf numFmtId="16" fontId="0" fillId="0" borderId="1" xfId="0" applyNumberForma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K23" sqref="K23"/>
    </sheetView>
  </sheetViews>
  <sheetFormatPr defaultRowHeight="15" x14ac:dyDescent="0.25"/>
  <cols>
    <col min="8" max="12" width="14.7109375" customWidth="1"/>
    <col min="13" max="13" width="1.85546875" customWidth="1"/>
    <col min="14" max="15" width="14.7109375" customWidth="1"/>
  </cols>
  <sheetData>
    <row r="1" spans="1:15" x14ac:dyDescent="0.25">
      <c r="A1" s="1" t="s">
        <v>10</v>
      </c>
    </row>
    <row r="3" spans="1:15" x14ac:dyDescent="0.25">
      <c r="A3" t="s">
        <v>0</v>
      </c>
      <c r="E3" t="str">
        <f>MID(A3,FIND("=",A3)+1,1)&amp;RIGHT(A3,1)</f>
        <v>5 </v>
      </c>
      <c r="F3" t="str">
        <f>MID(RIGHT(A3,3),1,1)&amp;RIGHT(A3,1)</f>
        <v>0 </v>
      </c>
      <c r="G3" t="str">
        <f>INDEX(SUBSTITUTE(MID(A3,FIND("=",A3)+1,99),{"-",":"},""),,MATCH(MIN(LEN(SUBSTITUTE(MID(A3,FIND("=",A3)+1,99),{"-",":"},""))),LEN(SUBSTITUTE(MID(A3,FIND("=",A3)+1,99),{"-",":"},"")),))</f>
        <v>50  </v>
      </c>
    </row>
    <row r="4" spans="1:15" x14ac:dyDescent="0.25">
      <c r="A4" t="s">
        <v>1</v>
      </c>
      <c r="E4" t="str">
        <f>MID(A4,FIND("=",A4)+1,1)&amp;RIGHT(A4,1)</f>
        <v>3 </v>
      </c>
      <c r="F4" t="str">
        <f t="shared" ref="F4:F6" si="0">MID(RIGHT(A4,3),1,1)&amp;RIGHT(A4,1)</f>
        <v>3 </v>
      </c>
      <c r="G4" t="str">
        <f>INDEX(SUBSTITUTE(MID(A4,FIND("=",A4)+1,99),{"-",":"},""),,MATCH(MIN(LEN(SUBSTITUTE(MID(A4,FIND("=",A4)+1,99),{"-",":"},""))),LEN(SUBSTITUTE(MID(A4,FIND("=",A4)+1,99),{"-",":"},"")),))</f>
        <v>33  </v>
      </c>
    </row>
    <row r="5" spans="1:15" x14ac:dyDescent="0.25">
      <c r="A5" t="s">
        <v>2</v>
      </c>
      <c r="E5" t="str">
        <f>MID(A5,FIND("=",A5)+1,1)&amp;RIGHT(A5,1)</f>
        <v>1 </v>
      </c>
      <c r="F5" t="str">
        <f t="shared" si="0"/>
        <v>2 </v>
      </c>
      <c r="G5" t="str">
        <f>INDEX(SUBSTITUTE(MID(A5,FIND("=",A5)+1,99),{"-",":"},""),,MATCH(MIN(LEN(SUBSTITUTE(MID(A5,FIND("=",A5)+1,99),{"-",":"},""))),LEN(SUBSTITUTE(MID(A5,FIND("=",A5)+1,99),{"-",":"},"")),))</f>
        <v>12  </v>
      </c>
    </row>
    <row r="6" spans="1:15" x14ac:dyDescent="0.25">
      <c r="A6" t="s">
        <v>3</v>
      </c>
      <c r="E6" t="str">
        <f>MID(A6,FIND("=",A6)+1,1)&amp;RIGHT(A6,1)</f>
        <v>0 </v>
      </c>
      <c r="F6" t="str">
        <f t="shared" si="0"/>
        <v>0 </v>
      </c>
      <c r="G6" t="str">
        <f>INDEX(SUBSTITUTE(MID(A6,FIND("=",A6)+1,99),{"-",":"},""),,MATCH(MIN(LEN(SUBSTITUTE(MID(A6,FIND("=",A6)+1,99),{"-",":"},""))),LEN(SUBSTITUTE(MID(A6,FIND("=",A6)+1,99),{"-",":"},"")),))</f>
        <v>00  </v>
      </c>
    </row>
    <row r="9" spans="1:15" x14ac:dyDescent="0.25">
      <c r="H9" t="s">
        <v>11</v>
      </c>
    </row>
    <row r="11" spans="1:15" x14ac:dyDescent="0.25">
      <c r="H11" s="3"/>
      <c r="I11" s="7" t="s">
        <v>4</v>
      </c>
      <c r="J11" s="7" t="s">
        <v>5</v>
      </c>
      <c r="K11" s="7" t="s">
        <v>6</v>
      </c>
      <c r="L11" s="7" t="s">
        <v>7</v>
      </c>
      <c r="M11" s="3"/>
      <c r="N11" s="8" t="s">
        <v>9</v>
      </c>
      <c r="O11" s="8" t="s">
        <v>8</v>
      </c>
    </row>
    <row r="12" spans="1:15" x14ac:dyDescent="0.25">
      <c r="H12" s="4"/>
      <c r="I12" s="4"/>
      <c r="J12" s="4"/>
      <c r="K12" s="4"/>
      <c r="L12" s="4"/>
      <c r="M12" s="4"/>
      <c r="N12" s="4"/>
      <c r="O12" s="4"/>
    </row>
    <row r="13" spans="1:15" x14ac:dyDescent="0.25">
      <c r="D13" s="2"/>
      <c r="H13" s="9" t="s">
        <v>12</v>
      </c>
      <c r="I13" s="5" t="s">
        <v>14</v>
      </c>
      <c r="J13" s="5" t="s">
        <v>16</v>
      </c>
      <c r="K13" s="4" t="s">
        <v>18</v>
      </c>
      <c r="L13" s="4" t="s">
        <v>19</v>
      </c>
      <c r="M13" s="4"/>
      <c r="N13" s="6">
        <f>20+100+1+1000</f>
        <v>1121</v>
      </c>
      <c r="O13" s="4">
        <f>24+120+1.2+1200</f>
        <v>1345.2</v>
      </c>
    </row>
    <row r="14" spans="1:15" x14ac:dyDescent="0.25">
      <c r="H14" s="9" t="s">
        <v>13</v>
      </c>
      <c r="I14" s="4" t="s">
        <v>15</v>
      </c>
      <c r="J14" s="4" t="s">
        <v>17</v>
      </c>
      <c r="K14" s="4" t="s">
        <v>19</v>
      </c>
      <c r="L14" s="4" t="s">
        <v>16</v>
      </c>
      <c r="M14" s="4"/>
      <c r="N14" s="6">
        <f>40+200+1000+100</f>
        <v>1340</v>
      </c>
      <c r="O14" s="4">
        <f>48+240+1200+120</f>
        <v>1608</v>
      </c>
    </row>
    <row r="15" spans="1:15" x14ac:dyDescent="0.25">
      <c r="H15" s="4"/>
      <c r="I15" s="4"/>
      <c r="J15" s="4"/>
      <c r="K15" s="4"/>
      <c r="L15" s="4"/>
      <c r="M15" s="4"/>
      <c r="N15" s="4"/>
      <c r="O15" s="4"/>
    </row>
    <row r="16" spans="1:15" x14ac:dyDescent="0.25">
      <c r="H16" s="10" t="s">
        <v>20</v>
      </c>
      <c r="I16" s="6">
        <f>20+40</f>
        <v>60</v>
      </c>
      <c r="J16" s="6">
        <f>100+200</f>
        <v>300</v>
      </c>
      <c r="K16" s="6">
        <f>1+1000</f>
        <v>1001</v>
      </c>
      <c r="L16" s="6">
        <f>1000+100</f>
        <v>1100</v>
      </c>
      <c r="M16" s="4"/>
      <c r="N16" s="4"/>
      <c r="O16" s="4"/>
    </row>
    <row r="17" spans="8:15" x14ac:dyDescent="0.25">
      <c r="H17" s="10" t="s">
        <v>21</v>
      </c>
      <c r="I17" s="4">
        <f>24+48</f>
        <v>72</v>
      </c>
      <c r="J17" s="4">
        <f>120+240</f>
        <v>360</v>
      </c>
      <c r="K17" s="4">
        <f>1.2+1200</f>
        <v>1201.2</v>
      </c>
      <c r="L17" s="4">
        <f>1200+120</f>
        <v>1320</v>
      </c>
      <c r="M17" s="4"/>
      <c r="N17" s="4"/>
      <c r="O1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ПАО "Ростелеком"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Маралин Александр Сергеевич</dc:creator>
  <cp:lastModifiedBy>Маралин Александр Сергеевич</cp:lastModifiedBy>
  <dcterms:created xsi:type="dcterms:W3CDTF">2019-01-31T10:56:28Z</dcterms:created>
  <dcterms:modified xsi:type="dcterms:W3CDTF">2019-01-31T12:32:43Z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