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5200" windowHeight="11985"/>
  </bookViews>
  <sheets>
    <sheet name="Лист 2" sheetId="9" r:id="rId1"/>
    <sheet name="Лист1" sheetId="3" r:id="rId2"/>
  </sheets>
  <definedNames>
    <definedName name="solver_adj" localSheetId="0" hidden="1">'Лист 2'!#REF!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'Лист 2'!#REF!</definedName>
    <definedName name="solver_lhs2" localSheetId="0" hidden="1">'Лист 2'!#REF!</definedName>
    <definedName name="solver_lhs3" localSheetId="0" hidden="1">'Лист 2'!#REF!</definedName>
    <definedName name="solver_lhs4" localSheetId="0" hidden="1">'Лист 2'!#REF!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'Лист 2'!#REF!</definedName>
    <definedName name="solver_pre" localSheetId="0" hidden="1">0.000000001</definedName>
    <definedName name="solver_rbv" localSheetId="0" hidden="1">2</definedName>
    <definedName name="solver_rel1" localSheetId="0" hidden="1">2</definedName>
    <definedName name="solver_rel2" localSheetId="0" hidden="1">6</definedName>
    <definedName name="solver_rel3" localSheetId="0" hidden="1">4</definedName>
    <definedName name="solver_rel4" localSheetId="0" hidden="1">4</definedName>
    <definedName name="solver_rhs1" localSheetId="0" hidden="1">0</definedName>
    <definedName name="solver_rhs2" localSheetId="0" hidden="1">Все разные</definedName>
    <definedName name="solver_rhs3" localSheetId="0" hidden="1">целое</definedName>
    <definedName name="solver_rhs4" localSheetId="0" hidden="1">целое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9" l="1"/>
  <c r="F12" i="9"/>
  <c r="G12" i="9"/>
  <c r="D12" i="9"/>
  <c r="E18" i="9"/>
  <c r="F18" i="9"/>
  <c r="G18" i="9"/>
  <c r="D18" i="9"/>
  <c r="H12" i="9" l="1"/>
  <c r="H18" i="9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3" i="3"/>
  <c r="N13" i="9" l="1"/>
  <c r="N14" i="9"/>
  <c r="N15" i="9"/>
  <c r="N16" i="9"/>
  <c r="N17" i="9"/>
  <c r="N12" i="9"/>
  <c r="K17" i="9" l="1"/>
  <c r="L17" i="9"/>
  <c r="M17" i="9"/>
  <c r="J17" i="9"/>
  <c r="K16" i="9"/>
  <c r="L16" i="9"/>
  <c r="M16" i="9"/>
  <c r="J16" i="9"/>
  <c r="K15" i="9"/>
  <c r="L15" i="9"/>
  <c r="M15" i="9"/>
  <c r="J15" i="9"/>
  <c r="K14" i="9"/>
  <c r="L14" i="9"/>
  <c r="M14" i="9"/>
  <c r="J14" i="9"/>
  <c r="K13" i="9"/>
  <c r="L13" i="9"/>
  <c r="M13" i="9"/>
  <c r="J13" i="9"/>
  <c r="K12" i="9"/>
  <c r="L12" i="9"/>
  <c r="M12" i="9"/>
  <c r="J12" i="9"/>
  <c r="O16" i="9" l="1"/>
  <c r="O15" i="9"/>
  <c r="O14" i="9"/>
  <c r="O17" i="9"/>
  <c r="O13" i="9"/>
  <c r="O12" i="9"/>
  <c r="F16" i="9" l="1"/>
  <c r="E16" i="9"/>
  <c r="G16" i="9"/>
  <c r="H16" i="9"/>
  <c r="D16" i="9"/>
  <c r="D17" i="9"/>
  <c r="H17" i="9"/>
  <c r="F17" i="9"/>
  <c r="E17" i="9"/>
  <c r="G17" i="9"/>
  <c r="E13" i="9"/>
  <c r="G13" i="9"/>
  <c r="H13" i="9"/>
  <c r="F13" i="9"/>
  <c r="D13" i="9"/>
  <c r="F14" i="9"/>
  <c r="E14" i="9"/>
  <c r="H14" i="9"/>
  <c r="D14" i="9"/>
  <c r="G14" i="9"/>
  <c r="E15" i="9"/>
  <c r="D15" i="9"/>
  <c r="H15" i="9"/>
  <c r="F15" i="9"/>
  <c r="G15" i="9"/>
</calcChain>
</file>

<file path=xl/sharedStrings.xml><?xml version="1.0" encoding="utf-8"?>
<sst xmlns="http://schemas.openxmlformats.org/spreadsheetml/2006/main" count="37" uniqueCount="31">
  <si>
    <t>ФИО</t>
  </si>
  <si>
    <t>№ п/п</t>
  </si>
  <si>
    <t>К1</t>
  </si>
  <si>
    <t>К2</t>
  </si>
  <si>
    <t>К3</t>
  </si>
  <si>
    <t>К4</t>
  </si>
  <si>
    <t>К1 случайное</t>
  </si>
  <si>
    <t>К2 случайное</t>
  </si>
  <si>
    <t>К3 случайное</t>
  </si>
  <si>
    <t>К4 случайное</t>
  </si>
  <si>
    <t>Сумма случайных чисел</t>
  </si>
  <si>
    <t>К5</t>
  </si>
  <si>
    <t>К5 случайное</t>
  </si>
  <si>
    <t>Водитель автомобиля,</t>
  </si>
  <si>
    <t>Водитель вездехода,</t>
  </si>
  <si>
    <t>Машинист автогрейдера,</t>
  </si>
  <si>
    <t>Машинист бульдозера,</t>
  </si>
  <si>
    <t>Машинист экскаватора,</t>
  </si>
  <si>
    <t>Машинист катка самоходного на пневматических шинах,</t>
  </si>
  <si>
    <t>Машинист погрузочной машины,</t>
  </si>
  <si>
    <t>Машинист дробильных машин,</t>
  </si>
  <si>
    <t>Машинист крана автомобильного,</t>
  </si>
  <si>
    <t>Дорожный рабочий,</t>
  </si>
  <si>
    <t>Бригадир дорожных рабочих,</t>
  </si>
  <si>
    <t>Мастер дорожный,</t>
  </si>
  <si>
    <t>Машинист компрессорных установок (компрессора),</t>
  </si>
  <si>
    <t>Машинист крана (крановщик)по управлению гусеничными кранами,</t>
  </si>
  <si>
    <t>Оператор растворо-бетонной установки (машинист РБУ).</t>
  </si>
  <si>
    <t>Квартальная премия</t>
  </si>
  <si>
    <t>ежемесячная премия без НДФЛ</t>
  </si>
  <si>
    <t>Число для распределения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</si>
</sst>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7" x14ac:knownFonts="1">
    <font>
      <sz val="11"/>
      <color theme="1"/>
      <name val="Calibri"/>
      <family val="2"/>
      <charset val="204"/>
      <scheme val="minor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4" fontId="2" fillId="0" borderId="1" xfId="0" applyNumberFormat="1" applyFont="1" applyFill="1" applyBorder="1" applyAlignment="1">
      <alignment horizontal="center" wrapText="1"/>
    </xf>
    <xf numFmtId="14" fontId="1" fillId="0" borderId="0" xfId="0" applyNumberFormat="1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zoomScale="130" zoomScaleNormal="130" workbookViewId="0">
      <selection activeCell="D12" sqref="D12:H12"/>
    </sheetView>
  </sheetViews>
  <sheetFormatPr defaultColWidth="13.85546875" defaultRowHeight="15" x14ac:dyDescent="0.25"/>
  <cols>
    <col min="1" max="1" width="8.5703125" style="7" customWidth="1"/>
    <col min="2" max="2" width="13.85546875" style="7"/>
    <col min="3" max="3" width="13.85546875" style="15" customWidth="1"/>
    <col min="4" max="4" width="12.85546875" style="15" customWidth="1"/>
    <col min="5" max="5" width="11.85546875" style="15" customWidth="1"/>
    <col min="6" max="6" width="11.140625" style="15" customWidth="1"/>
    <col min="7" max="8" width="12.140625" style="15" customWidth="1"/>
    <col min="9" max="9" width="7.42578125" style="19" customWidth="1"/>
    <col min="10" max="15" width="13.85546875" style="19" customWidth="1"/>
    <col min="16" max="16384" width="13.85546875" style="7"/>
  </cols>
  <sheetData>
    <row r="1" spans="1:20" s="3" customFormat="1" x14ac:dyDescent="0.25">
      <c r="A1" s="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s="3" customFormat="1" x14ac:dyDescent="0.25">
      <c r="A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s="3" customFormat="1" x14ac:dyDescent="0.25">
      <c r="A3" s="4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0" s="3" customFormat="1" x14ac:dyDescent="0.25">
      <c r="A4" s="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0" s="3" customFormat="1" x14ac:dyDescent="0.25">
      <c r="A5" s="21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20" s="3" customFormat="1" x14ac:dyDescent="0.25">
      <c r="A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s="3" customFormat="1" x14ac:dyDescent="0.25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0" s="3" customFormat="1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0" s="3" customFormat="1" x14ac:dyDescent="0.25">
      <c r="A9" s="8"/>
      <c r="B9" s="8"/>
      <c r="C9" s="9"/>
      <c r="D9" s="9"/>
      <c r="E9" s="9"/>
      <c r="F9" s="9"/>
      <c r="G9" s="9"/>
      <c r="H9" s="9"/>
      <c r="I9" s="8"/>
      <c r="J9" s="8"/>
      <c r="K9" s="8"/>
      <c r="L9" s="8"/>
      <c r="M9" s="8"/>
      <c r="N9" s="8"/>
      <c r="O9" s="8"/>
    </row>
    <row r="10" spans="1:20" s="3" customFormat="1" x14ac:dyDescent="0.25">
      <c r="A10" s="10"/>
      <c r="B10" s="8"/>
      <c r="C10" s="9"/>
      <c r="D10" s="9"/>
      <c r="E10" s="9"/>
      <c r="F10" s="9"/>
      <c r="G10" s="9"/>
      <c r="H10" s="9"/>
      <c r="I10" s="8"/>
      <c r="J10" s="8"/>
      <c r="K10" s="8"/>
      <c r="L10" s="8"/>
      <c r="M10" s="8"/>
      <c r="N10" s="8"/>
      <c r="O10" s="8"/>
    </row>
    <row r="11" spans="1:20" ht="107.25" customHeight="1" x14ac:dyDescent="0.25">
      <c r="A11" s="11" t="s">
        <v>1</v>
      </c>
      <c r="B11" s="11" t="s">
        <v>0</v>
      </c>
      <c r="C11" s="14" t="s">
        <v>30</v>
      </c>
      <c r="D11" s="14" t="s">
        <v>2</v>
      </c>
      <c r="E11" s="14" t="s">
        <v>3</v>
      </c>
      <c r="F11" s="14" t="s">
        <v>4</v>
      </c>
      <c r="G11" s="14" t="s">
        <v>5</v>
      </c>
      <c r="H11" s="14" t="s">
        <v>11</v>
      </c>
      <c r="J11" s="18" t="s">
        <v>6</v>
      </c>
      <c r="K11" s="18" t="s">
        <v>7</v>
      </c>
      <c r="L11" s="18" t="s">
        <v>8</v>
      </c>
      <c r="M11" s="18" t="s">
        <v>9</v>
      </c>
      <c r="N11" s="18" t="s">
        <v>12</v>
      </c>
      <c r="O11" s="18" t="s">
        <v>10</v>
      </c>
    </row>
    <row r="12" spans="1:20" x14ac:dyDescent="0.25">
      <c r="A12" s="12">
        <v>1</v>
      </c>
      <c r="B12" s="13" t="s">
        <v>0</v>
      </c>
      <c r="C12" s="20">
        <v>0.104254</v>
      </c>
      <c r="D12" s="22">
        <f ca="1">RAND()*10-5</f>
        <v>3.6520980995904715</v>
      </c>
      <c r="E12" s="22">
        <f t="shared" ref="E12:G12" ca="1" si="0">RAND()*10-5</f>
        <v>-2.566826870170317</v>
      </c>
      <c r="F12" s="22">
        <f t="shared" ca="1" si="0"/>
        <v>-3.9292763131580797</v>
      </c>
      <c r="G12" s="22">
        <f t="shared" ca="1" si="0"/>
        <v>3.9846505856262375</v>
      </c>
      <c r="H12" s="22">
        <f ca="1">C12-SUM(D12:G12)</f>
        <v>-1.0363915018883123</v>
      </c>
      <c r="J12" s="18">
        <f t="shared" ref="J12:J17" ca="1" si="1">RAND()</f>
        <v>0.37846531174564824</v>
      </c>
      <c r="K12" s="18">
        <f t="shared" ref="K12:N17" ca="1" si="2">RAND()</f>
        <v>1.4014765763521564E-2</v>
      </c>
      <c r="L12" s="18">
        <f t="shared" ca="1" si="2"/>
        <v>0.72952863945864044</v>
      </c>
      <c r="M12" s="18">
        <f t="shared" ca="1" si="2"/>
        <v>0.89134636418192448</v>
      </c>
      <c r="N12" s="18">
        <f t="shared" ca="1" si="2"/>
        <v>0.42877301412707336</v>
      </c>
      <c r="O12" s="18">
        <f ca="1">SUM(J12:N12)</f>
        <v>2.4421280952768081</v>
      </c>
      <c r="Q12" s="16"/>
      <c r="R12" s="16"/>
      <c r="S12" s="16"/>
      <c r="T12" s="16"/>
    </row>
    <row r="13" spans="1:20" x14ac:dyDescent="0.25">
      <c r="A13" s="12">
        <v>2</v>
      </c>
      <c r="B13" s="13" t="s">
        <v>0</v>
      </c>
      <c r="C13" s="20">
        <v>5.2654399999999999</v>
      </c>
      <c r="D13" s="20">
        <f ca="1">MIN($C$13*J13/$O$13,5)</f>
        <v>2.3863242182603397</v>
      </c>
      <c r="E13" s="20">
        <f ca="1">MIN($C$13*K13/$O$13,5)</f>
        <v>0.61549850306460863</v>
      </c>
      <c r="F13" s="20">
        <f ca="1">MIN($C$13*L13/$O$13,5)</f>
        <v>0.24262636336576429</v>
      </c>
      <c r="G13" s="20">
        <f ca="1">MIN($C$13*M13/$O$13,5)</f>
        <v>0.1271033703132298</v>
      </c>
      <c r="H13" s="20">
        <f ca="1">MIN($C$13*N13/$O$13,5)</f>
        <v>1.8938875449960573</v>
      </c>
      <c r="J13" s="18">
        <f t="shared" ca="1" si="1"/>
        <v>0.88796791898096128</v>
      </c>
      <c r="K13" s="18">
        <f t="shared" ca="1" si="2"/>
        <v>0.22903129454077875</v>
      </c>
      <c r="L13" s="18">
        <f t="shared" ca="1" si="2"/>
        <v>9.0282965457593178E-2</v>
      </c>
      <c r="M13" s="18">
        <f t="shared" ca="1" si="2"/>
        <v>4.7296052384191212E-2</v>
      </c>
      <c r="N13" s="18">
        <f t="shared" ca="1" si="2"/>
        <v>0.70472879135430289</v>
      </c>
      <c r="O13" s="18">
        <f ca="1">SUM(J13:N13)</f>
        <v>1.9593070227178275</v>
      </c>
    </row>
    <row r="14" spans="1:20" x14ac:dyDescent="0.25">
      <c r="A14" s="12">
        <v>3</v>
      </c>
      <c r="B14" s="13" t="s">
        <v>0</v>
      </c>
      <c r="C14" s="20">
        <v>5.3658440000000001</v>
      </c>
      <c r="D14" s="20">
        <f ca="1">MIN($C$14*J14/$O$14,5)</f>
        <v>0.78077130922481042</v>
      </c>
      <c r="E14" s="20">
        <f ca="1">MIN($C$14*K14/$O$14,5)</f>
        <v>0.82059070419017111</v>
      </c>
      <c r="F14" s="20">
        <f ca="1">MIN($C$14*L14/$O$14,5)</f>
        <v>2.2657475060508334</v>
      </c>
      <c r="G14" s="20">
        <f ca="1">MIN($C$14*M14/$O$14,5)</f>
        <v>0.46375261894435388</v>
      </c>
      <c r="H14" s="20">
        <f ca="1">MIN($C$14*N14/$O$14,5)</f>
        <v>1.0349818615898316</v>
      </c>
      <c r="J14" s="18">
        <f t="shared" ca="1" si="1"/>
        <v>0.22736306900269387</v>
      </c>
      <c r="K14" s="18">
        <f t="shared" ca="1" si="2"/>
        <v>0.23895860246836842</v>
      </c>
      <c r="L14" s="18">
        <f t="shared" ca="1" si="2"/>
        <v>0.65979282342275325</v>
      </c>
      <c r="M14" s="18">
        <f t="shared" ca="1" si="2"/>
        <v>0.13504622602732619</v>
      </c>
      <c r="N14" s="18">
        <f t="shared" ca="1" si="2"/>
        <v>0.30138998402338812</v>
      </c>
      <c r="O14" s="18">
        <f ca="1">SUM(J14:N14)</f>
        <v>1.5625507049445297</v>
      </c>
    </row>
    <row r="15" spans="1:20" x14ac:dyDescent="0.25">
      <c r="A15" s="12">
        <v>4</v>
      </c>
      <c r="B15" s="13" t="s">
        <v>0</v>
      </c>
      <c r="C15" s="20">
        <v>-3.2654000000000001</v>
      </c>
      <c r="D15" s="20">
        <f ca="1">MIN($C$15*J15/$O$15,5)</f>
        <v>-0.74916289146032089</v>
      </c>
      <c r="E15" s="20">
        <f ca="1">MIN($C$15*K15/$O$15,5)</f>
        <v>-0.11695090090525855</v>
      </c>
      <c r="F15" s="20">
        <f ca="1">MIN($C$15*L15/$O$15,5)</f>
        <v>-0.18754153878447605</v>
      </c>
      <c r="G15" s="20">
        <f ca="1">MIN($C$15*M15/$O$15,5)</f>
        <v>-0.50255813259710269</v>
      </c>
      <c r="H15" s="20">
        <f ca="1">MIN($C$15*N15/$O$15,5)</f>
        <v>-1.7091865362528418</v>
      </c>
      <c r="J15" s="18">
        <f t="shared" ca="1" si="1"/>
        <v>0.39895125657264563</v>
      </c>
      <c r="K15" s="18">
        <f t="shared" ca="1" si="2"/>
        <v>6.2279791758648617E-2</v>
      </c>
      <c r="L15" s="18">
        <f t="shared" ca="1" si="2"/>
        <v>9.9871380991375602E-2</v>
      </c>
      <c r="M15" s="18">
        <f t="shared" ca="1" si="2"/>
        <v>0.26762697510229738</v>
      </c>
      <c r="N15" s="18">
        <f t="shared" ca="1" si="2"/>
        <v>0.91019206120306706</v>
      </c>
      <c r="O15" s="18">
        <f t="shared" ref="O15:O17" ca="1" si="3">SUM(J15:N15)</f>
        <v>1.7389214656280343</v>
      </c>
    </row>
    <row r="16" spans="1:20" x14ac:dyDescent="0.25">
      <c r="A16" s="12">
        <v>5</v>
      </c>
      <c r="B16" s="13" t="s">
        <v>0</v>
      </c>
      <c r="C16" s="20">
        <v>-5.3654000000000002</v>
      </c>
      <c r="D16" s="20">
        <f ca="1">MIN($C$16*J16/$O$16,5)</f>
        <v>-0.28229969631263052</v>
      </c>
      <c r="E16" s="20">
        <f ca="1">MIN($C$16*K16/$O$16,5)</f>
        <v>-1.8967976606194699</v>
      </c>
      <c r="F16" s="20">
        <f ca="1">MIN($C$16*L16/$O$16,5)</f>
        <v>-1.950188035756885</v>
      </c>
      <c r="G16" s="20">
        <f ca="1">MIN($C$16*M16/$O$16,5)</f>
        <v>-0.44288052486043955</v>
      </c>
      <c r="H16" s="20">
        <f ca="1">MIN($C$16*N16/$O$16,5)</f>
        <v>-0.79323408245057481</v>
      </c>
      <c r="J16" s="18">
        <f t="shared" ca="1" si="1"/>
        <v>0.11266480045234717</v>
      </c>
      <c r="K16" s="18">
        <f t="shared" ca="1" si="2"/>
        <v>0.75700517118342392</v>
      </c>
      <c r="L16" s="18">
        <f t="shared" ca="1" si="2"/>
        <v>0.77831307919573489</v>
      </c>
      <c r="M16" s="18">
        <f t="shared" ca="1" si="2"/>
        <v>0.17675203554726504</v>
      </c>
      <c r="N16" s="18">
        <f t="shared" ca="1" si="2"/>
        <v>0.31657688895394032</v>
      </c>
      <c r="O16" s="18">
        <f t="shared" ca="1" si="3"/>
        <v>2.1413119753327114</v>
      </c>
    </row>
    <row r="17" spans="1:15" x14ac:dyDescent="0.25">
      <c r="A17" s="12">
        <v>6</v>
      </c>
      <c r="B17" s="13" t="s">
        <v>0</v>
      </c>
      <c r="C17" s="20">
        <v>-1.0256419999999999</v>
      </c>
      <c r="D17" s="20">
        <f ca="1">MIN($C$17*J17/$O$17,5)</f>
        <v>-8.5457557671377443E-2</v>
      </c>
      <c r="E17" s="20">
        <f ca="1">MIN($C$17*K17/$O$17,5)</f>
        <v>-0.13695345020951114</v>
      </c>
      <c r="F17" s="20">
        <f ca="1">MIN($C$17*L17/$O$17,5)</f>
        <v>-0.37695929919209281</v>
      </c>
      <c r="G17" s="20">
        <f ca="1">MIN($C$17*M17/$O$17,5)</f>
        <v>-6.8014585200793537E-2</v>
      </c>
      <c r="H17" s="20">
        <f ca="1">MIN($C$17*N17/$O$17,5)</f>
        <v>-0.3582571077262251</v>
      </c>
      <c r="J17" s="18">
        <f t="shared" ca="1" si="1"/>
        <v>0.18875002608854008</v>
      </c>
      <c r="K17" s="18">
        <f t="shared" ca="1" si="2"/>
        <v>0.3024889548021662</v>
      </c>
      <c r="L17" s="18">
        <f t="shared" ca="1" si="2"/>
        <v>0.83258964444587846</v>
      </c>
      <c r="M17" s="18">
        <f t="shared" ca="1" si="2"/>
        <v>0.15022374943615779</v>
      </c>
      <c r="N17" s="18">
        <f t="shared" ca="1" si="2"/>
        <v>0.79128213200010988</v>
      </c>
      <c r="O17" s="18">
        <f t="shared" ca="1" si="3"/>
        <v>2.2653345067728523</v>
      </c>
    </row>
    <row r="18" spans="1:15" x14ac:dyDescent="0.25">
      <c r="D18" s="15">
        <f ca="1">RAND()*10-5</f>
        <v>-2.33496578047653</v>
      </c>
      <c r="E18" s="15">
        <f t="shared" ref="E18:G18" ca="1" si="4">RAND()*10-5</f>
        <v>2.0794415478801076</v>
      </c>
      <c r="F18" s="15">
        <f t="shared" ca="1" si="4"/>
        <v>-3.7708080309917715</v>
      </c>
      <c r="G18" s="15">
        <f t="shared" ca="1" si="4"/>
        <v>0.91863073823627239</v>
      </c>
      <c r="H18" s="15">
        <f ca="1">SUM(D18:G18)-C12</f>
        <v>-3.2119555253519216</v>
      </c>
    </row>
  </sheetData>
  <mergeCells count="1">
    <mergeCell ref="A5:B5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B6" sqref="B6"/>
    </sheetView>
  </sheetViews>
  <sheetFormatPr defaultRowHeight="15" x14ac:dyDescent="0.25"/>
  <cols>
    <col min="2" max="2" width="71.85546875" customWidth="1"/>
    <col min="3" max="3" width="22" customWidth="1"/>
    <col min="4" max="4" width="11.7109375" customWidth="1"/>
  </cols>
  <sheetData>
    <row r="2" spans="2:4" x14ac:dyDescent="0.25">
      <c r="C2" t="s">
        <v>28</v>
      </c>
      <c r="D2" t="s">
        <v>29</v>
      </c>
    </row>
    <row r="3" spans="2:4" ht="15.75" x14ac:dyDescent="0.25">
      <c r="B3" s="17" t="s">
        <v>13</v>
      </c>
      <c r="C3">
        <f t="shared" ref="C3:C17" si="0">ROUND(D3/0.87*3,0)</f>
        <v>62069</v>
      </c>
      <c r="D3">
        <v>18000</v>
      </c>
    </row>
    <row r="4" spans="2:4" ht="15.75" x14ac:dyDescent="0.25">
      <c r="B4" s="17" t="s">
        <v>14</v>
      </c>
      <c r="C4">
        <f t="shared" si="0"/>
        <v>68966</v>
      </c>
      <c r="D4">
        <v>20000</v>
      </c>
    </row>
    <row r="5" spans="2:4" ht="15.75" x14ac:dyDescent="0.25">
      <c r="B5" s="17" t="s">
        <v>15</v>
      </c>
      <c r="C5">
        <f t="shared" si="0"/>
        <v>86207</v>
      </c>
      <c r="D5">
        <v>25000</v>
      </c>
    </row>
    <row r="6" spans="2:4" ht="15.75" x14ac:dyDescent="0.25">
      <c r="B6" s="17" t="s">
        <v>16</v>
      </c>
      <c r="C6">
        <f t="shared" si="0"/>
        <v>93103</v>
      </c>
      <c r="D6">
        <v>27000</v>
      </c>
    </row>
    <row r="7" spans="2:4" ht="15.75" x14ac:dyDescent="0.25">
      <c r="B7" s="17" t="s">
        <v>17</v>
      </c>
      <c r="C7">
        <f t="shared" si="0"/>
        <v>100000</v>
      </c>
      <c r="D7">
        <v>29000</v>
      </c>
    </row>
    <row r="8" spans="2:4" ht="15.75" x14ac:dyDescent="0.25">
      <c r="B8" s="17" t="s">
        <v>18</v>
      </c>
      <c r="C8">
        <f t="shared" si="0"/>
        <v>131034</v>
      </c>
      <c r="D8">
        <v>38000</v>
      </c>
    </row>
    <row r="9" spans="2:4" ht="15.75" x14ac:dyDescent="0.25">
      <c r="B9" s="17" t="s">
        <v>19</v>
      </c>
      <c r="C9">
        <f t="shared" si="0"/>
        <v>51724</v>
      </c>
      <c r="D9">
        <v>15000</v>
      </c>
    </row>
    <row r="10" spans="2:4" ht="15.75" x14ac:dyDescent="0.25">
      <c r="B10" s="17" t="s">
        <v>20</v>
      </c>
      <c r="C10">
        <f t="shared" si="0"/>
        <v>93103</v>
      </c>
      <c r="D10">
        <v>27000</v>
      </c>
    </row>
    <row r="11" spans="2:4" ht="15.75" x14ac:dyDescent="0.25">
      <c r="B11" s="17" t="s">
        <v>21</v>
      </c>
      <c r="C11">
        <f t="shared" si="0"/>
        <v>137931</v>
      </c>
      <c r="D11">
        <v>40000</v>
      </c>
    </row>
    <row r="12" spans="2:4" ht="15.75" x14ac:dyDescent="0.25">
      <c r="B12" s="17" t="s">
        <v>22</v>
      </c>
      <c r="C12">
        <f t="shared" si="0"/>
        <v>65517</v>
      </c>
      <c r="D12">
        <v>19000</v>
      </c>
    </row>
    <row r="13" spans="2:4" ht="15.75" x14ac:dyDescent="0.25">
      <c r="B13" s="17" t="s">
        <v>23</v>
      </c>
      <c r="C13">
        <f t="shared" si="0"/>
        <v>120690</v>
      </c>
      <c r="D13">
        <v>35000</v>
      </c>
    </row>
    <row r="14" spans="2:4" ht="15.75" x14ac:dyDescent="0.25">
      <c r="B14" s="17" t="s">
        <v>24</v>
      </c>
      <c r="C14">
        <f t="shared" si="0"/>
        <v>134483</v>
      </c>
      <c r="D14">
        <v>39000</v>
      </c>
    </row>
    <row r="15" spans="2:4" ht="15.75" x14ac:dyDescent="0.25">
      <c r="B15" s="17" t="s">
        <v>25</v>
      </c>
      <c r="C15">
        <f t="shared" si="0"/>
        <v>141379</v>
      </c>
      <c r="D15">
        <v>41000</v>
      </c>
    </row>
    <row r="16" spans="2:4" ht="15.75" x14ac:dyDescent="0.25">
      <c r="B16" s="17" t="s">
        <v>26</v>
      </c>
      <c r="C16">
        <f t="shared" si="0"/>
        <v>100000</v>
      </c>
      <c r="D16">
        <v>29000</v>
      </c>
    </row>
    <row r="17" spans="2:4" ht="15.75" x14ac:dyDescent="0.25">
      <c r="B17" s="17" t="s">
        <v>27</v>
      </c>
      <c r="C17">
        <f t="shared" si="0"/>
        <v>96552</v>
      </c>
      <c r="D17">
        <v>28000</v>
      </c>
    </row>
    <row r="18" spans="2:4" x14ac:dyDescent="0.25">
      <c r="B18" s="1"/>
    </row>
    <row r="21" spans="2:4" x14ac:dyDescent="0.25">
      <c r="D21" s="1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 Сергей Алексеевич</dc:creator>
  <cp:lastModifiedBy>Белых Сергей Алексеевич</cp:lastModifiedBy>
  <dcterms:created xsi:type="dcterms:W3CDTF">2019-02-04T16:40:06Z</dcterms:created>
  <dcterms:modified xsi:type="dcterms:W3CDTF">2019-02-04T16:40:06Z</dcterms:modified>
</cp:coreProperties>
</file>