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27" i="1"/>
  <c r="C28" i="1"/>
  <c r="C16" i="1"/>
  <c r="B17" i="1"/>
  <c r="B18" i="1"/>
  <c r="B19" i="1"/>
  <c r="B20" i="1"/>
  <c r="B21" i="1"/>
  <c r="B22" i="1"/>
  <c r="B23" i="1"/>
  <c r="B24" i="1"/>
  <c r="B25" i="1"/>
  <c r="B26" i="1"/>
  <c r="B27" i="1"/>
  <c r="B28" i="1"/>
  <c r="B16" i="1"/>
  <c r="C4" i="1" l="1"/>
  <c r="B4" i="1"/>
  <c r="A3" i="1"/>
  <c r="E4" i="1" l="1"/>
</calcChain>
</file>

<file path=xl/sharedStrings.xml><?xml version="1.0" encoding="utf-8"?>
<sst xmlns="http://schemas.openxmlformats.org/spreadsheetml/2006/main" count="53" uniqueCount="25">
  <si>
    <t>Балансовая норма времени</t>
  </si>
  <si>
    <t>Отработано часов</t>
  </si>
  <si>
    <t>% надбавки</t>
  </si>
  <si>
    <t>Установленный по договору</t>
  </si>
  <si>
    <t>к выплате за месяц</t>
  </si>
  <si>
    <t>Крылов В,В,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</si>
  <si>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</si>
  <si>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</si>
  <si>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</si>
  <si>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</si>
  <si>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</si>
  <si>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</si>
  <si>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</si>
  <si>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</si>
  <si>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</si>
  <si>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</si>
  <si>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</si>
  <si>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</si>
  <si>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Факт</t>
  </si>
  <si>
    <t>План</t>
  </si>
  <si>
    <t>РАСЧЕТ</t>
  </si>
  <si>
    <t xml:space="preserve">% надбавки </t>
  </si>
  <si>
    <t>СВОД</t>
  </si>
  <si>
    <t>ПУПКИН А,С,</t>
  </si>
  <si>
    <t>Тютин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</si>
</sst>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tabSelected="1" workbookViewId="0">
      <selection activeCell="B16" sqref="B16"/>
    </sheetView>
  </sheetViews>
  <sheetFormatPr defaultRowHeight="15" x14ac:dyDescent="0.25"/>
  <cols>
    <col min="1" max="1" width="11.5703125" customWidth="1"/>
    <col min="2" max="2" width="17.85546875" customWidth="1"/>
    <col min="3" max="3" width="18" customWidth="1"/>
    <col min="4" max="4" width="16" customWidth="1"/>
    <col min="5" max="6" width="16.5703125" customWidth="1"/>
    <col min="8" max="8" width="18.28515625" customWidth="1"/>
    <col min="9" max="9" width="18" customWidth="1"/>
    <col min="10" max="10" width="17.85546875" customWidth="1"/>
  </cols>
  <sheetData>
    <row r="2" spans="1:10" x14ac:dyDescent="0.25">
      <c r="A2" s="15" t="s">
        <v>20</v>
      </c>
      <c r="B2" s="15"/>
      <c r="C2" s="15"/>
      <c r="D2" s="15"/>
      <c r="E2" s="15"/>
    </row>
    <row r="3" spans="1:10" ht="30" x14ac:dyDescent="0.25">
      <c r="A3" s="16" t="str">
        <f>H5</f>
        <v xml:space="preserve">январь </v>
      </c>
      <c r="B3" s="11" t="s">
        <v>0</v>
      </c>
      <c r="C3" s="11" t="s">
        <v>1</v>
      </c>
      <c r="D3" s="11" t="s">
        <v>3</v>
      </c>
      <c r="E3" s="12" t="s">
        <v>21</v>
      </c>
      <c r="H3" s="13" t="s">
        <v>5</v>
      </c>
      <c r="I3" s="22"/>
      <c r="J3" s="14"/>
    </row>
    <row r="4" spans="1:10" x14ac:dyDescent="0.25">
      <c r="A4" s="16"/>
      <c r="B4" s="2">
        <f>I5</f>
        <v>176</v>
      </c>
      <c r="C4" s="1">
        <f>J5</f>
        <v>186</v>
      </c>
      <c r="D4" s="2">
        <v>70</v>
      </c>
      <c r="E4" s="5">
        <f>C4/B4*100-100</f>
        <v>5.681818181818187</v>
      </c>
      <c r="H4" s="2"/>
      <c r="I4" s="3" t="s">
        <v>18</v>
      </c>
      <c r="J4" s="4" t="s">
        <v>19</v>
      </c>
    </row>
    <row r="5" spans="1:10" x14ac:dyDescent="0.25">
      <c r="H5" s="2" t="s">
        <v>6</v>
      </c>
      <c r="I5" s="2">
        <v>176</v>
      </c>
      <c r="J5" s="1">
        <v>186</v>
      </c>
    </row>
    <row r="6" spans="1:10" x14ac:dyDescent="0.25">
      <c r="H6" s="2" t="s">
        <v>7</v>
      </c>
      <c r="I6" s="2">
        <v>176</v>
      </c>
      <c r="J6" s="1">
        <v>186</v>
      </c>
    </row>
    <row r="7" spans="1:10" x14ac:dyDescent="0.25">
      <c r="H7" s="2" t="s">
        <v>8</v>
      </c>
      <c r="I7" s="2">
        <v>176</v>
      </c>
      <c r="J7" s="1">
        <v>186</v>
      </c>
    </row>
    <row r="8" spans="1:10" x14ac:dyDescent="0.25">
      <c r="H8" s="2" t="s">
        <v>9</v>
      </c>
      <c r="I8" s="2">
        <v>176</v>
      </c>
      <c r="J8" s="1">
        <v>186</v>
      </c>
    </row>
    <row r="9" spans="1:10" x14ac:dyDescent="0.25">
      <c r="H9" s="2" t="s">
        <v>10</v>
      </c>
      <c r="I9" s="2">
        <v>176</v>
      </c>
      <c r="J9" s="1">
        <v>186</v>
      </c>
    </row>
    <row r="10" spans="1:10" x14ac:dyDescent="0.25">
      <c r="H10" s="2" t="s">
        <v>11</v>
      </c>
      <c r="I10" s="2">
        <v>176</v>
      </c>
      <c r="J10" s="1">
        <v>186</v>
      </c>
    </row>
    <row r="11" spans="1:10" x14ac:dyDescent="0.25">
      <c r="B11" s="15" t="s">
        <v>22</v>
      </c>
      <c r="C11" s="15"/>
      <c r="D11" s="15"/>
      <c r="H11" s="2" t="s">
        <v>12</v>
      </c>
      <c r="I11" s="2">
        <v>176</v>
      </c>
      <c r="J11" s="1">
        <v>186</v>
      </c>
    </row>
    <row r="12" spans="1:10" x14ac:dyDescent="0.25">
      <c r="H12" s="2" t="s">
        <v>13</v>
      </c>
      <c r="I12" s="2">
        <v>176</v>
      </c>
      <c r="J12" s="1">
        <v>186</v>
      </c>
    </row>
    <row r="13" spans="1:10" ht="14.45" customHeight="1" x14ac:dyDescent="0.25">
      <c r="B13" s="23"/>
      <c r="C13" s="26" t="s">
        <v>2</v>
      </c>
      <c r="D13" s="27"/>
      <c r="H13" s="2" t="s">
        <v>14</v>
      </c>
      <c r="I13" s="2">
        <v>176</v>
      </c>
      <c r="J13" s="1">
        <v>186</v>
      </c>
    </row>
    <row r="14" spans="1:10" ht="14.45" customHeight="1" x14ac:dyDescent="0.25">
      <c r="B14" s="24"/>
      <c r="C14" s="17" t="s">
        <v>4</v>
      </c>
      <c r="D14" s="18"/>
      <c r="H14" s="2" t="s">
        <v>15</v>
      </c>
      <c r="I14" s="2">
        <v>176</v>
      </c>
      <c r="J14" s="1">
        <v>186</v>
      </c>
    </row>
    <row r="15" spans="1:10" x14ac:dyDescent="0.25">
      <c r="B15" s="25"/>
      <c r="C15" s="19"/>
      <c r="D15" s="20"/>
      <c r="H15" s="2" t="s">
        <v>16</v>
      </c>
      <c r="I15" s="2">
        <v>176</v>
      </c>
      <c r="J15" s="1">
        <v>186</v>
      </c>
    </row>
    <row r="16" spans="1:10" x14ac:dyDescent="0.25">
      <c r="B16" s="2" t="str">
        <f>INDEX(H3:$H$500,(ROW(A1)-1)*14+1)</f>
        <v>Крылов В,В,</v>
      </c>
      <c r="C16" s="21">
        <f>$E$4</f>
        <v>5.681818181818187</v>
      </c>
      <c r="D16" s="14"/>
      <c r="H16" s="6" t="s">
        <v>17</v>
      </c>
      <c r="I16" s="2">
        <v>176</v>
      </c>
      <c r="J16" s="1">
        <v>186</v>
      </c>
    </row>
    <row r="17" spans="2:10" x14ac:dyDescent="0.25">
      <c r="B17" s="7" t="str">
        <f>INDEX(H4:$H$500,(ROW(A2)-1)*14+1)</f>
        <v>ПУПКИН А,С,</v>
      </c>
      <c r="C17" s="21">
        <f t="shared" ref="C17:C28" si="0">$E$4</f>
        <v>5.681818181818187</v>
      </c>
      <c r="D17" s="14"/>
      <c r="F17" s="10"/>
      <c r="G17" s="10"/>
      <c r="H17" s="10"/>
    </row>
    <row r="18" spans="2:10" x14ac:dyDescent="0.25">
      <c r="B18" s="7" t="str">
        <f>INDEX(H5:$H$500,(ROW(A3)-1)*14+1)</f>
        <v>Тютин В.В.</v>
      </c>
      <c r="C18" s="21">
        <f t="shared" si="0"/>
        <v>5.681818181818187</v>
      </c>
      <c r="D18" s="14"/>
      <c r="H18" s="13" t="s">
        <v>23</v>
      </c>
      <c r="I18" s="22"/>
      <c r="J18" s="14"/>
    </row>
    <row r="19" spans="2:10" x14ac:dyDescent="0.25">
      <c r="B19" s="7">
        <f>INDEX(H6:$H$500,(ROW(A4)-1)*14+1)</f>
        <v>0</v>
      </c>
      <c r="C19" s="21">
        <f t="shared" si="0"/>
        <v>5.681818181818187</v>
      </c>
      <c r="D19" s="14"/>
      <c r="H19" s="2"/>
      <c r="I19" s="3" t="s">
        <v>18</v>
      </c>
      <c r="J19" s="4" t="s">
        <v>19</v>
      </c>
    </row>
    <row r="20" spans="2:10" x14ac:dyDescent="0.25">
      <c r="B20" s="7">
        <f>INDEX(H7:$H$500,(ROW(A5)-1)*14+1)</f>
        <v>0</v>
      </c>
      <c r="C20" s="21">
        <f t="shared" si="0"/>
        <v>5.681818181818187</v>
      </c>
      <c r="D20" s="14"/>
      <c r="H20" s="2" t="s">
        <v>6</v>
      </c>
      <c r="I20" s="2">
        <v>176</v>
      </c>
      <c r="J20" s="1">
        <v>186</v>
      </c>
    </row>
    <row r="21" spans="2:10" x14ac:dyDescent="0.25">
      <c r="B21" s="7">
        <f>INDEX(H8:$H$500,(ROW(A6)-1)*14+1)</f>
        <v>0</v>
      </c>
      <c r="C21" s="21">
        <f t="shared" si="0"/>
        <v>5.681818181818187</v>
      </c>
      <c r="D21" s="14"/>
      <c r="H21" s="2" t="s">
        <v>7</v>
      </c>
      <c r="I21" s="2">
        <v>176</v>
      </c>
      <c r="J21" s="1">
        <v>186</v>
      </c>
    </row>
    <row r="22" spans="2:10" x14ac:dyDescent="0.25">
      <c r="B22" s="7">
        <f>INDEX(H9:$H$500,(ROW(A7)-1)*14+1)</f>
        <v>0</v>
      </c>
      <c r="C22" s="21">
        <f t="shared" si="0"/>
        <v>5.681818181818187</v>
      </c>
      <c r="D22" s="14"/>
      <c r="H22" s="2" t="s">
        <v>8</v>
      </c>
      <c r="I22" s="2">
        <v>176</v>
      </c>
      <c r="J22" s="1">
        <v>186</v>
      </c>
    </row>
    <row r="23" spans="2:10" x14ac:dyDescent="0.25">
      <c r="B23" s="7">
        <f>INDEX(H10:$H$500,(ROW(A8)-1)*14+1)</f>
        <v>0</v>
      </c>
      <c r="C23" s="21">
        <f t="shared" si="0"/>
        <v>5.681818181818187</v>
      </c>
      <c r="D23" s="14"/>
      <c r="H23" s="2" t="s">
        <v>9</v>
      </c>
      <c r="I23" s="2">
        <v>176</v>
      </c>
      <c r="J23" s="1">
        <v>186</v>
      </c>
    </row>
    <row r="24" spans="2:10" x14ac:dyDescent="0.25">
      <c r="B24" s="7">
        <f>INDEX(H11:$H$500,(ROW(A9)-1)*14+1)</f>
        <v>0</v>
      </c>
      <c r="C24" s="21">
        <f t="shared" si="0"/>
        <v>5.681818181818187</v>
      </c>
      <c r="D24" s="14"/>
      <c r="H24" s="2" t="s">
        <v>10</v>
      </c>
      <c r="I24" s="2">
        <v>176</v>
      </c>
      <c r="J24" s="1">
        <v>186</v>
      </c>
    </row>
    <row r="25" spans="2:10" x14ac:dyDescent="0.25">
      <c r="B25" s="7">
        <f>INDEX(H12:$H$500,(ROW(A10)-1)*14+1)</f>
        <v>0</v>
      </c>
      <c r="C25" s="21">
        <f t="shared" si="0"/>
        <v>5.681818181818187</v>
      </c>
      <c r="D25" s="14"/>
      <c r="H25" s="2" t="s">
        <v>11</v>
      </c>
      <c r="I25" s="2">
        <v>176</v>
      </c>
      <c r="J25" s="1">
        <v>186</v>
      </c>
    </row>
    <row r="26" spans="2:10" x14ac:dyDescent="0.25">
      <c r="B26" s="7">
        <f>INDEX(H13:$H$500,(ROW(A11)-1)*14+1)</f>
        <v>0</v>
      </c>
      <c r="C26" s="21">
        <f t="shared" si="0"/>
        <v>5.681818181818187</v>
      </c>
      <c r="D26" s="14"/>
      <c r="H26" s="2" t="s">
        <v>12</v>
      </c>
      <c r="I26" s="2">
        <v>176</v>
      </c>
      <c r="J26" s="1">
        <v>186</v>
      </c>
    </row>
    <row r="27" spans="2:10" x14ac:dyDescent="0.25">
      <c r="B27" s="7">
        <f>INDEX(H14:$H$500,(ROW(A12)-1)*14+1)</f>
        <v>0</v>
      </c>
      <c r="C27" s="21">
        <f t="shared" si="0"/>
        <v>5.681818181818187</v>
      </c>
      <c r="D27" s="14"/>
      <c r="H27" s="2" t="s">
        <v>13</v>
      </c>
      <c r="I27" s="2">
        <v>176</v>
      </c>
      <c r="J27" s="1">
        <v>186</v>
      </c>
    </row>
    <row r="28" spans="2:10" x14ac:dyDescent="0.25">
      <c r="B28" s="7">
        <f>INDEX(H15:$H$500,(ROW(A13)-1)*14+1)</f>
        <v>0</v>
      </c>
      <c r="C28" s="21">
        <f t="shared" si="0"/>
        <v>5.681818181818187</v>
      </c>
      <c r="D28" s="14"/>
      <c r="H28" s="2" t="s">
        <v>14</v>
      </c>
      <c r="I28" s="2">
        <v>176</v>
      </c>
      <c r="J28" s="1">
        <v>186</v>
      </c>
    </row>
    <row r="29" spans="2:10" x14ac:dyDescent="0.25">
      <c r="H29" s="2" t="s">
        <v>15</v>
      </c>
      <c r="I29" s="2">
        <v>176</v>
      </c>
      <c r="J29" s="1">
        <v>186</v>
      </c>
    </row>
    <row r="30" spans="2:10" x14ac:dyDescent="0.25">
      <c r="H30" s="2" t="s">
        <v>16</v>
      </c>
      <c r="I30" s="2">
        <v>176</v>
      </c>
      <c r="J30" s="1">
        <v>186</v>
      </c>
    </row>
    <row r="31" spans="2:10" x14ac:dyDescent="0.25">
      <c r="H31" s="6" t="s">
        <v>17</v>
      </c>
      <c r="I31" s="2">
        <v>176</v>
      </c>
      <c r="J31" s="1">
        <v>186</v>
      </c>
    </row>
    <row r="33" spans="8:10" x14ac:dyDescent="0.25">
      <c r="H33" s="13" t="s">
        <v>24</v>
      </c>
      <c r="I33" s="22"/>
      <c r="J33" s="14"/>
    </row>
    <row r="34" spans="8:10" x14ac:dyDescent="0.25">
      <c r="H34" s="7"/>
      <c r="I34" s="8" t="s">
        <v>18</v>
      </c>
      <c r="J34" s="9" t="s">
        <v>19</v>
      </c>
    </row>
    <row r="35" spans="8:10" x14ac:dyDescent="0.25">
      <c r="H35" s="7" t="s">
        <v>6</v>
      </c>
      <c r="I35" s="7">
        <v>176</v>
      </c>
      <c r="J35" s="1">
        <v>186</v>
      </c>
    </row>
    <row r="36" spans="8:10" x14ac:dyDescent="0.25">
      <c r="H36" s="7" t="s">
        <v>7</v>
      </c>
      <c r="I36" s="7">
        <v>176</v>
      </c>
      <c r="J36" s="1">
        <v>186</v>
      </c>
    </row>
    <row r="37" spans="8:10" x14ac:dyDescent="0.25">
      <c r="H37" s="7" t="s">
        <v>8</v>
      </c>
      <c r="I37" s="7">
        <v>176</v>
      </c>
      <c r="J37" s="1">
        <v>186</v>
      </c>
    </row>
    <row r="38" spans="8:10" x14ac:dyDescent="0.25">
      <c r="H38" s="7" t="s">
        <v>9</v>
      </c>
      <c r="I38" s="7">
        <v>176</v>
      </c>
      <c r="J38" s="1">
        <v>186</v>
      </c>
    </row>
    <row r="39" spans="8:10" x14ac:dyDescent="0.25">
      <c r="H39" s="7" t="s">
        <v>10</v>
      </c>
      <c r="I39" s="7">
        <v>176</v>
      </c>
      <c r="J39" s="1">
        <v>186</v>
      </c>
    </row>
    <row r="40" spans="8:10" x14ac:dyDescent="0.25">
      <c r="H40" s="7" t="s">
        <v>11</v>
      </c>
      <c r="I40" s="7">
        <v>176</v>
      </c>
      <c r="J40" s="1">
        <v>186</v>
      </c>
    </row>
    <row r="41" spans="8:10" x14ac:dyDescent="0.25">
      <c r="H41" s="7" t="s">
        <v>12</v>
      </c>
      <c r="I41" s="7">
        <v>176</v>
      </c>
      <c r="J41" s="1">
        <v>186</v>
      </c>
    </row>
    <row r="42" spans="8:10" x14ac:dyDescent="0.25">
      <c r="H42" s="7" t="s">
        <v>13</v>
      </c>
      <c r="I42" s="7">
        <v>176</v>
      </c>
      <c r="J42" s="1">
        <v>186</v>
      </c>
    </row>
    <row r="43" spans="8:10" x14ac:dyDescent="0.25">
      <c r="H43" s="7" t="s">
        <v>14</v>
      </c>
      <c r="I43" s="7">
        <v>176</v>
      </c>
      <c r="J43" s="1">
        <v>186</v>
      </c>
    </row>
    <row r="44" spans="8:10" x14ac:dyDescent="0.25">
      <c r="H44" s="7" t="s">
        <v>15</v>
      </c>
      <c r="I44" s="7">
        <v>176</v>
      </c>
      <c r="J44" s="1">
        <v>186</v>
      </c>
    </row>
    <row r="45" spans="8:10" x14ac:dyDescent="0.25">
      <c r="H45" s="7" t="s">
        <v>16</v>
      </c>
      <c r="I45" s="7">
        <v>176</v>
      </c>
      <c r="J45" s="1">
        <v>186</v>
      </c>
    </row>
    <row r="46" spans="8:10" x14ac:dyDescent="0.25">
      <c r="H46" s="6" t="s">
        <v>17</v>
      </c>
      <c r="I46" s="7">
        <v>176</v>
      </c>
      <c r="J46" s="1">
        <v>186</v>
      </c>
    </row>
  </sheetData>
  <mergeCells count="22">
    <mergeCell ref="H3:J3"/>
    <mergeCell ref="H33:J33"/>
    <mergeCell ref="C18:D18"/>
    <mergeCell ref="B11:D11"/>
    <mergeCell ref="H18:J18"/>
    <mergeCell ref="B13:B15"/>
    <mergeCell ref="C13:D13"/>
    <mergeCell ref="A2:E2"/>
    <mergeCell ref="A3:A4"/>
    <mergeCell ref="C14:D15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2019-02-07T04:33:50Z</dcterms:modified>
</cp:coreProperties>
</file>