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>
    <definedName name="_xlfn.IFERROR" hidden="1">#NAME?</definedName>
    <definedName name="_xlnm._FilterDatabase" localSheetId="0" hidden="1">'TDSheet'!$F$12:$J$48</definedName>
  </definedNames>
  <calcPr fullCalcOnLoad="1"/>
</workbook>
</file>

<file path=xl/sharedStrings.xml><?xml version="1.0" encoding="utf-8"?>
<sst xmlns="http://schemas.openxmlformats.org/spreadsheetml/2006/main" count="65" uniqueCount="47">
  <si>
    <t>Прайс-лист</t>
  </si>
  <si>
    <t>Цены указаны на 13.02.2019</t>
  </si>
  <si>
    <t>Ценовая группа/ Номенклатура/ Характеристика номенклатуры</t>
  </si>
  <si>
    <t>Изображение</t>
  </si>
  <si>
    <t>Мелко-оптовая</t>
  </si>
  <si>
    <t>Цена</t>
  </si>
  <si>
    <t>Ед.</t>
  </si>
  <si>
    <t>Товары розница</t>
  </si>
  <si>
    <t>BAMBINI</t>
  </si>
  <si>
    <t>066-351911</t>
  </si>
  <si>
    <t>066-351911 Туфли Школьная Бордовый Дев. р.32</t>
  </si>
  <si>
    <t>пар</t>
  </si>
  <si>
    <t>DOMINO</t>
  </si>
  <si>
    <t>306-2K_D</t>
  </si>
  <si>
    <t>306-2K_D Туфли комнатные Малодетская/дошкольная Серый Мал. р.27/28</t>
  </si>
  <si>
    <t>306-3K_D</t>
  </si>
  <si>
    <t>306-3K_D Туфли комнатные Малодетская/дошкольная Синий Мал. р.27/28</t>
  </si>
  <si>
    <t>309-1K_D</t>
  </si>
  <si>
    <t>309-1K_D Туфли комнатные Малодетская/дошкольная Синий М/Д. р.27/28</t>
  </si>
  <si>
    <t>309-3K_D</t>
  </si>
  <si>
    <t>309-3K_D Туфли комнатные Малодетская/дошкольная Голубой М/Д. р.27/28</t>
  </si>
  <si>
    <t>DUMMI</t>
  </si>
  <si>
    <t>32820_N</t>
  </si>
  <si>
    <t>32820_N Туфли Школьная/девичья Черный Дев. р.35</t>
  </si>
  <si>
    <t>EL TEMPO</t>
  </si>
  <si>
    <t>03820-1_QPN_black</t>
  </si>
  <si>
    <t>03820-1_QPN_black Ботинки Дошкольная Черный Мал. р.26</t>
  </si>
  <si>
    <t>03820-1_QPN_black Ботинки Дошкольная Черный Мал. р.29</t>
  </si>
  <si>
    <t>03820-1_QPN_navy</t>
  </si>
  <si>
    <t>03820-1_QPN_navy Ботинки Дошкольная Синий Мал. р.27</t>
  </si>
  <si>
    <t>1007_VUA_blue-red</t>
  </si>
  <si>
    <t>1007_VUA_blue-red Туфли открытые Ясельная/малодетская Голубо-красный Мал. р.21</t>
  </si>
  <si>
    <t>1007_VUA_grey-red</t>
  </si>
  <si>
    <t>1007_VUA_grey-red Туфли открытые Ясельная/малодетская Серо-красный Мал. р.20</t>
  </si>
  <si>
    <t>1008_POA_biruza</t>
  </si>
  <si>
    <t>1008_POA_biruza Сапоги Малодетская/дошкольная Бирюзовый Дев. р.25</t>
  </si>
  <si>
    <t>1008_POA_biruza Сапоги Малодетская/дошкольная Бирюзовый Дев. р.27</t>
  </si>
  <si>
    <t>1115_EPI_black</t>
  </si>
  <si>
    <t>1115_EPI_black Сапоги Школьная/девичья Черный Дев. р.40</t>
  </si>
  <si>
    <t>1202_PCK_grey</t>
  </si>
  <si>
    <t>1202_PCK_grey Сапоги Школьная/девичья Серый Дев. р.35</t>
  </si>
  <si>
    <t>1202_PCK_grey Сапоги Школьная/девичья Серый Дев. р.36</t>
  </si>
  <si>
    <t>1202_PCK_grey Сапоги Школьная/девичья Серый Дев. р.37</t>
  </si>
  <si>
    <t>ООО "Ромашка"</t>
  </si>
  <si>
    <t>Производитель</t>
  </si>
  <si>
    <t>Модель</t>
  </si>
  <si>
    <t>Размер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</si>
</sst>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 руб.&quot;"/>
    <numFmt numFmtId="173" formatCode="#,##0.00&quot; руб.&quot;"/>
  </numFmts>
  <fonts count="41">
    <font>
      <sz val="8"/>
      <name val="Arial"/>
      <family val="0"/>
    </font>
    <font>
      <sz val="11"/>
      <color indexed="8"/>
      <name val="Calibri"/>
      <family val="2"/>
    </font>
    <font>
      <b/>
      <i/>
      <sz val="2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top" wrapText="1"/>
    </xf>
    <xf numFmtId="0" fontId="6" fillId="34" borderId="10" xfId="0" applyFont="1" applyFill="1" applyBorder="1" applyAlignment="1">
      <alignment horizontal="right" vertical="top" wrapText="1"/>
    </xf>
    <xf numFmtId="0" fontId="6" fillId="35" borderId="10" xfId="0" applyFont="1" applyFill="1" applyBorder="1" applyAlignment="1">
      <alignment horizontal="right" vertical="top" wrapText="1"/>
    </xf>
    <xf numFmtId="0" fontId="6" fillId="36" borderId="10" xfId="0" applyFont="1" applyFill="1" applyBorder="1" applyAlignment="1">
      <alignment horizontal="right" vertical="top" wrapText="1"/>
    </xf>
    <xf numFmtId="0" fontId="0" fillId="37" borderId="10" xfId="0" applyFill="1" applyBorder="1" applyAlignment="1">
      <alignment horizontal="right" vertical="top" wrapText="1"/>
    </xf>
    <xf numFmtId="172" fontId="0" fillId="37" borderId="10" xfId="0" applyNumberFormat="1" applyFill="1" applyBorder="1" applyAlignment="1">
      <alignment horizontal="right" vertical="top" wrapText="1"/>
    </xf>
    <xf numFmtId="173" fontId="0" fillId="37" borderId="10" xfId="0" applyNumberFormat="1" applyFill="1" applyBorder="1" applyAlignment="1">
      <alignment horizontal="right" vertical="top" wrapText="1"/>
    </xf>
    <xf numFmtId="0" fontId="2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top"/>
    </xf>
    <xf numFmtId="0" fontId="5" fillId="34" borderId="10" xfId="0" applyFont="1" applyFill="1" applyBorder="1" applyAlignment="1">
      <alignment horizontal="left" vertical="top"/>
    </xf>
    <xf numFmtId="0" fontId="5" fillId="35" borderId="10" xfId="0" applyFont="1" applyFill="1" applyBorder="1" applyAlignment="1">
      <alignment horizontal="left" vertical="top"/>
    </xf>
    <xf numFmtId="0" fontId="5" fillId="36" borderId="10" xfId="0" applyFont="1" applyFill="1" applyBorder="1" applyAlignment="1">
      <alignment horizontal="left" vertical="top"/>
    </xf>
    <xf numFmtId="0" fontId="0" fillId="37" borderId="10" xfId="0" applyFill="1" applyBorder="1" applyAlignment="1">
      <alignment horizontal="left" vertical="top"/>
    </xf>
    <xf numFmtId="0" fontId="4" fillId="0" borderId="11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right" vertical="top" wrapText="1"/>
    </xf>
    <xf numFmtId="0" fontId="6" fillId="34" borderId="11" xfId="0" applyFont="1" applyFill="1" applyBorder="1" applyAlignment="1">
      <alignment horizontal="right" vertical="top" wrapText="1"/>
    </xf>
    <xf numFmtId="0" fontId="6" fillId="35" borderId="11" xfId="0" applyFont="1" applyFill="1" applyBorder="1" applyAlignment="1">
      <alignment horizontal="right" vertical="top" wrapText="1"/>
    </xf>
    <xf numFmtId="0" fontId="6" fillId="36" borderId="11" xfId="0" applyFont="1" applyFill="1" applyBorder="1" applyAlignment="1">
      <alignment horizontal="right" vertical="top" wrapText="1"/>
    </xf>
    <xf numFmtId="0" fontId="0" fillId="37" borderId="11" xfId="0" applyFill="1" applyBorder="1" applyAlignment="1">
      <alignment horizontal="right" vertical="top" wrapText="1"/>
    </xf>
    <xf numFmtId="0" fontId="0" fillId="38" borderId="12" xfId="0" applyFont="1" applyFill="1" applyBorder="1" applyAlignment="1">
      <alignment horizontal="left"/>
    </xf>
    <xf numFmtId="0" fontId="0" fillId="38" borderId="12" xfId="0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8"/>
  <sheetViews>
    <sheetView tabSelected="1" zoomScalePageLayoutView="0" workbookViewId="0" topLeftCell="A10">
      <selection activeCell="H19" sqref="H19"/>
    </sheetView>
  </sheetViews>
  <sheetFormatPr defaultColWidth="10.16015625" defaultRowHeight="11.25" outlineLevelRow="4"/>
  <cols>
    <col min="1" max="1" width="0.328125" style="1" customWidth="1"/>
    <col min="2" max="2" width="54.16015625" style="1" customWidth="1"/>
    <col min="3" max="3" width="19.66015625" style="1" customWidth="1"/>
    <col min="4" max="4" width="16.33203125" style="1" customWidth="1"/>
    <col min="5" max="5" width="7.5" style="1" customWidth="1"/>
    <col min="6" max="6" width="15.16015625" style="1" bestFit="1" customWidth="1"/>
    <col min="7" max="7" width="18.33203125" style="1" bestFit="1" customWidth="1"/>
    <col min="8" max="8" width="78.33203125" style="1" bestFit="1" customWidth="1"/>
    <col min="9" max="9" width="5.33203125" style="0" bestFit="1" customWidth="1"/>
    <col min="10" max="10" width="4.16015625" style="0" bestFit="1" customWidth="1"/>
  </cols>
  <sheetData>
    <row r="1" spans="2:6" ht="33">
      <c r="B1" s="16" t="s">
        <v>0</v>
      </c>
      <c r="C1" s="16"/>
      <c r="D1" s="16"/>
      <c r="E1" s="16"/>
      <c r="F1" s="16"/>
    </row>
    <row r="2" spans="1:8" ht="18">
      <c r="A2" s="2"/>
      <c r="B2" s="3" t="s">
        <v>43</v>
      </c>
      <c r="C2" s="4"/>
      <c r="D2" s="4"/>
      <c r="E2" s="4"/>
      <c r="F2" s="4"/>
      <c r="G2" s="4"/>
      <c r="H2" s="4"/>
    </row>
    <row r="3" spans="1:8" s="5" customFormat="1" ht="11.25">
      <c r="A3" s="6"/>
      <c r="B3" s="7"/>
      <c r="C3" s="4"/>
      <c r="D3" s="4"/>
      <c r="E3" s="4"/>
      <c r="F3" s="4"/>
      <c r="G3" s="4"/>
      <c r="H3" s="4"/>
    </row>
    <row r="4" spans="1:8" s="5" customFormat="1" ht="11.25">
      <c r="A4" s="6"/>
      <c r="B4" s="7" t="s">
        <v>1</v>
      </c>
      <c r="F4" s="4"/>
      <c r="G4" s="4"/>
      <c r="H4" s="4"/>
    </row>
    <row r="5" spans="1:8" s="5" customFormat="1" ht="11.25">
      <c r="A5" s="6"/>
      <c r="B5" s="7"/>
      <c r="C5" s="4"/>
      <c r="D5" s="4"/>
      <c r="E5" s="4"/>
      <c r="F5" s="4"/>
      <c r="G5" s="4"/>
      <c r="H5" s="4"/>
    </row>
    <row r="7" s="1" customFormat="1" ht="11.25"/>
    <row r="8" s="1" customFormat="1" ht="11.25"/>
    <row r="9" s="1" customFormat="1" ht="11.25"/>
    <row r="10" s="1" customFormat="1" ht="11.25"/>
    <row r="11" spans="2:5" s="1" customFormat="1" ht="12">
      <c r="B11" s="18" t="s">
        <v>2</v>
      </c>
      <c r="C11" s="17" t="s">
        <v>3</v>
      </c>
      <c r="D11" s="17" t="s">
        <v>4</v>
      </c>
      <c r="E11" s="17"/>
    </row>
    <row r="12" spans="2:10" s="1" customFormat="1" ht="12">
      <c r="B12" s="18"/>
      <c r="C12" s="17"/>
      <c r="D12" s="8" t="s">
        <v>5</v>
      </c>
      <c r="E12" s="24" t="s">
        <v>6</v>
      </c>
      <c r="F12" s="30" t="s">
        <v>44</v>
      </c>
      <c r="G12" s="30" t="s">
        <v>45</v>
      </c>
      <c r="H12" s="30" t="s">
        <v>46</v>
      </c>
      <c r="I12" s="30" t="s">
        <v>5</v>
      </c>
      <c r="J12" s="30" t="s">
        <v>6</v>
      </c>
    </row>
    <row r="13" spans="2:10" s="1" customFormat="1" ht="11.25">
      <c r="B13" s="19"/>
      <c r="C13" s="9"/>
      <c r="D13" s="9"/>
      <c r="E13" s="25"/>
      <c r="F13" s="31">
        <f>IF(AND(E13="",E14=""),B13,F12)</f>
        <v>0</v>
      </c>
      <c r="G13" s="31">
        <f>IF(_xlfn.IFERROR(SEARCH(B13,B14),0)=1,B13,G12)</f>
        <v>0</v>
      </c>
      <c r="H13" s="31">
        <f>IF($D13="","",B13)</f>
      </c>
      <c r="I13" s="31">
        <f>IF($D13="","",D13)</f>
      </c>
      <c r="J13" s="31">
        <f>IF($D13="","",E13)</f>
      </c>
    </row>
    <row r="14" spans="2:10" ht="12" outlineLevel="1">
      <c r="B14" s="20" t="s">
        <v>7</v>
      </c>
      <c r="C14" s="10"/>
      <c r="D14" s="10"/>
      <c r="E14" s="26"/>
      <c r="F14" s="31" t="str">
        <f aca="true" t="shared" si="0" ref="F14:F48">IF(AND(E14="",E15=""),B14,F13)</f>
        <v>Товары розница</v>
      </c>
      <c r="G14" s="31">
        <f>IF(_xlfn.IFERROR(SEARCH(B14,B15),0)=1,B14,G13)</f>
        <v>0</v>
      </c>
      <c r="H14" s="31">
        <f aca="true" t="shared" si="1" ref="H14:H48">IF($D14="","",B14)</f>
      </c>
      <c r="I14" s="31">
        <f aca="true" t="shared" si="2" ref="I14:I48">IF($D14="","",D14)</f>
      </c>
      <c r="J14" s="31">
        <f aca="true" t="shared" si="3" ref="J14:J48">IF($D14="","",E14)</f>
      </c>
    </row>
    <row r="15" spans="2:10" ht="12" outlineLevel="2">
      <c r="B15" s="21" t="s">
        <v>8</v>
      </c>
      <c r="C15" s="11"/>
      <c r="D15" s="11"/>
      <c r="E15" s="27"/>
      <c r="F15" s="31" t="str">
        <f t="shared" si="0"/>
        <v>BAMBINI</v>
      </c>
      <c r="G15" s="31">
        <f>IF(_xlfn.IFERROR(SEARCH(B15,B16),0)=1,B15,G14)</f>
        <v>0</v>
      </c>
      <c r="H15" s="31">
        <f t="shared" si="1"/>
      </c>
      <c r="I15" s="31">
        <f t="shared" si="2"/>
      </c>
      <c r="J15" s="31">
        <f t="shared" si="3"/>
      </c>
    </row>
    <row r="16" spans="2:10" s="1" customFormat="1" ht="12" outlineLevel="3">
      <c r="B16" s="22" t="s">
        <v>9</v>
      </c>
      <c r="C16" s="12"/>
      <c r="D16" s="12"/>
      <c r="E16" s="28"/>
      <c r="F16" s="31" t="str">
        <f t="shared" si="0"/>
        <v>BAMBINI</v>
      </c>
      <c r="G16" s="31" t="str">
        <f>IF(_xlfn.IFERROR(SEARCH(B16,B17),0)=1,B16,G15)</f>
        <v>066-351911</v>
      </c>
      <c r="H16" s="31">
        <f t="shared" si="1"/>
      </c>
      <c r="I16" s="31">
        <f t="shared" si="2"/>
      </c>
      <c r="J16" s="31">
        <f t="shared" si="3"/>
      </c>
    </row>
    <row r="17" spans="2:10" s="1" customFormat="1" ht="11.25" outlineLevel="4">
      <c r="B17" s="23" t="s">
        <v>10</v>
      </c>
      <c r="C17" s="13"/>
      <c r="D17" s="14">
        <v>300</v>
      </c>
      <c r="E17" s="29" t="s">
        <v>11</v>
      </c>
      <c r="F17" s="31" t="str">
        <f t="shared" si="0"/>
        <v>BAMBINI</v>
      </c>
      <c r="G17" s="31" t="str">
        <f aca="true" t="shared" si="4" ref="G17:G48">IF(_xlfn.IFERROR(SEARCH(B17,B18),0)=1,B17,G16)</f>
        <v>066-351911</v>
      </c>
      <c r="H17" s="31" t="str">
        <f t="shared" si="1"/>
        <v>066-351911 Туфли Школьная Бордовый Дев. р.32</v>
      </c>
      <c r="I17" s="31">
        <f t="shared" si="2"/>
        <v>300</v>
      </c>
      <c r="J17" s="31" t="str">
        <f t="shared" si="3"/>
        <v>пар</v>
      </c>
    </row>
    <row r="18" spans="2:10" ht="12" outlineLevel="2">
      <c r="B18" s="21" t="s">
        <v>12</v>
      </c>
      <c r="C18" s="11"/>
      <c r="D18" s="11"/>
      <c r="E18" s="27"/>
      <c r="F18" s="31" t="str">
        <f t="shared" si="0"/>
        <v>DOMINO</v>
      </c>
      <c r="G18" s="31" t="str">
        <f t="shared" si="4"/>
        <v>066-351911</v>
      </c>
      <c r="H18" s="31">
        <f t="shared" si="1"/>
      </c>
      <c r="I18" s="31">
        <f t="shared" si="2"/>
      </c>
      <c r="J18" s="31">
        <f t="shared" si="3"/>
      </c>
    </row>
    <row r="19" spans="2:10" s="1" customFormat="1" ht="12" outlineLevel="3">
      <c r="B19" s="22" t="s">
        <v>13</v>
      </c>
      <c r="C19" s="12"/>
      <c r="D19" s="12"/>
      <c r="E19" s="28"/>
      <c r="F19" s="31" t="str">
        <f t="shared" si="0"/>
        <v>DOMINO</v>
      </c>
      <c r="G19" s="31" t="str">
        <f t="shared" si="4"/>
        <v>306-2K_D</v>
      </c>
      <c r="H19" s="31">
        <f t="shared" si="1"/>
      </c>
      <c r="I19" s="31">
        <f t="shared" si="2"/>
      </c>
      <c r="J19" s="31">
        <f t="shared" si="3"/>
      </c>
    </row>
    <row r="20" spans="2:10" s="1" customFormat="1" ht="11.25" outlineLevel="4">
      <c r="B20" s="23" t="s">
        <v>14</v>
      </c>
      <c r="C20" s="13"/>
      <c r="D20" s="14">
        <v>390</v>
      </c>
      <c r="E20" s="29" t="s">
        <v>11</v>
      </c>
      <c r="F20" s="31" t="str">
        <f t="shared" si="0"/>
        <v>DOMINO</v>
      </c>
      <c r="G20" s="31" t="str">
        <f t="shared" si="4"/>
        <v>306-2K_D</v>
      </c>
      <c r="H20" s="31" t="str">
        <f t="shared" si="1"/>
        <v>306-2K_D Туфли комнатные Малодетская/дошкольная Серый Мал. р.27/28</v>
      </c>
      <c r="I20" s="31">
        <f t="shared" si="2"/>
        <v>390</v>
      </c>
      <c r="J20" s="31" t="str">
        <f t="shared" si="3"/>
        <v>пар</v>
      </c>
    </row>
    <row r="21" spans="2:10" s="1" customFormat="1" ht="12" outlineLevel="3">
      <c r="B21" s="22" t="s">
        <v>15</v>
      </c>
      <c r="C21" s="12"/>
      <c r="D21" s="12"/>
      <c r="E21" s="28"/>
      <c r="F21" s="31" t="str">
        <f t="shared" si="0"/>
        <v>DOMINO</v>
      </c>
      <c r="G21" s="31" t="str">
        <f t="shared" si="4"/>
        <v>306-3K_D</v>
      </c>
      <c r="H21" s="31">
        <f t="shared" si="1"/>
      </c>
      <c r="I21" s="31">
        <f t="shared" si="2"/>
      </c>
      <c r="J21" s="31">
        <f t="shared" si="3"/>
      </c>
    </row>
    <row r="22" spans="2:10" s="1" customFormat="1" ht="11.25" outlineLevel="4">
      <c r="B22" s="23" t="s">
        <v>16</v>
      </c>
      <c r="C22" s="13"/>
      <c r="D22" s="14">
        <v>390</v>
      </c>
      <c r="E22" s="29" t="s">
        <v>11</v>
      </c>
      <c r="F22" s="31" t="str">
        <f t="shared" si="0"/>
        <v>DOMINO</v>
      </c>
      <c r="G22" s="31" t="str">
        <f t="shared" si="4"/>
        <v>306-3K_D</v>
      </c>
      <c r="H22" s="31" t="str">
        <f t="shared" si="1"/>
        <v>306-3K_D Туфли комнатные Малодетская/дошкольная Синий Мал. р.27/28</v>
      </c>
      <c r="I22" s="31">
        <f t="shared" si="2"/>
        <v>390</v>
      </c>
      <c r="J22" s="31" t="str">
        <f t="shared" si="3"/>
        <v>пар</v>
      </c>
    </row>
    <row r="23" spans="2:10" s="1" customFormat="1" ht="12" outlineLevel="3">
      <c r="B23" s="22" t="s">
        <v>17</v>
      </c>
      <c r="C23" s="12"/>
      <c r="D23" s="12"/>
      <c r="E23" s="28"/>
      <c r="F23" s="31" t="str">
        <f t="shared" si="0"/>
        <v>DOMINO</v>
      </c>
      <c r="G23" s="31" t="str">
        <f t="shared" si="4"/>
        <v>309-1K_D</v>
      </c>
      <c r="H23" s="31">
        <f t="shared" si="1"/>
      </c>
      <c r="I23" s="31">
        <f t="shared" si="2"/>
      </c>
      <c r="J23" s="31">
        <f t="shared" si="3"/>
      </c>
    </row>
    <row r="24" spans="2:10" s="1" customFormat="1" ht="11.25" outlineLevel="4">
      <c r="B24" s="23" t="s">
        <v>18</v>
      </c>
      <c r="C24" s="13"/>
      <c r="D24" s="14">
        <v>390</v>
      </c>
      <c r="E24" s="29" t="s">
        <v>11</v>
      </c>
      <c r="F24" s="31" t="str">
        <f t="shared" si="0"/>
        <v>DOMINO</v>
      </c>
      <c r="G24" s="31" t="str">
        <f t="shared" si="4"/>
        <v>309-1K_D</v>
      </c>
      <c r="H24" s="31" t="str">
        <f t="shared" si="1"/>
        <v>309-1K_D Туфли комнатные Малодетская/дошкольная Синий М/Д. р.27/28</v>
      </c>
      <c r="I24" s="31">
        <f t="shared" si="2"/>
        <v>390</v>
      </c>
      <c r="J24" s="31" t="str">
        <f t="shared" si="3"/>
        <v>пар</v>
      </c>
    </row>
    <row r="25" spans="2:10" s="1" customFormat="1" ht="12" outlineLevel="3">
      <c r="B25" s="22" t="s">
        <v>19</v>
      </c>
      <c r="C25" s="12"/>
      <c r="D25" s="12"/>
      <c r="E25" s="28"/>
      <c r="F25" s="31" t="str">
        <f t="shared" si="0"/>
        <v>DOMINO</v>
      </c>
      <c r="G25" s="31" t="str">
        <f t="shared" si="4"/>
        <v>309-3K_D</v>
      </c>
      <c r="H25" s="31">
        <f t="shared" si="1"/>
      </c>
      <c r="I25" s="31">
        <f t="shared" si="2"/>
      </c>
      <c r="J25" s="31">
        <f t="shared" si="3"/>
      </c>
    </row>
    <row r="26" spans="2:10" s="1" customFormat="1" ht="11.25" outlineLevel="4">
      <c r="B26" s="23" t="s">
        <v>20</v>
      </c>
      <c r="C26" s="13"/>
      <c r="D26" s="14">
        <v>390</v>
      </c>
      <c r="E26" s="29" t="s">
        <v>11</v>
      </c>
      <c r="F26" s="31" t="str">
        <f t="shared" si="0"/>
        <v>DOMINO</v>
      </c>
      <c r="G26" s="31" t="str">
        <f t="shared" si="4"/>
        <v>309-3K_D</v>
      </c>
      <c r="H26" s="31" t="str">
        <f t="shared" si="1"/>
        <v>309-3K_D Туфли комнатные Малодетская/дошкольная Голубой М/Д. р.27/28</v>
      </c>
      <c r="I26" s="31">
        <f t="shared" si="2"/>
        <v>390</v>
      </c>
      <c r="J26" s="31" t="str">
        <f t="shared" si="3"/>
        <v>пар</v>
      </c>
    </row>
    <row r="27" spans="2:10" ht="12" outlineLevel="2">
      <c r="B27" s="21" t="s">
        <v>21</v>
      </c>
      <c r="C27" s="11"/>
      <c r="D27" s="11"/>
      <c r="E27" s="27"/>
      <c r="F27" s="31" t="str">
        <f t="shared" si="0"/>
        <v>DUMMI</v>
      </c>
      <c r="G27" s="31" t="str">
        <f t="shared" si="4"/>
        <v>309-3K_D</v>
      </c>
      <c r="H27" s="31">
        <f t="shared" si="1"/>
      </c>
      <c r="I27" s="31">
        <f t="shared" si="2"/>
      </c>
      <c r="J27" s="31">
        <f t="shared" si="3"/>
      </c>
    </row>
    <row r="28" spans="2:10" s="1" customFormat="1" ht="12" outlineLevel="3">
      <c r="B28" s="22" t="s">
        <v>22</v>
      </c>
      <c r="C28" s="12"/>
      <c r="D28" s="12"/>
      <c r="E28" s="28"/>
      <c r="F28" s="31" t="str">
        <f t="shared" si="0"/>
        <v>DUMMI</v>
      </c>
      <c r="G28" s="31" t="str">
        <f t="shared" si="4"/>
        <v>32820_N</v>
      </c>
      <c r="H28" s="31">
        <f t="shared" si="1"/>
      </c>
      <c r="I28" s="31">
        <f t="shared" si="2"/>
      </c>
      <c r="J28" s="31">
        <f t="shared" si="3"/>
      </c>
    </row>
    <row r="29" spans="2:10" s="1" customFormat="1" ht="11.25" outlineLevel="4">
      <c r="B29" s="23" t="s">
        <v>23</v>
      </c>
      <c r="C29" s="13"/>
      <c r="D29" s="14">
        <v>500</v>
      </c>
      <c r="E29" s="29" t="s">
        <v>11</v>
      </c>
      <c r="F29" s="31" t="str">
        <f t="shared" si="0"/>
        <v>DUMMI</v>
      </c>
      <c r="G29" s="31" t="str">
        <f t="shared" si="4"/>
        <v>32820_N</v>
      </c>
      <c r="H29" s="31" t="str">
        <f t="shared" si="1"/>
        <v>32820_N Туфли Школьная/девичья Черный Дев. р.35</v>
      </c>
      <c r="I29" s="31">
        <f t="shared" si="2"/>
        <v>500</v>
      </c>
      <c r="J29" s="31" t="str">
        <f t="shared" si="3"/>
        <v>пар</v>
      </c>
    </row>
    <row r="30" spans="2:10" ht="12" outlineLevel="2">
      <c r="B30" s="21" t="s">
        <v>24</v>
      </c>
      <c r="C30" s="11"/>
      <c r="D30" s="11"/>
      <c r="E30" s="27"/>
      <c r="F30" s="31" t="str">
        <f t="shared" si="0"/>
        <v>EL TEMPO</v>
      </c>
      <c r="G30" s="31" t="str">
        <f t="shared" si="4"/>
        <v>32820_N</v>
      </c>
      <c r="H30" s="31">
        <f t="shared" si="1"/>
      </c>
      <c r="I30" s="31">
        <f t="shared" si="2"/>
      </c>
      <c r="J30" s="31">
        <f t="shared" si="3"/>
      </c>
    </row>
    <row r="31" spans="2:10" s="1" customFormat="1" ht="12" outlineLevel="3">
      <c r="B31" s="22" t="s">
        <v>25</v>
      </c>
      <c r="C31" s="12"/>
      <c r="D31" s="12"/>
      <c r="E31" s="28"/>
      <c r="F31" s="31" t="str">
        <f t="shared" si="0"/>
        <v>EL TEMPO</v>
      </c>
      <c r="G31" s="31" t="str">
        <f t="shared" si="4"/>
        <v>03820-1_QPN_black</v>
      </c>
      <c r="H31" s="31">
        <f t="shared" si="1"/>
      </c>
      <c r="I31" s="31">
        <f t="shared" si="2"/>
      </c>
      <c r="J31" s="31">
        <f t="shared" si="3"/>
      </c>
    </row>
    <row r="32" spans="2:10" s="1" customFormat="1" ht="11.25" outlineLevel="4">
      <c r="B32" s="23" t="s">
        <v>26</v>
      </c>
      <c r="C32" s="13"/>
      <c r="D32" s="15">
        <v>1889</v>
      </c>
      <c r="E32" s="29" t="s">
        <v>11</v>
      </c>
      <c r="F32" s="31" t="str">
        <f t="shared" si="0"/>
        <v>EL TEMPO</v>
      </c>
      <c r="G32" s="31" t="str">
        <f t="shared" si="4"/>
        <v>03820-1_QPN_black</v>
      </c>
      <c r="H32" s="31" t="str">
        <f t="shared" si="1"/>
        <v>03820-1_QPN_black Ботинки Дошкольная Черный Мал. р.26</v>
      </c>
      <c r="I32" s="31">
        <f t="shared" si="2"/>
        <v>1889</v>
      </c>
      <c r="J32" s="31" t="str">
        <f t="shared" si="3"/>
        <v>пар</v>
      </c>
    </row>
    <row r="33" spans="2:10" s="1" customFormat="1" ht="11.25" outlineLevel="4">
      <c r="B33" s="23" t="s">
        <v>27</v>
      </c>
      <c r="C33" s="13"/>
      <c r="D33" s="15">
        <v>1889</v>
      </c>
      <c r="E33" s="29" t="s">
        <v>11</v>
      </c>
      <c r="F33" s="31" t="str">
        <f t="shared" si="0"/>
        <v>EL TEMPO</v>
      </c>
      <c r="G33" s="31" t="str">
        <f t="shared" si="4"/>
        <v>03820-1_QPN_black</v>
      </c>
      <c r="H33" s="31" t="str">
        <f t="shared" si="1"/>
        <v>03820-1_QPN_black Ботинки Дошкольная Черный Мал. р.29</v>
      </c>
      <c r="I33" s="31">
        <f t="shared" si="2"/>
        <v>1889</v>
      </c>
      <c r="J33" s="31" t="str">
        <f t="shared" si="3"/>
        <v>пар</v>
      </c>
    </row>
    <row r="34" spans="2:10" s="1" customFormat="1" ht="12" outlineLevel="3">
      <c r="B34" s="22" t="s">
        <v>28</v>
      </c>
      <c r="C34" s="12"/>
      <c r="D34" s="12"/>
      <c r="E34" s="28"/>
      <c r="F34" s="31" t="str">
        <f t="shared" si="0"/>
        <v>EL TEMPO</v>
      </c>
      <c r="G34" s="31" t="str">
        <f t="shared" si="4"/>
        <v>03820-1_QPN_navy</v>
      </c>
      <c r="H34" s="31">
        <f t="shared" si="1"/>
      </c>
      <c r="I34" s="31">
        <f t="shared" si="2"/>
      </c>
      <c r="J34" s="31">
        <f t="shared" si="3"/>
      </c>
    </row>
    <row r="35" spans="2:10" s="1" customFormat="1" ht="11.25" outlineLevel="4">
      <c r="B35" s="23" t="s">
        <v>29</v>
      </c>
      <c r="C35" s="13"/>
      <c r="D35" s="15">
        <v>1790</v>
      </c>
      <c r="E35" s="29" t="s">
        <v>11</v>
      </c>
      <c r="F35" s="31" t="str">
        <f t="shared" si="0"/>
        <v>EL TEMPO</v>
      </c>
      <c r="G35" s="31" t="str">
        <f t="shared" si="4"/>
        <v>03820-1_QPN_navy</v>
      </c>
      <c r="H35" s="31" t="str">
        <f t="shared" si="1"/>
        <v>03820-1_QPN_navy Ботинки Дошкольная Синий Мал. р.27</v>
      </c>
      <c r="I35" s="31">
        <f t="shared" si="2"/>
        <v>1790</v>
      </c>
      <c r="J35" s="31" t="str">
        <f t="shared" si="3"/>
        <v>пар</v>
      </c>
    </row>
    <row r="36" spans="2:10" s="1" customFormat="1" ht="12" outlineLevel="3">
      <c r="B36" s="22" t="s">
        <v>30</v>
      </c>
      <c r="C36" s="12"/>
      <c r="D36" s="12"/>
      <c r="E36" s="28"/>
      <c r="F36" s="31" t="str">
        <f t="shared" si="0"/>
        <v>EL TEMPO</v>
      </c>
      <c r="G36" s="31" t="str">
        <f t="shared" si="4"/>
        <v>1007_VUA_blue-red</v>
      </c>
      <c r="H36" s="31">
        <f t="shared" si="1"/>
      </c>
      <c r="I36" s="31">
        <f t="shared" si="2"/>
      </c>
      <c r="J36" s="31">
        <f t="shared" si="3"/>
      </c>
    </row>
    <row r="37" spans="2:10" s="1" customFormat="1" ht="11.25" outlineLevel="4">
      <c r="B37" s="23" t="s">
        <v>31</v>
      </c>
      <c r="C37" s="13"/>
      <c r="D37" s="14">
        <v>890</v>
      </c>
      <c r="E37" s="29" t="s">
        <v>11</v>
      </c>
      <c r="F37" s="31" t="str">
        <f t="shared" si="0"/>
        <v>EL TEMPO</v>
      </c>
      <c r="G37" s="31" t="str">
        <f t="shared" si="4"/>
        <v>1007_VUA_blue-red</v>
      </c>
      <c r="H37" s="31" t="str">
        <f t="shared" si="1"/>
        <v>1007_VUA_blue-red Туфли открытые Ясельная/малодетская Голубо-красный Мал. р.21</v>
      </c>
      <c r="I37" s="31">
        <f t="shared" si="2"/>
        <v>890</v>
      </c>
      <c r="J37" s="31" t="str">
        <f t="shared" si="3"/>
        <v>пар</v>
      </c>
    </row>
    <row r="38" spans="2:10" s="1" customFormat="1" ht="12" outlineLevel="3">
      <c r="B38" s="22" t="s">
        <v>32</v>
      </c>
      <c r="C38" s="12"/>
      <c r="D38" s="12"/>
      <c r="E38" s="28"/>
      <c r="F38" s="31" t="str">
        <f t="shared" si="0"/>
        <v>EL TEMPO</v>
      </c>
      <c r="G38" s="31" t="str">
        <f t="shared" si="4"/>
        <v>1007_VUA_grey-red</v>
      </c>
      <c r="H38" s="31">
        <f t="shared" si="1"/>
      </c>
      <c r="I38" s="31">
        <f t="shared" si="2"/>
      </c>
      <c r="J38" s="31">
        <f t="shared" si="3"/>
      </c>
    </row>
    <row r="39" spans="2:10" s="1" customFormat="1" ht="11.25" outlineLevel="4">
      <c r="B39" s="23" t="s">
        <v>33</v>
      </c>
      <c r="C39" s="13"/>
      <c r="D39" s="15">
        <v>1490</v>
      </c>
      <c r="E39" s="29" t="s">
        <v>11</v>
      </c>
      <c r="F39" s="31" t="str">
        <f t="shared" si="0"/>
        <v>EL TEMPO</v>
      </c>
      <c r="G39" s="31" t="str">
        <f t="shared" si="4"/>
        <v>1007_VUA_grey-red</v>
      </c>
      <c r="H39" s="31" t="str">
        <f t="shared" si="1"/>
        <v>1007_VUA_grey-red Туфли открытые Ясельная/малодетская Серо-красный Мал. р.20</v>
      </c>
      <c r="I39" s="31">
        <f t="shared" si="2"/>
        <v>1490</v>
      </c>
      <c r="J39" s="31" t="str">
        <f t="shared" si="3"/>
        <v>пар</v>
      </c>
    </row>
    <row r="40" spans="2:10" s="1" customFormat="1" ht="12" outlineLevel="3">
      <c r="B40" s="22" t="s">
        <v>34</v>
      </c>
      <c r="C40" s="12"/>
      <c r="D40" s="12"/>
      <c r="E40" s="28"/>
      <c r="F40" s="31" t="str">
        <f t="shared" si="0"/>
        <v>EL TEMPO</v>
      </c>
      <c r="G40" s="31" t="str">
        <f t="shared" si="4"/>
        <v>1008_POA_biruza</v>
      </c>
      <c r="H40" s="31">
        <f t="shared" si="1"/>
      </c>
      <c r="I40" s="31">
        <f t="shared" si="2"/>
      </c>
      <c r="J40" s="31">
        <f t="shared" si="3"/>
      </c>
    </row>
    <row r="41" spans="2:10" s="1" customFormat="1" ht="11.25" outlineLevel="4">
      <c r="B41" s="23" t="s">
        <v>35</v>
      </c>
      <c r="C41" s="13"/>
      <c r="D41" s="14">
        <v>1090</v>
      </c>
      <c r="E41" s="29" t="s">
        <v>11</v>
      </c>
      <c r="F41" s="31" t="str">
        <f t="shared" si="0"/>
        <v>EL TEMPO</v>
      </c>
      <c r="G41" s="31" t="str">
        <f t="shared" si="4"/>
        <v>1008_POA_biruza</v>
      </c>
      <c r="H41" s="31" t="str">
        <f t="shared" si="1"/>
        <v>1008_POA_biruza Сапоги Малодетская/дошкольная Бирюзовый Дев. р.25</v>
      </c>
      <c r="I41" s="31">
        <f t="shared" si="2"/>
        <v>1090</v>
      </c>
      <c r="J41" s="31" t="str">
        <f t="shared" si="3"/>
        <v>пар</v>
      </c>
    </row>
    <row r="42" spans="2:10" s="1" customFormat="1" ht="11.25" outlineLevel="4">
      <c r="B42" s="23" t="s">
        <v>36</v>
      </c>
      <c r="C42" s="13"/>
      <c r="D42" s="14">
        <v>1090</v>
      </c>
      <c r="E42" s="29" t="s">
        <v>11</v>
      </c>
      <c r="F42" s="31" t="str">
        <f t="shared" si="0"/>
        <v>EL TEMPO</v>
      </c>
      <c r="G42" s="31" t="str">
        <f t="shared" si="4"/>
        <v>1008_POA_biruza</v>
      </c>
      <c r="H42" s="31" t="str">
        <f t="shared" si="1"/>
        <v>1008_POA_biruza Сапоги Малодетская/дошкольная Бирюзовый Дев. р.27</v>
      </c>
      <c r="I42" s="31">
        <f t="shared" si="2"/>
        <v>1090</v>
      </c>
      <c r="J42" s="31" t="str">
        <f t="shared" si="3"/>
        <v>пар</v>
      </c>
    </row>
    <row r="43" spans="2:10" s="1" customFormat="1" ht="12" outlineLevel="3">
      <c r="B43" s="22" t="s">
        <v>37</v>
      </c>
      <c r="C43" s="12"/>
      <c r="D43" s="12"/>
      <c r="E43" s="28"/>
      <c r="F43" s="31" t="str">
        <f t="shared" si="0"/>
        <v>EL TEMPO</v>
      </c>
      <c r="G43" s="31" t="str">
        <f t="shared" si="4"/>
        <v>1115_EPI_black</v>
      </c>
      <c r="H43" s="31">
        <f t="shared" si="1"/>
      </c>
      <c r="I43" s="31">
        <f t="shared" si="2"/>
      </c>
      <c r="J43" s="31">
        <f t="shared" si="3"/>
      </c>
    </row>
    <row r="44" spans="2:10" s="1" customFormat="1" ht="11.25" outlineLevel="4">
      <c r="B44" s="23" t="s">
        <v>38</v>
      </c>
      <c r="C44" s="13"/>
      <c r="D44" s="14">
        <v>1090</v>
      </c>
      <c r="E44" s="29" t="s">
        <v>11</v>
      </c>
      <c r="F44" s="31" t="str">
        <f t="shared" si="0"/>
        <v>EL TEMPO</v>
      </c>
      <c r="G44" s="31" t="str">
        <f t="shared" si="4"/>
        <v>1115_EPI_black</v>
      </c>
      <c r="H44" s="31" t="str">
        <f t="shared" si="1"/>
        <v>1115_EPI_black Сапоги Школьная/девичья Черный Дев. р.40</v>
      </c>
      <c r="I44" s="31">
        <f t="shared" si="2"/>
        <v>1090</v>
      </c>
      <c r="J44" s="31" t="str">
        <f t="shared" si="3"/>
        <v>пар</v>
      </c>
    </row>
    <row r="45" spans="2:10" s="1" customFormat="1" ht="12" outlineLevel="3">
      <c r="B45" s="22" t="s">
        <v>39</v>
      </c>
      <c r="C45" s="12"/>
      <c r="D45" s="12"/>
      <c r="E45" s="28"/>
      <c r="F45" s="31" t="str">
        <f t="shared" si="0"/>
        <v>EL TEMPO</v>
      </c>
      <c r="G45" s="31" t="str">
        <f t="shared" si="4"/>
        <v>1202_PCK_grey</v>
      </c>
      <c r="H45" s="31">
        <f t="shared" si="1"/>
      </c>
      <c r="I45" s="31">
        <f t="shared" si="2"/>
      </c>
      <c r="J45" s="31">
        <f t="shared" si="3"/>
      </c>
    </row>
    <row r="46" spans="2:10" s="1" customFormat="1" ht="11.25" outlineLevel="4">
      <c r="B46" s="23" t="s">
        <v>40</v>
      </c>
      <c r="C46" s="13"/>
      <c r="D46" s="14">
        <v>990</v>
      </c>
      <c r="E46" s="29" t="s">
        <v>11</v>
      </c>
      <c r="F46" s="31" t="str">
        <f t="shared" si="0"/>
        <v>EL TEMPO</v>
      </c>
      <c r="G46" s="31" t="str">
        <f t="shared" si="4"/>
        <v>1202_PCK_grey</v>
      </c>
      <c r="H46" s="31" t="str">
        <f t="shared" si="1"/>
        <v>1202_PCK_grey Сапоги Школьная/девичья Серый Дев. р.35</v>
      </c>
      <c r="I46" s="31">
        <f t="shared" si="2"/>
        <v>990</v>
      </c>
      <c r="J46" s="31" t="str">
        <f t="shared" si="3"/>
        <v>пар</v>
      </c>
    </row>
    <row r="47" spans="2:10" s="1" customFormat="1" ht="11.25" outlineLevel="4">
      <c r="B47" s="23" t="s">
        <v>41</v>
      </c>
      <c r="C47" s="13"/>
      <c r="D47" s="14">
        <v>990</v>
      </c>
      <c r="E47" s="29" t="s">
        <v>11</v>
      </c>
      <c r="F47" s="31" t="str">
        <f t="shared" si="0"/>
        <v>EL TEMPO</v>
      </c>
      <c r="G47" s="31" t="str">
        <f t="shared" si="4"/>
        <v>1202_PCK_grey</v>
      </c>
      <c r="H47" s="31" t="str">
        <f t="shared" si="1"/>
        <v>1202_PCK_grey Сапоги Школьная/девичья Серый Дев. р.36</v>
      </c>
      <c r="I47" s="31">
        <f t="shared" si="2"/>
        <v>990</v>
      </c>
      <c r="J47" s="31" t="str">
        <f t="shared" si="3"/>
        <v>пар</v>
      </c>
    </row>
    <row r="48" spans="2:10" s="1" customFormat="1" ht="11.25" outlineLevel="4">
      <c r="B48" s="23" t="s">
        <v>42</v>
      </c>
      <c r="C48" s="13"/>
      <c r="D48" s="14">
        <v>990</v>
      </c>
      <c r="E48" s="29" t="s">
        <v>11</v>
      </c>
      <c r="F48" s="31" t="str">
        <f t="shared" si="0"/>
        <v>EL TEMPO</v>
      </c>
      <c r="G48" s="31" t="str">
        <f t="shared" si="4"/>
        <v>1202_PCK_grey</v>
      </c>
      <c r="H48" s="31" t="str">
        <f t="shared" si="1"/>
        <v>1202_PCK_grey Сапоги Школьная/девичья Серый Дев. р.37</v>
      </c>
      <c r="I48" s="31">
        <f t="shared" si="2"/>
        <v>990</v>
      </c>
      <c r="J48" s="31" t="str">
        <f t="shared" si="3"/>
        <v>пар</v>
      </c>
    </row>
  </sheetData>
  <sheetProtection/>
  <autoFilter ref="F12:J48"/>
  <mergeCells count="4">
    <mergeCell ref="B1:F1"/>
    <mergeCell ref="B11:B12"/>
    <mergeCell ref="C11:C12"/>
    <mergeCell ref="D11:E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Ахтямов Руслан Сальманович</cp:lastModifiedBy>
  <dcterms:created xsi:type="dcterms:W3CDTF">2019-02-13T16:49:22Z</dcterms:created>
  <dcterms:modified xsi:type="dcterms:W3CDTF">2019-02-14T05:24:58Z</dcterms:modified>
  <cp:category/>
  <cp:version/>
  <cp:contentType/>
  <cp:contentStatus/>
</cp:coreProperties>
</file>