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8" i="1" l="1"/>
  <c r="Q8" i="1"/>
  <c r="P8" i="1"/>
  <c r="R7" i="1"/>
  <c r="Q7" i="1"/>
  <c r="P7" i="1"/>
  <c r="R6" i="1"/>
  <c r="Q6" i="1"/>
  <c r="P6" i="1"/>
  <c r="R5" i="1"/>
  <c r="Q5" i="1"/>
  <c r="P5" i="1"/>
  <c r="P9" i="1" s="1"/>
  <c r="R4" i="1"/>
  <c r="Q4" i="1"/>
  <c r="P4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  <c r="J12" i="1" s="1"/>
  <c r="F5" i="1"/>
  <c r="F6" i="1"/>
  <c r="F7" i="1"/>
  <c r="F8" i="1"/>
  <c r="F9" i="1"/>
  <c r="F10" i="1"/>
  <c r="F11" i="1"/>
  <c r="F12" i="1"/>
  <c r="F13" i="1"/>
  <c r="F4" i="1"/>
  <c r="E5" i="1"/>
  <c r="E6" i="1"/>
  <c r="E7" i="1"/>
  <c r="E8" i="1"/>
  <c r="E9" i="1"/>
  <c r="E10" i="1"/>
  <c r="E11" i="1"/>
  <c r="E12" i="1"/>
  <c r="E13" i="1"/>
  <c r="E4" i="1"/>
  <c r="D5" i="1"/>
  <c r="D6" i="1"/>
  <c r="D7" i="1"/>
  <c r="D8" i="1"/>
  <c r="D9" i="1"/>
  <c r="D10" i="1"/>
  <c r="D11" i="1"/>
  <c r="D12" i="1"/>
  <c r="D13" i="1"/>
  <c r="D4" i="1"/>
  <c r="B14" i="1"/>
  <c r="H12" i="1"/>
  <c r="N9" i="1"/>
  <c r="R9" i="1"/>
  <c r="L12" i="1"/>
  <c r="F14" i="1"/>
  <c r="A18" i="1" l="1"/>
  <c r="G18" i="1" s="1"/>
  <c r="F18" i="1"/>
  <c r="D14" i="1"/>
  <c r="C18" i="1" s="1"/>
</calcChain>
</file>

<file path=xl/sharedStrings.xml><?xml version="1.0" encoding="utf-8"?>
<sst xmlns="http://schemas.openxmlformats.org/spreadsheetml/2006/main" count="52" uniqueCount="24">
  <si>
    <t>Кол-во установки</t>
  </si>
  <si>
    <t>Первая линия</t>
  </si>
  <si>
    <t>Вторая линия</t>
  </si>
  <si>
    <t>Третья линия</t>
  </si>
  <si>
    <t xml:space="preserve">Кол-во </t>
  </si>
  <si>
    <t xml:space="preserve">Размер </t>
  </si>
  <si>
    <t xml:space="preserve">Стоимость </t>
  </si>
  <si>
    <t>Окупаемость (период)</t>
  </si>
  <si>
    <t>Ежемесячная прибыль</t>
  </si>
  <si>
    <t>50х50 (50)</t>
  </si>
  <si>
    <t>50х100 (50)</t>
  </si>
  <si>
    <t>100х100 (50)</t>
  </si>
  <si>
    <t>65x65 (65)</t>
  </si>
  <si>
    <t>100х150 (50)</t>
  </si>
  <si>
    <t>65x130 (65)</t>
  </si>
  <si>
    <t>100x100 (100)</t>
  </si>
  <si>
    <t>130x130 (65)</t>
  </si>
  <si>
    <t>Итог:</t>
  </si>
  <si>
    <t>130x195 (65)</t>
  </si>
  <si>
    <t>100x200 (100)</t>
  </si>
  <si>
    <t xml:space="preserve">Итог по всем линиям </t>
  </si>
  <si>
    <t>Кол-во арендаторов</t>
  </si>
  <si>
    <t>Max payback</t>
  </si>
  <si>
    <t>Min payback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</si>
</sst>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sqref="A1:R1"/>
    </sheetView>
  </sheetViews>
  <sheetFormatPr defaultRowHeight="15" x14ac:dyDescent="0.25"/>
  <cols>
    <col min="4" max="4" width="10.28515625" customWidth="1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 t="s">
        <v>1</v>
      </c>
      <c r="B2" s="2"/>
      <c r="C2" s="2"/>
      <c r="D2" s="2"/>
      <c r="E2" s="2"/>
      <c r="F2" s="2"/>
      <c r="G2" s="3" t="s">
        <v>2</v>
      </c>
      <c r="H2" s="4"/>
      <c r="I2" s="4"/>
      <c r="J2" s="4"/>
      <c r="K2" s="4"/>
      <c r="L2" s="4"/>
      <c r="M2" s="2" t="s">
        <v>3</v>
      </c>
      <c r="N2" s="2"/>
      <c r="O2" s="2"/>
      <c r="P2" s="2"/>
      <c r="Q2" s="2"/>
      <c r="R2" s="2"/>
    </row>
    <row r="3" spans="1:18" ht="60" x14ac:dyDescent="0.25">
      <c r="A3" s="5" t="s">
        <v>4</v>
      </c>
      <c r="B3" s="5"/>
      <c r="C3" s="6" t="s">
        <v>5</v>
      </c>
      <c r="D3" s="6" t="s">
        <v>6</v>
      </c>
      <c r="E3" s="7" t="s">
        <v>7</v>
      </c>
      <c r="F3" s="7" t="s">
        <v>8</v>
      </c>
      <c r="G3" s="5" t="s">
        <v>4</v>
      </c>
      <c r="H3" s="5"/>
      <c r="I3" s="6" t="s">
        <v>5</v>
      </c>
      <c r="J3" s="6" t="s">
        <v>6</v>
      </c>
      <c r="K3" s="7" t="s">
        <v>7</v>
      </c>
      <c r="L3" s="7" t="s">
        <v>8</v>
      </c>
      <c r="M3" s="5" t="s">
        <v>4</v>
      </c>
      <c r="N3" s="5"/>
      <c r="O3" s="6" t="s">
        <v>5</v>
      </c>
      <c r="P3" s="6" t="s">
        <v>6</v>
      </c>
      <c r="Q3" s="7" t="s">
        <v>7</v>
      </c>
      <c r="R3" s="7" t="s">
        <v>8</v>
      </c>
    </row>
    <row r="4" spans="1:18" ht="30" x14ac:dyDescent="0.25">
      <c r="A4" s="8">
        <v>1</v>
      </c>
      <c r="B4" s="8"/>
      <c r="C4" s="9" t="s">
        <v>9</v>
      </c>
      <c r="D4" s="10">
        <f>100000*A4</f>
        <v>100000</v>
      </c>
      <c r="E4" s="10">
        <f>1.363*A4</f>
        <v>1.363</v>
      </c>
      <c r="F4" s="10">
        <f>700000*A4</f>
        <v>700000</v>
      </c>
      <c r="G4" s="11"/>
      <c r="H4" s="12"/>
      <c r="I4" s="9" t="s">
        <v>9</v>
      </c>
      <c r="J4" s="10">
        <f>100000*G4</f>
        <v>0</v>
      </c>
      <c r="K4" s="10">
        <f>1.363*G4</f>
        <v>0</v>
      </c>
      <c r="L4" s="10">
        <f>700000*G4</f>
        <v>0</v>
      </c>
      <c r="M4" s="8">
        <v>1</v>
      </c>
      <c r="N4" s="8"/>
      <c r="O4" s="9" t="s">
        <v>9</v>
      </c>
      <c r="P4" s="10">
        <f>100000*M4</f>
        <v>100000</v>
      </c>
      <c r="Q4" s="10">
        <f>1.363*M4</f>
        <v>1.363</v>
      </c>
      <c r="R4" s="10">
        <f>700000*M4</f>
        <v>700000</v>
      </c>
    </row>
    <row r="5" spans="1:18" ht="30" x14ac:dyDescent="0.25">
      <c r="A5" s="8"/>
      <c r="B5" s="8"/>
      <c r="C5" s="9" t="s">
        <v>10</v>
      </c>
      <c r="D5" s="10">
        <f t="shared" ref="D5:D13" si="0">100000*A5</f>
        <v>0</v>
      </c>
      <c r="E5" s="10">
        <f t="shared" ref="E5:E13" si="1">1.363*A5</f>
        <v>0</v>
      </c>
      <c r="F5" s="10">
        <f t="shared" ref="F5:F13" si="2">700000*A5</f>
        <v>0</v>
      </c>
      <c r="G5" s="11"/>
      <c r="H5" s="12"/>
      <c r="I5" s="9" t="s">
        <v>10</v>
      </c>
      <c r="J5" s="10">
        <f t="shared" ref="J5:J11" si="3">100000*G5</f>
        <v>0</v>
      </c>
      <c r="K5" s="10">
        <f t="shared" ref="K5:K11" si="4">1.363*G5</f>
        <v>0</v>
      </c>
      <c r="L5" s="10">
        <f t="shared" ref="L5:L11" si="5">700000*G5</f>
        <v>0</v>
      </c>
      <c r="M5" s="8"/>
      <c r="N5" s="8"/>
      <c r="O5" s="9" t="s">
        <v>10</v>
      </c>
      <c r="P5" s="10">
        <f t="shared" ref="P5:P8" si="6">100000*M5</f>
        <v>0</v>
      </c>
      <c r="Q5" s="10">
        <f t="shared" ref="Q5:Q8" si="7">1.363*M5</f>
        <v>0</v>
      </c>
      <c r="R5" s="10">
        <f t="shared" ref="R5:R8" si="8">700000*M5</f>
        <v>0</v>
      </c>
    </row>
    <row r="6" spans="1:18" ht="30" x14ac:dyDescent="0.25">
      <c r="A6" s="8"/>
      <c r="B6" s="8"/>
      <c r="C6" s="9" t="s">
        <v>11</v>
      </c>
      <c r="D6" s="10">
        <f t="shared" si="0"/>
        <v>0</v>
      </c>
      <c r="E6" s="10">
        <f t="shared" si="1"/>
        <v>0</v>
      </c>
      <c r="F6" s="10">
        <f t="shared" si="2"/>
        <v>0</v>
      </c>
      <c r="G6" s="11"/>
      <c r="H6" s="12"/>
      <c r="I6" s="9" t="s">
        <v>11</v>
      </c>
      <c r="J6" s="10">
        <f t="shared" si="3"/>
        <v>0</v>
      </c>
      <c r="K6" s="10">
        <f t="shared" si="4"/>
        <v>0</v>
      </c>
      <c r="L6" s="10">
        <f t="shared" si="5"/>
        <v>0</v>
      </c>
      <c r="M6" s="8">
        <v>5</v>
      </c>
      <c r="N6" s="8"/>
      <c r="O6" s="9" t="s">
        <v>12</v>
      </c>
      <c r="P6" s="10">
        <f t="shared" si="6"/>
        <v>500000</v>
      </c>
      <c r="Q6" s="10">
        <f t="shared" si="7"/>
        <v>6.8149999999999995</v>
      </c>
      <c r="R6" s="10">
        <f t="shared" si="8"/>
        <v>3500000</v>
      </c>
    </row>
    <row r="7" spans="1:18" ht="30" x14ac:dyDescent="0.25">
      <c r="A7" s="8"/>
      <c r="B7" s="8"/>
      <c r="C7" s="9" t="s">
        <v>13</v>
      </c>
      <c r="D7" s="10">
        <f t="shared" si="0"/>
        <v>0</v>
      </c>
      <c r="E7" s="10">
        <f t="shared" si="1"/>
        <v>0</v>
      </c>
      <c r="F7" s="10">
        <f t="shared" si="2"/>
        <v>0</v>
      </c>
      <c r="G7" s="11"/>
      <c r="H7" s="12"/>
      <c r="I7" s="9" t="s">
        <v>12</v>
      </c>
      <c r="J7" s="10">
        <f t="shared" si="3"/>
        <v>0</v>
      </c>
      <c r="K7" s="10">
        <f t="shared" si="4"/>
        <v>0</v>
      </c>
      <c r="L7" s="10">
        <f t="shared" si="5"/>
        <v>0</v>
      </c>
      <c r="M7" s="8"/>
      <c r="N7" s="8"/>
      <c r="O7" s="9" t="s">
        <v>14</v>
      </c>
      <c r="P7" s="10">
        <f t="shared" si="6"/>
        <v>0</v>
      </c>
      <c r="Q7" s="10">
        <f t="shared" si="7"/>
        <v>0</v>
      </c>
      <c r="R7" s="10">
        <f t="shared" si="8"/>
        <v>0</v>
      </c>
    </row>
    <row r="8" spans="1:18" ht="30" x14ac:dyDescent="0.25">
      <c r="A8" s="8">
        <v>2</v>
      </c>
      <c r="B8" s="8"/>
      <c r="C8" s="9" t="s">
        <v>12</v>
      </c>
      <c r="D8" s="10">
        <f t="shared" si="0"/>
        <v>200000</v>
      </c>
      <c r="E8" s="10">
        <f t="shared" si="1"/>
        <v>2.726</v>
      </c>
      <c r="F8" s="10">
        <f t="shared" si="2"/>
        <v>1400000</v>
      </c>
      <c r="G8" s="11"/>
      <c r="H8" s="12"/>
      <c r="I8" s="9" t="s">
        <v>14</v>
      </c>
      <c r="J8" s="10">
        <f t="shared" si="3"/>
        <v>0</v>
      </c>
      <c r="K8" s="10">
        <f t="shared" si="4"/>
        <v>0</v>
      </c>
      <c r="L8" s="10">
        <f t="shared" si="5"/>
        <v>0</v>
      </c>
      <c r="M8" s="8"/>
      <c r="N8" s="8"/>
      <c r="O8" s="9" t="s">
        <v>15</v>
      </c>
      <c r="P8" s="10">
        <f t="shared" si="6"/>
        <v>0</v>
      </c>
      <c r="Q8" s="10">
        <f t="shared" si="7"/>
        <v>0</v>
      </c>
      <c r="R8" s="10">
        <f t="shared" si="8"/>
        <v>0</v>
      </c>
    </row>
    <row r="9" spans="1:18" ht="30" x14ac:dyDescent="0.25">
      <c r="A9" s="8"/>
      <c r="B9" s="8"/>
      <c r="C9" s="9" t="s">
        <v>14</v>
      </c>
      <c r="D9" s="10">
        <f t="shared" si="0"/>
        <v>0</v>
      </c>
      <c r="E9" s="10">
        <f t="shared" si="1"/>
        <v>0</v>
      </c>
      <c r="F9" s="10">
        <f t="shared" si="2"/>
        <v>0</v>
      </c>
      <c r="G9" s="11">
        <v>3</v>
      </c>
      <c r="H9" s="12"/>
      <c r="I9" s="9" t="s">
        <v>16</v>
      </c>
      <c r="J9" s="10">
        <f t="shared" si="3"/>
        <v>300000</v>
      </c>
      <c r="K9" s="10">
        <f t="shared" si="4"/>
        <v>4.0890000000000004</v>
      </c>
      <c r="L9" s="10">
        <f t="shared" si="5"/>
        <v>2100000</v>
      </c>
      <c r="M9" s="13" t="s">
        <v>17</v>
      </c>
      <c r="N9" s="14">
        <f>SUM(M4:N8)</f>
        <v>6</v>
      </c>
      <c r="O9" s="14"/>
      <c r="P9" s="14">
        <f>SUM(P5:P8)</f>
        <v>500000</v>
      </c>
      <c r="Q9" s="14"/>
      <c r="R9" s="14">
        <f>SUM(R5:R8)</f>
        <v>3500000</v>
      </c>
    </row>
    <row r="10" spans="1:18" ht="30" x14ac:dyDescent="0.25">
      <c r="A10" s="8">
        <v>1</v>
      </c>
      <c r="B10" s="8"/>
      <c r="C10" s="9" t="s">
        <v>16</v>
      </c>
      <c r="D10" s="10">
        <f t="shared" si="0"/>
        <v>100000</v>
      </c>
      <c r="E10" s="10">
        <f t="shared" si="1"/>
        <v>1.363</v>
      </c>
      <c r="F10" s="10">
        <f t="shared" si="2"/>
        <v>700000</v>
      </c>
      <c r="G10" s="11"/>
      <c r="H10" s="12"/>
      <c r="I10" s="9" t="s">
        <v>15</v>
      </c>
      <c r="J10" s="10">
        <f t="shared" si="3"/>
        <v>0</v>
      </c>
      <c r="K10" s="10">
        <f t="shared" si="4"/>
        <v>0</v>
      </c>
      <c r="L10" s="10">
        <f t="shared" si="5"/>
        <v>0</v>
      </c>
    </row>
    <row r="11" spans="1:18" ht="30" x14ac:dyDescent="0.25">
      <c r="A11" s="8"/>
      <c r="B11" s="8"/>
      <c r="C11" s="9" t="s">
        <v>18</v>
      </c>
      <c r="D11" s="10">
        <f t="shared" si="0"/>
        <v>0</v>
      </c>
      <c r="E11" s="10">
        <f t="shared" si="1"/>
        <v>0</v>
      </c>
      <c r="F11" s="10">
        <f t="shared" si="2"/>
        <v>0</v>
      </c>
      <c r="G11" s="11"/>
      <c r="H11" s="12"/>
      <c r="I11" s="9" t="s">
        <v>19</v>
      </c>
      <c r="J11" s="10">
        <f t="shared" si="3"/>
        <v>0</v>
      </c>
      <c r="K11" s="10">
        <f t="shared" si="4"/>
        <v>0</v>
      </c>
      <c r="L11" s="10">
        <f t="shared" si="5"/>
        <v>0</v>
      </c>
    </row>
    <row r="12" spans="1:18" ht="30" x14ac:dyDescent="0.25">
      <c r="A12" s="8"/>
      <c r="B12" s="8"/>
      <c r="C12" s="9" t="s">
        <v>15</v>
      </c>
      <c r="D12" s="10">
        <f t="shared" si="0"/>
        <v>0</v>
      </c>
      <c r="E12" s="10">
        <f t="shared" si="1"/>
        <v>0</v>
      </c>
      <c r="F12" s="10">
        <f t="shared" si="2"/>
        <v>0</v>
      </c>
      <c r="G12" s="13" t="s">
        <v>17</v>
      </c>
      <c r="H12" s="14">
        <f>SUM(G4:H11)</f>
        <v>3</v>
      </c>
      <c r="I12" s="14"/>
      <c r="J12" s="14">
        <f>SUM(J4:J11)</f>
        <v>300000</v>
      </c>
      <c r="K12" s="14"/>
      <c r="L12" s="14">
        <f>SUM(L4:L11)</f>
        <v>2100000</v>
      </c>
    </row>
    <row r="13" spans="1:18" ht="30" x14ac:dyDescent="0.25">
      <c r="A13" s="8"/>
      <c r="B13" s="8"/>
      <c r="C13" s="9" t="s">
        <v>19</v>
      </c>
      <c r="D13" s="10">
        <f t="shared" si="0"/>
        <v>0</v>
      </c>
      <c r="E13" s="10">
        <f t="shared" si="1"/>
        <v>0</v>
      </c>
      <c r="F13" s="10">
        <f t="shared" si="2"/>
        <v>0</v>
      </c>
    </row>
    <row r="14" spans="1:18" x14ac:dyDescent="0.25">
      <c r="A14" s="13" t="s">
        <v>17</v>
      </c>
      <c r="B14" s="14">
        <f>SUM(A4:B13)</f>
        <v>4</v>
      </c>
      <c r="C14" s="14"/>
      <c r="D14" s="14">
        <f>SUM(D4:D13)</f>
        <v>400000</v>
      </c>
      <c r="E14" s="14"/>
      <c r="F14" s="14">
        <f t="shared" ref="F14" si="9">SUM(F4:F13)</f>
        <v>2800000</v>
      </c>
    </row>
    <row r="16" spans="1:18" x14ac:dyDescent="0.25">
      <c r="A16" s="15" t="s">
        <v>20</v>
      </c>
      <c r="B16" s="15"/>
      <c r="C16" s="15"/>
      <c r="D16" s="15"/>
      <c r="E16" s="15"/>
      <c r="F16" s="15"/>
      <c r="G16" s="15"/>
      <c r="H16" s="15"/>
      <c r="I16" s="15"/>
    </row>
    <row r="17" spans="1:9" ht="45" x14ac:dyDescent="0.25">
      <c r="A17" s="5" t="s">
        <v>4</v>
      </c>
      <c r="B17" s="5"/>
      <c r="C17" s="5" t="s">
        <v>6</v>
      </c>
      <c r="D17" s="5"/>
      <c r="E17" s="5"/>
      <c r="F17" s="7" t="s">
        <v>8</v>
      </c>
      <c r="G17" s="7" t="s">
        <v>21</v>
      </c>
      <c r="H17" s="7" t="s">
        <v>23</v>
      </c>
      <c r="I17" s="7" t="s">
        <v>22</v>
      </c>
    </row>
    <row r="18" spans="1:9" x14ac:dyDescent="0.25">
      <c r="A18" s="16">
        <f>SUM(B14,H12,N9)</f>
        <v>13</v>
      </c>
      <c r="B18" s="16"/>
      <c r="C18" s="16">
        <f>SUM(D14,J12,P9)</f>
        <v>1200000</v>
      </c>
      <c r="D18" s="16"/>
      <c r="E18" s="16"/>
      <c r="F18" s="17">
        <f>SUM(F14,L12,R9)</f>
        <v>8400000</v>
      </c>
      <c r="G18" s="17">
        <f>A18*5</f>
        <v>65</v>
      </c>
      <c r="H18" s="17"/>
      <c r="I18" s="17"/>
    </row>
  </sheetData>
  <mergeCells count="35">
    <mergeCell ref="A18:B18"/>
    <mergeCell ref="C18:E18"/>
    <mergeCell ref="A16:I16"/>
    <mergeCell ref="A11:B11"/>
    <mergeCell ref="G11:H11"/>
    <mergeCell ref="A12:B12"/>
    <mergeCell ref="A13:B13"/>
    <mergeCell ref="A17:B17"/>
    <mergeCell ref="C17:E17"/>
    <mergeCell ref="A8:B8"/>
    <mergeCell ref="G8:H8"/>
    <mergeCell ref="M8:N8"/>
    <mergeCell ref="A9:B9"/>
    <mergeCell ref="G9:H9"/>
    <mergeCell ref="A10:B10"/>
    <mergeCell ref="G10:H10"/>
    <mergeCell ref="A6:B6"/>
    <mergeCell ref="G6:H6"/>
    <mergeCell ref="M6:N6"/>
    <mergeCell ref="A7:B7"/>
    <mergeCell ref="G7:H7"/>
    <mergeCell ref="M7:N7"/>
    <mergeCell ref="A4:B4"/>
    <mergeCell ref="G4:H4"/>
    <mergeCell ref="M4:N4"/>
    <mergeCell ref="A5:B5"/>
    <mergeCell ref="G5:H5"/>
    <mergeCell ref="M5:N5"/>
    <mergeCell ref="A1:R1"/>
    <mergeCell ref="A2:F2"/>
    <mergeCell ref="G2:L2"/>
    <mergeCell ref="M2:R2"/>
    <mergeCell ref="A3:B3"/>
    <mergeCell ref="G3:H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2019-02-10T17:54:10Z</dcterms:modified>
</cp:coreProperties>
</file>