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hidePivotFieldList="1" defaultThemeVersion="124226"/>
  <bookViews>
    <workbookView xWindow="240" yWindow="105" windowWidth="14805" windowHeight="8010" activeTab="1"/>
  </bookViews>
  <sheets>
    <sheet name="Массив" sheetId="1" r:id="rId1"/>
    <sheet name="Лист1" sheetId="3" r:id="rId2"/>
  </sheets>
  <definedNames>
    <definedName name="_xlcn.Связаннаятаблица_Таблица11" hidden="1">Таблица1[]</definedName>
  </definedNames>
  <calcPr calcId="152511"/>
  <pivotCaches>
    <pivotCache cacheId="51" r:id="rId3"/>
    <pivotCache cacheId="52" r:id="rId4"/>
  </pivotCaches>
  <extLst>
    <ext xmlns:x15="http://schemas.microsoft.com/office/spreadsheetml/2010/11/main" uri="{FCE2AD5D-F65C-4FA6-A056-5C36A1767C68}">
      <x15:dataModel>
        <x15:modelTables>
          <x15:modelTable id="Таблица1-e1e3878a-e4d1-4a37-8867-e391acc32438" name="Таблица1" connection="Связанная таблица_Таблица1"/>
        </x15:modelTables>
      </x15:dataModel>
    </ext>
  </extLst>
</workbook>
</file>

<file path=xl/calcChain.xml><?xml version="1.0" encoding="utf-8"?>
<calcChain xmlns="http://schemas.openxmlformats.org/spreadsheetml/2006/main">
  <c r="B14" i="3" l="1"/>
  <c r="B11" i="3"/>
  <c r="B12" i="3"/>
  <c r="B13" i="3"/>
  <c r="A11" i="3"/>
  <c r="A12" i="3"/>
  <c r="A13" i="3"/>
  <c r="A14" i="3"/>
  <c r="A15" i="3"/>
  <c r="A16" i="3"/>
  <c r="C11" i="3"/>
  <c r="F11" i="3"/>
  <c r="C12" i="3"/>
  <c r="F12" i="3"/>
  <c r="C13" i="3"/>
  <c r="F13" i="3"/>
  <c r="F14" i="3" l="1"/>
  <c r="C14" i="3"/>
  <c r="D14" i="3"/>
  <c r="E14" i="3"/>
  <c r="B16" i="3"/>
  <c r="C16" i="3"/>
  <c r="D16" i="3"/>
  <c r="F16" i="3"/>
  <c r="E16" i="3"/>
  <c r="B15" i="3"/>
  <c r="C15" i="3"/>
  <c r="D15" i="3"/>
  <c r="F15" i="3"/>
  <c r="E15" i="3"/>
  <c r="D12" i="3"/>
  <c r="D13" i="3"/>
  <c r="E12" i="3"/>
  <c r="E13" i="3"/>
  <c r="D11" i="3"/>
  <c r="E11" i="3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Связанная таблица_Таблица1" type="102" refreshedVersion="5" minRefreshableVersion="5">
    <extLst>
      <ext xmlns:x15="http://schemas.microsoft.com/office/spreadsheetml/2010/11/main" uri="{DE250136-89BD-433C-8126-D09CA5730AF9}">
        <x15:connection id="Таблица1-e1e3878a-e4d1-4a37-8867-e391acc32438">
          <x15:rangePr sourceName="_xlcn.Связаннаятаблица_Таблица1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19">
    <s v="ThisWorkbookDataModel"/>
    <s v="{[Таблица1].[Акт. Грузополуч.].&amp;[работает]}"/>
    <s v="{[Таблица1].[Акт. Номенк.].&amp;[активен]}"/>
    <s v="[Таблица1].[ГрузополучателиСписок].&amp;[Грузополучатель 2]"/>
    <s v="[Таблица1].[ГрузополучателиСписок].&amp;[Грузополучатель 1]"/>
    <s v="[Таблица1].[НоменклатураСписок].&amp;[Номенклатура 1]"/>
    <s v="[Таблица1].[Акт. Грузополуч.].&amp;[работает]"/>
    <s v="[Таблица1].[Акт. Номенк.].&amp;[активен]"/>
    <s v="[Таблица1].[Дата].&amp;[2018-08-02T00:00:00]"/>
    <s v="[Таблица1].[Дата].&amp;[2018-09-20T00:00:00]"/>
    <s v="[Таблица1].[НоменклатураСписок].&amp;[Номенклатура 2]"/>
    <s v="[Таблица1].[Дата].&amp;[2018-10-25T00:00:00]"/>
    <s v="[Таблица1].[ПродажиСумма].&amp;[5000]"/>
    <s v="[Таблица1].[ПродажиСумма].&amp;[13000]"/>
    <s v="[Таблица1].[ПродажиСумма].&amp;[7000]"/>
    <s v="[Таблица1].[ПродажиСумма].&amp;[15000]"/>
    <s v="[Таблица1].[Дата].&amp;[2018-11-01T00:00:00]"/>
    <s v="[Таблица1].[Дата].&amp;[2018-10-04T00:00:00]"/>
    <s v="[Таблица1].[ПродажиСумма].&amp;[9000]"/>
  </metadataStrings>
  <mdxMetadata count="18">
    <mdx n="0" f="s">
      <ms ns="1" c="0"/>
    </mdx>
    <mdx n="0" f="s">
      <ms ns="2" c="0"/>
    </mdx>
    <mdx n="0" f="r">
      <t c="4">
        <n x="6"/>
        <n x="7"/>
        <n x="5"/>
        <n x="4"/>
      </t>
    </mdx>
    <mdx n="0" f="r">
      <t c="4">
        <n x="6"/>
        <n x="7"/>
        <n x="10"/>
        <n x="4"/>
      </t>
    </mdx>
    <mdx n="0" f="r">
      <t c="4">
        <n x="6"/>
        <n x="7"/>
        <n x="4"/>
        <n x="5"/>
      </t>
    </mdx>
    <mdx n="0" f="r">
      <t c="4">
        <n x="6"/>
        <n x="7"/>
        <n x="4"/>
        <n x="10"/>
      </t>
    </mdx>
    <mdx n="0" f="r">
      <t c="5">
        <n x="6"/>
        <n x="7"/>
        <n x="4"/>
        <n x="5"/>
        <n x="11"/>
      </t>
    </mdx>
    <mdx n="0" f="r">
      <t c="5">
        <n x="6"/>
        <n x="7"/>
        <n x="4"/>
        <n x="5"/>
        <n x="13"/>
      </t>
    </mdx>
    <mdx n="0" f="r">
      <t c="5">
        <n x="6"/>
        <n x="7"/>
        <n x="4"/>
        <n x="10"/>
        <n x="12"/>
      </t>
    </mdx>
    <mdx n="0" f="r">
      <t c="5">
        <n x="6"/>
        <n x="7"/>
        <n x="4"/>
        <n x="10"/>
        <n x="8"/>
      </t>
    </mdx>
    <mdx n="0" f="r">
      <t c="5">
        <n x="6"/>
        <n x="7"/>
        <n x="4"/>
        <n x="10"/>
        <n x="15"/>
      </t>
    </mdx>
    <mdx n="0" f="r">
      <t c="5">
        <n x="6"/>
        <n x="7"/>
        <n x="4"/>
        <n x="10"/>
        <n x="16"/>
      </t>
    </mdx>
    <mdx n="0" f="r">
      <t c="4">
        <n x="6"/>
        <n x="7"/>
        <n x="10"/>
        <n x="3"/>
      </t>
    </mdx>
    <mdx n="0" f="r">
      <t c="4">
        <n x="6"/>
        <n x="7"/>
        <n x="3"/>
        <n x="10"/>
      </t>
    </mdx>
    <mdx n="0" f="r">
      <t c="5">
        <n x="6"/>
        <n x="7"/>
        <n x="3"/>
        <n x="10"/>
        <n x="9"/>
      </t>
    </mdx>
    <mdx n="0" f="r">
      <t c="5">
        <n x="6"/>
        <n x="7"/>
        <n x="3"/>
        <n x="10"/>
        <n x="14"/>
      </t>
    </mdx>
    <mdx n="0" f="r">
      <t c="5">
        <n x="6"/>
        <n x="7"/>
        <n x="4"/>
        <n x="5"/>
        <n x="17"/>
      </t>
    </mdx>
    <mdx n="0" f="r">
      <t c="5">
        <n x="6"/>
        <n x="7"/>
        <n x="4"/>
        <n x="5"/>
        <n x="18"/>
      </t>
    </mdx>
  </mdxMetadata>
  <valueMetadata count="18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</valueMetadata>
</metadata>
</file>

<file path=xl/sharedStrings.xml><?xml version="1.0" encoding="utf-8"?>
<sst xmlns="http://schemas.openxmlformats.org/spreadsheetml/2006/main" count="103" uniqueCount="34">
  <si>
    <t>Год</t>
  </si>
  <si>
    <t>Месяц</t>
  </si>
  <si>
    <t>Дата</t>
  </si>
  <si>
    <t>КонтрагентыСписок</t>
  </si>
  <si>
    <t>ИНН</t>
  </si>
  <si>
    <t>ГрузополучателиСписок</t>
  </si>
  <si>
    <t>ГрузополучательКод</t>
  </si>
  <si>
    <t>НоменклатураСписок</t>
  </si>
  <si>
    <t>ПродажиСумма</t>
  </si>
  <si>
    <t>Акт. Номенк.</t>
  </si>
  <si>
    <t>Артикул</t>
  </si>
  <si>
    <t>Акт. Грузополуч.</t>
  </si>
  <si>
    <t>Год 2018</t>
  </si>
  <si>
    <t>Июль 2018</t>
  </si>
  <si>
    <t>7704218694</t>
  </si>
  <si>
    <t>00002803</t>
  </si>
  <si>
    <t>активен</t>
  </si>
  <si>
    <t>170-100</t>
  </si>
  <si>
    <t>работает</t>
  </si>
  <si>
    <t>Август 2018</t>
  </si>
  <si>
    <t>Сентябрь 2018</t>
  </si>
  <si>
    <t>Октябрь 2018</t>
  </si>
  <si>
    <t>Ноябрь 2018</t>
  </si>
  <si>
    <t>Рога и Копыта</t>
  </si>
  <si>
    <t>Грузополучатель 1</t>
  </si>
  <si>
    <t>Номенклатура 1</t>
  </si>
  <si>
    <t>Грузополучатель 2</t>
  </si>
  <si>
    <t>Первая сумма</t>
  </si>
  <si>
    <t>Последняя дата</t>
  </si>
  <si>
    <t>Последняя сумма</t>
  </si>
  <si>
    <t>Номенклатура 2</t>
  </si>
  <si>
    <t>Первая дата</t>
  </si>
  <si>
    <t>Общий итог</t>
  </si>
  <si>
    <t>Первая Дата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</si>
</sst>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2" borderId="1" xfId="0" applyFont="1" applyFill="1" applyBorder="1"/>
    <xf numFmtId="0" fontId="0" fillId="0" borderId="0" xfId="0" pivotButton="1"/>
    <xf numFmtId="0" fontId="0" fillId="0" borderId="0" xfId="0" applyNumberFormat="1"/>
  </cellXfs>
  <cellStyles count="1">
    <cellStyle name="Обычный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E11" s="3"/>
        <tr r="E11" s="3"/>
        <tr r="D11" s="3"/>
        <tr r="D11" s="3"/>
        <tr r="E13" s="3"/>
        <tr r="E13" s="3"/>
        <tr r="E12" s="3"/>
        <tr r="E12" s="3"/>
        <tr r="D13" s="3"/>
        <tr r="D13" s="3"/>
        <tr r="D12" s="3"/>
        <tr r="D12" s="3"/>
        <tr r="F13" s="3"/>
        <tr r="F13" s="3"/>
        <tr r="C13" s="3"/>
        <tr r="C13" s="3"/>
        <tr r="F12" s="3"/>
        <tr r="F12" s="3"/>
        <tr r="C12" s="3"/>
        <tr r="C12" s="3"/>
        <tr r="F11" s="3"/>
        <tr r="F11" s="3"/>
        <tr r="C11" s="3"/>
        <tr r="C11" s="3"/>
        <tr r="B13" s="3"/>
        <tr r="B13" s="3"/>
        <tr r="B12" s="3"/>
        <tr r="B12" s="3"/>
        <tr r="B11" s="3"/>
        <tr r="B11" s="3"/>
        <tr r="A14" s="3"/>
        <tr r="A14" s="3"/>
        <tr r="A13" s="3"/>
        <tr r="A13" s="3"/>
        <tr r="A12" s="3"/>
        <tr r="A12" s="3"/>
        <tr r="A11" s="3"/>
        <tr r="A11" s="3"/>
        <tr r="A16" s="3"/>
        <tr r="A16" s="3"/>
        <tr r="A15" s="3"/>
        <tr r="A15" s="3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0.xml"/><Relationship Id="rId7" Type="http://schemas.openxmlformats.org/officeDocument/2006/relationships/styles" Target="style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volatileDependencies" Target="volatileDependencies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5" Type="http://schemas.openxmlformats.org/officeDocument/2006/relationships/theme" Target="theme/theme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8.xml"/><Relationship Id="rId4" Type="http://schemas.openxmlformats.org/officeDocument/2006/relationships/pivotCacheDefinition" Target="pivotCache/pivotCacheDefinition2.xml"/><Relationship Id="rId9" Type="http://schemas.openxmlformats.org/officeDocument/2006/relationships/sheetMetadata" Target="metadata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invalid="1" saveData="0" refreshedBy="Автор" refreshedDate="43512.105176504629" createdVersion="3" refreshedVersion="5" minRefreshableVersion="3" recordCount="0" tupleCache="1" supportSubquery="1" supportAdvancedDrill="1">
  <cacheSource type="external" connectionId="1"/>
  <cacheFields count="6">
    <cacheField name="[Таблица1].[Акт. Грузополуч.].[Акт. Грузополуч.]" caption="Акт. Грузополуч." numFmtId="0" hierarchy="12" level="1">
      <sharedItems count="1">
        <s v="[Таблица1].[Акт. Грузополуч.].&amp;[работает]" c="работает"/>
      </sharedItems>
    </cacheField>
    <cacheField name="[Таблица1].[Акт. Номенк.].[Акт. Номенк.]" caption="Акт. Номенк." numFmtId="0" hierarchy="10" level="1">
      <sharedItems count="1">
        <s v="[Таблица1].[Акт. Номенк.].&amp;[активен]" c="активен"/>
      </sharedItems>
    </cacheField>
    <cacheField name="[Таблица1].[НоменклатураСписок].[НоменклатураСписок]" caption="НоменклатураСписок" numFmtId="0" hierarchy="8" level="1">
      <sharedItems count="2">
        <s v="[Таблица1].[НоменклатураСписок].&amp;[Номенклатура 1]" c="Номенклатура 1"/>
        <s v="[Таблица1].[НоменклатураСписок].&amp;[Номенклатура 2]" c="Номенклатура 2"/>
      </sharedItems>
    </cacheField>
    <cacheField name="[Таблица1].[ГрузополучателиСписок].[ГрузополучателиСписок]" caption="ГрузополучателиСписок" numFmtId="0" hierarchy="6" level="1">
      <sharedItems count="2">
        <s v="[Таблица1].[ГрузополучателиСписок].&amp;[Грузополучатель 1]" c="Грузополучатель 1"/>
        <s v="[Таблица1].[ГрузополучателиСписок].&amp;[Грузополучатель 2]" c="Грузополучатель 2"/>
      </sharedItems>
    </cacheField>
    <cacheField name="[Таблица1].[Дата].[Дата]" caption="Дата" numFmtId="0" hierarchy="3" level="1">
      <sharedItems count="5">
        <s v="[Таблица1].[Дата].&amp;[2018-08-02T00:00:00]" c="02.08.2018"/>
        <s v="[Таблица1].[Дата].&amp;[2018-09-20T00:00:00]" c="20.09.2018"/>
        <s v="[Таблица1].[Дата].&amp;[2018-10-04T00:00:00]" c="04.10.2018"/>
        <s v="[Таблица1].[Дата].&amp;[2018-11-01T00:00:00]" c="01.11.2018"/>
        <s v="[Таблица1].[Дата].&amp;[2018-10-25T00:00:00]" c="25.10.2018"/>
      </sharedItems>
    </cacheField>
    <cacheField name="[Таблица1].[ПродажиСумма].[ПродажиСумма]" caption="ПродажиСумма" numFmtId="0" hierarchy="9" level="1">
      <sharedItems count="5">
        <s v="[Таблица1].[ПродажиСумма].&amp;[5000]" c="5000"/>
        <s v="[Таблица1].[ПродажиСумма].&amp;[7000]" c="7000"/>
        <s v="[Таблица1].[ПродажиСумма].&amp;[9000]" c="9000"/>
        <s v="[Таблица1].[ПродажиСумма].&amp;[15000]" c="15000"/>
        <s v="[Таблица1].[ПродажиСумма].&amp;[13000]" c="13000"/>
      </sharedItems>
    </cacheField>
  </cacheFields>
  <cacheHierarchies count="20">
    <cacheHierarchy uniqueName="[Measures]" caption="Measures" attribute="1" keyAttribute="1" defaultMemberUniqueName="[Measures].[__XL_Count of Models]" dimensionUniqueName="[Measures]" displayFolder="" measures="1" count="1" memberValueDatatype="130" unbalanced="0"/>
    <cacheHierarchy uniqueName="[Таблица1].[Год]" caption="Год" attribute="1" defaultMemberUniqueName="[Таблица1].[Год].[All]" allUniqueName="[Таблица1].[Год].[All]" dimensionUniqueName="[Таблица1]" displayFolder="" count="2" memberValueDatatype="130" unbalanced="0"/>
    <cacheHierarchy uniqueName="[Таблица1].[Месяц]" caption="Месяц" attribute="1" defaultMemberUniqueName="[Таблица1].[Месяц].[All]" allUniqueName="[Таблица1].[Месяц].[All]" dimensionUniqueName="[Таблица1]" displayFolder="" count="2" memberValueDatatype="130" unbalanced="0"/>
    <cacheHierarchy uniqueName="[Таблица1].[Дата]" caption="Дата" attribute="1" time="1" defaultMemberUniqueName="[Таблица1].[Дата].[All]" allUniqueName="[Таблица1].[Дата].[All]" allCaption="All" dimensionUniqueName="[Таблица1]" displayFolder="" count="2" memberValueDatatype="7" unbalanced="0">
      <fieldsUsage count="2">
        <fieldUsage x="-1"/>
        <fieldUsage x="4"/>
      </fieldsUsage>
    </cacheHierarchy>
    <cacheHierarchy uniqueName="[Таблица1].[КонтрагентыСписок]" caption="КонтрагентыСписок" attribute="1" defaultMemberUniqueName="[Таблица1].[КонтрагентыСписок].[All]" allUniqueName="[Таблица1].[КонтрагентыСписок].[All]" dimensionUniqueName="[Таблица1]" displayFolder="" count="2" memberValueDatatype="130" unbalanced="0"/>
    <cacheHierarchy uniqueName="[Таблица1].[ИНН]" caption="ИНН" attribute="1" defaultMemberUniqueName="[Таблица1].[ИНН].[All]" allUniqueName="[Таблица1].[ИНН].[All]" dimensionUniqueName="[Таблица1]" displayFolder="" count="2" memberValueDatatype="130" unbalanced="0"/>
    <cacheHierarchy uniqueName="[Таблица1].[ГрузополучателиСписок]" caption="ГрузополучателиСписок" attribute="1" defaultMemberUniqueName="[Таблица1].[ГрузополучателиСписок].[All]" allUniqueName="[Таблица1].[ГрузополучателиСписок].[All]" allCaption="All" dimensionUniqueName="[Таблица1]" displayFolder="" count="2" memberValueDatatype="130" unbalanced="0">
      <fieldsUsage count="2">
        <fieldUsage x="-1"/>
        <fieldUsage x="3"/>
      </fieldsUsage>
    </cacheHierarchy>
    <cacheHierarchy uniqueName="[Таблица1].[ГрузополучательКод]" caption="ГрузополучательКод" attribute="1" defaultMemberUniqueName="[Таблица1].[ГрузополучательКод].[All]" allUniqueName="[Таблица1].[ГрузополучательКод].[All]" dimensionUniqueName="[Таблица1]" displayFolder="" count="2" memberValueDatatype="130" unbalanced="0"/>
    <cacheHierarchy uniqueName="[Таблица1].[НоменклатураСписок]" caption="НоменклатураСписок" attribute="1" defaultMemberUniqueName="[Таблица1].[НоменклатураСписок].[All]" allUniqueName="[Таблица1].[НоменклатураСписок].[All]" allCaption="All" dimensionUniqueName="[Таблица1]" displayFolder="" count="2" memberValueDatatype="130" unbalanced="0">
      <fieldsUsage count="2">
        <fieldUsage x="-1"/>
        <fieldUsage x="2"/>
      </fieldsUsage>
    </cacheHierarchy>
    <cacheHierarchy uniqueName="[Таблица1].[ПродажиСумма]" caption="ПродажиСумма" attribute="1" defaultMemberUniqueName="[Таблица1].[ПродажиСумма].[All]" allUniqueName="[Таблица1].[ПродажиСумма].[All]" dimensionUniqueName="[Таблица1]" displayFolder="" count="2" memberValueDatatype="20" unbalanced="0">
      <fieldsUsage count="2">
        <fieldUsage x="-1"/>
        <fieldUsage x="5"/>
      </fieldsUsage>
    </cacheHierarchy>
    <cacheHierarchy uniqueName="[Таблица1].[Акт. Номенк.]" caption="Акт. Номенк." attribute="1" defaultMemberUniqueName="[Таблица1].[Акт. Номенк.].[All]" allUniqueName="[Таблица1].[Акт. Номенк.].[All]" dimensionUniqueName="[Таблица1]" displayFolder="" count="2" memberValueDatatype="130" unbalanced="0">
      <fieldsUsage count="2">
        <fieldUsage x="-1"/>
        <fieldUsage x="1"/>
      </fieldsUsage>
    </cacheHierarchy>
    <cacheHierarchy uniqueName="[Таблица1].[Артикул]" caption="Артикул" attribute="1" defaultMemberUniqueName="[Таблица1].[Артикул].[All]" allUniqueName="[Таблица1].[Артикул].[All]" dimensionUniqueName="[Таблица1]" displayFolder="" count="2" memberValueDatatype="130" unbalanced="0"/>
    <cacheHierarchy uniqueName="[Таблица1].[Акт. Грузополуч.]" caption="Акт. Грузополуч." attribute="1" defaultMemberUniqueName="[Таблица1].[Акт. Грузополуч.].[All]" allUniqueName="[Таблица1].[Акт. Грузополуч.].[All]" dimensionUniqueName="[Таблица1]" displayFolder="" count="2" memberValueDatatype="130" unbalanced="0">
      <fieldsUsage count="2">
        <fieldUsage x="-1"/>
        <fieldUsage x="0"/>
      </fieldsUsage>
    </cacheHierarchy>
    <cacheHierarchy uniqueName="[Measures].[Число элементов в столбце ГрузополучателиСписок]" caption="Число элементов в столбце ГрузополучателиСписок" measure="1" displayFolder="" measureGroup="Таблица1" count="0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Первая Дата]" caption="Первая Дата" measure="1" displayFolder="" measureGroup="Таблица1" count="0"/>
    <cacheHierarchy uniqueName="[Measures].[Первая сумма]" caption="Первая сумма" measure="1" displayFolder="" measureGroup="Таблица1" count="0"/>
    <cacheHierarchy uniqueName="[Measures].[Последняя дата]" caption="Последняя дата" measure="1" displayFolder="" measureGroup="Таблица1" count="0"/>
    <cacheHierarchy uniqueName="[Measures].[Последняя сумма]" caption="Последняя сумма" measure="1" displayFolder="" measureGroup="Таблица1" count="0"/>
    <cacheHierarchy uniqueName="[Measures].[__XL_Count Таблица1]" caption="__XL_Count Таблица1" measure="1" displayFolder="" measureGroup="Таблица1" count="0" hidden="1"/>
    <cacheHierarchy uniqueName="[Measures].[__XL_Count of Models]" caption="__XL_Count of Models" measure="1" displayFolder="" count="0" hidden="1"/>
  </cacheHierarchies>
  <kpis count="0"/>
  <tupleCache>
    <sets count="34">
      <set count="3" maxRank="1" setDefinition="([Акт. Грузополуч.].[работает],[Таблица1].[Акт. Номенк.].[активен],[НоменклатураСписок].children,[ГрузополучателиСписок].children)">
        <tpls c="4">
          <tpl fld="0" item="0"/>
          <tpl fld="1" item="0"/>
          <tpl fld="2" item="0"/>
          <tpl fld="3" item="0"/>
        </tpls>
      </set>
      <set count="3" maxRank="7" setDefinition="([Акт. Грузополуч.].[работает],[Таблица1].[Акт. Номенк.].[активен],[НоменклатураСписок].children,[ГрузополучателиСписок].children)" sortType="ascendingAlpha">
        <tpls c="4">
          <tpl fld="0" item="0"/>
          <tpl fld="1" item="0"/>
          <tpl fld="2" item="0"/>
          <tpl fld="3" item="0"/>
        </tpls>
        <tpls c="4">
          <tpl fld="0" item="0"/>
          <tpl fld="1" item="0"/>
          <tpl fld="2" item="1"/>
          <tpl fld="3" item="0"/>
        </tpls>
        <tpls c="4">
          <tpl fld="0" item="0"/>
          <tpl fld="1" item="0"/>
          <tpl fld="2" item="1"/>
          <tpl fld="3" item="1"/>
        </tpls>
      </set>
      <set count="2" maxRank="1" setDefinition="([Акт. Грузополуч.].[работает],[Акт. Номенк.].[активен],[ГрузополучателиСписок].[Грузополучатель 1],[НоменклатураСписок].children)">
        <tpls c="4">
          <tpl fld="0" item="0"/>
          <tpl fld="1" item="0"/>
          <tpl fld="3" item="0"/>
          <tpl fld="2" item="0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children)">
        <tpls c="4">
          <tpl fld="0" item="0"/>
          <tpl fld="1" item="0"/>
          <tpl fld="3" item="1"/>
          <tpl fld="2" item="1"/>
        </tpls>
      </set>
      <set count="2" maxRank="2" setDefinition="([Акт. Грузополуч.].[работает],[Акт. Номенк.].[активен],[ГрузополучателиСписок].[Грузополучатель 1],[НоменклатураСписок].children)" sortType="ascending">
        <tpls c="4">
          <tpl fld="0" item="0"/>
          <tpl fld="1" item="0"/>
          <tpl fld="3" item="0"/>
          <tpl fld="2" item="0"/>
        </tpls>
        <tpls c="4">
          <tpl fld="0" item="0"/>
          <tpl fld="1" item="0"/>
          <tpl fld="3" item="0"/>
          <tpl fld="2" item="1"/>
        </tpls>
        <sortByTuple c="1">
          <tpl hier="8" item="4294967295"/>
        </sortByTuple>
      </set>
      <set count="1" maxRank="1" setDefinition="([Акт. Грузополуч.].[работает],[Акт. Номенк.].[активен],[ГрузополучателиСписок].[Грузополучатель 2],[НоменклатураСписок].children)" sortType="ascending">
        <tpls c="4">
          <tpl fld="0" item="0"/>
          <tpl fld="1" item="0"/>
          <tpl fld="3" item="1"/>
          <tpl fld="2" item="1"/>
        </tpls>
        <sortByTuple c="1">
          <tpl hier="8" item="4294967295"/>
        </sortByTuple>
      </set>
      <set count="2" maxRank="1" setDefinition="([Акт. Грузополуч.].[работает],[Акт. Номенк.].[активен],[ГрузополучателиСписок].[Грузополучатель 1],[НоменклатураСписок].[Номенклатура 2],[Дата].children)">
        <tpls c="5">
          <tpl fld="0" item="0"/>
          <tpl fld="1" item="0"/>
          <tpl fld="3" item="0"/>
          <tpl fld="2" item="1"/>
          <tpl fld="4" item="0"/>
        </tpls>
      </set>
      <set count="2" maxRank="1" setDefinition="([Акт. Грузополуч.].[работает],[Акт. Номенк.].[активен],[ГрузополучателиСписок].[Грузополучатель 1],[НоменклатураСписок].[Номенклатура 2],[ПродажиСумма].children)">
        <tpls c="5">
          <tpl fld="0" item="0"/>
          <tpl fld="1" item="0"/>
          <tpl fld="3" item="0"/>
          <tpl fld="2" item="1"/>
          <tpl fld="5" item="0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[Номенклатура 2],[Дата].children)">
        <tpls c="5">
          <tpl fld="0" item="0"/>
          <tpl fld="1" item="0"/>
          <tpl fld="3" item="1"/>
          <tpl fld="2" item="1"/>
          <tpl fld="4" item="1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[Номенклатура 2],[ПродажиСумма].children)">
        <tpls c="5">
          <tpl fld="0" item="0"/>
          <tpl fld="1" item="0"/>
          <tpl fld="3" item="1"/>
          <tpl fld="2" item="1"/>
          <tpl fld="5" item="1"/>
        </tpls>
      </set>
      <set count="3" maxRank="1" setDefinition="([Акт. Грузополуч.].[работает],[Акт. Номенк.].[активен],[ГрузополучателиСписок].[Грузополучатель 1],[НоменклатураСписок].[Номенклатура 1],[Дата].children)">
        <tpls c="5">
          <tpl fld="0" item="0"/>
          <tpl fld="1" item="0"/>
          <tpl fld="3" item="0"/>
          <tpl fld="2" item="0"/>
          <tpl fld="4" item="2"/>
        </tpls>
      </set>
      <set count="3" maxRank="1" setDefinition="([Акт. Грузополуч.].[работает],[Акт. Номенк.].[активен],[ГрузополучателиСписок].[Грузополучатель 1],[НоменклатураСписок].[Номенклатура 1],[ПродажиСумма].children)">
        <tpls c="5">
          <tpl fld="0" item="0"/>
          <tpl fld="1" item="0"/>
          <tpl fld="3" item="0"/>
          <tpl fld="2" item="0"/>
          <tpl fld="5" item="2"/>
        </tpls>
      </set>
      <set count="2" maxRank="1" setDefinition="([Акт. Грузополуч.].[работает],[Акт. Номенк.].[активен],[ГрузополучателиСписок].[Грузополучатель 1],[НоменклатураСписок].[Номенклатура 2],[Дата].children)" sortType="ascendingNatural">
        <tpls c="5">
          <tpl fld="0" item="0"/>
          <tpl fld="1" item="0"/>
          <tpl fld="3" item="0"/>
          <tpl fld="2" item="1"/>
          <tpl fld="4" item="0"/>
        </tpls>
      </set>
      <set count="2" maxRank="1" setDefinition="([Акт. Грузополуч.].[работает],[Акт. Номенк.].[активен],[ГрузополучателиСписок].[Грузополучатель 1],[НоменклатураСписок].[Номенклатура 2],[ПродажиСумма].children)" sortType="ascendingNatural">
        <tpls c="5">
          <tpl fld="0" item="0"/>
          <tpl fld="1" item="0"/>
          <tpl fld="3" item="0"/>
          <tpl fld="2" item="1"/>
          <tpl fld="5" item="0"/>
        </tpls>
      </set>
      <set count="2" maxRank="1" setDefinition="([Акт. Грузополуч.].[работает],[Акт. Номенк.].[активен],[ГрузополучателиСписок].[Грузополучатель 1],[НоменклатураСписок].[Номенклатура 2],[Дата].children)" sortType="descendingNatural">
        <tpls c="5">
          <tpl fld="0" item="0"/>
          <tpl fld="1" item="0"/>
          <tpl fld="3" item="0"/>
          <tpl fld="2" item="1"/>
          <tpl fld="4" item="3"/>
        </tpls>
      </set>
      <set count="2" maxRank="1" setDefinition="([Акт. Грузополуч.].[работает],[Акт. Номенк.].[активен],[ГрузополучателиСписок].[Грузополучатель 1],[НоменклатураСписок].[Номенклатура 2],[ПродажиСумма].children)" sortType="descendingNatural">
        <tpls c="5">
          <tpl fld="0" item="0"/>
          <tpl fld="1" item="0"/>
          <tpl fld="3" item="0"/>
          <tpl fld="2" item="1"/>
          <tpl fld="5" item="3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[Номенклатура 2],[Дата].children)" sortType="ascendingNatural">
        <tpls c="5">
          <tpl fld="0" item="0"/>
          <tpl fld="1" item="0"/>
          <tpl fld="3" item="1"/>
          <tpl fld="2" item="1"/>
          <tpl fld="4" item="1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[Номенклатура 2],[ПродажиСумма].children)" sortType="ascendingNatural">
        <tpls c="5">
          <tpl fld="0" item="0"/>
          <tpl fld="1" item="0"/>
          <tpl fld="3" item="1"/>
          <tpl fld="2" item="1"/>
          <tpl fld="5" item="1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[Номенклатура 2],[Дата].children)" sortType="descendingNatural">
        <tpls c="5">
          <tpl fld="0" item="0"/>
          <tpl fld="1" item="0"/>
          <tpl fld="3" item="1"/>
          <tpl fld="2" item="1"/>
          <tpl fld="4" item="1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[Номенклатура 2],[ПродажиСумма].children)" sortType="descendingNatural">
        <tpls c="5">
          <tpl fld="0" item="0"/>
          <tpl fld="1" item="0"/>
          <tpl fld="3" item="1"/>
          <tpl fld="2" item="1"/>
          <tpl fld="5" item="1"/>
        </tpls>
      </set>
      <set count="3" maxRank="1" setDefinition="([Акт. Грузополуч.].[работает],[Акт. Номенк.].[активен],[ГрузополучателиСписок].[Грузополучатель 1],[НоменклатураСписок].[Номенклатура 1],[Дата].children)" sortType="ascendingNatural">
        <tpls c="5">
          <tpl fld="0" item="0"/>
          <tpl fld="1" item="0"/>
          <tpl fld="3" item="0"/>
          <tpl fld="2" item="0"/>
          <tpl fld="4" item="2"/>
        </tpls>
      </set>
      <set count="3" maxRank="1" setDefinition="([Акт. Грузополуч.].[работает],[Акт. Номенк.].[активен],[ГрузополучателиСписок].[Грузополучатель 1],[НоменклатураСписок].[Номенклатура 1],[ПродажиСумма].children)" sortType="ascendingNatural">
        <tpls c="5">
          <tpl fld="0" item="0"/>
          <tpl fld="1" item="0"/>
          <tpl fld="3" item="0"/>
          <tpl fld="2" item="0"/>
          <tpl fld="5" item="2"/>
        </tpls>
      </set>
      <set count="3" maxRank="1" setDefinition="([Акт. Грузополуч.].[работает],[Акт. Номенк.].[активен],[ГрузополучателиСписок].[Грузополучатель 1],[НоменклатураСписок].[Номенклатура 1],[Дата].children)" sortType="descendingNatural">
        <tpls c="5">
          <tpl fld="0" item="0"/>
          <tpl fld="1" item="0"/>
          <tpl fld="3" item="0"/>
          <tpl fld="2" item="0"/>
          <tpl fld="4" item="4"/>
        </tpls>
      </set>
      <set count="3" maxRank="1" setDefinition="([Акт. Грузополуч.].[работает],[Акт. Номенк.].[активен],[ГрузополучателиСписок].[Грузополучатель 1],[НоменклатураСписок].[Номенклатура 1],[ПродажиСумма].children)" sortType="descendingNatural">
        <tpls c="5">
          <tpl fld="0" item="0"/>
          <tpl fld="1" item="0"/>
          <tpl fld="3" item="0"/>
          <tpl fld="2" item="0"/>
          <tpl fld="5" item="4"/>
        </tpls>
      </set>
      <set count="2" maxRank="2" setDefinition="([Акт. Грузополуч.].[работает],[Акт. Номенк.].[активен],[ГрузополучателиСписок].[Грузополучатель 1],[НоменклатураСписок].children)" sortType="ascendingAlpha">
        <tpls c="4">
          <tpl fld="0" item="0"/>
          <tpl fld="1" item="0"/>
          <tpl fld="3" item="0"/>
          <tpl fld="2" item="0"/>
        </tpls>
        <tpls c="4">
          <tpl fld="0" item="0"/>
          <tpl fld="1" item="0"/>
          <tpl fld="3" item="0"/>
          <tpl fld="2" item="1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children)" sortType="ascendingAlpha">
        <tpls c="4">
          <tpl fld="0" item="0"/>
          <tpl fld="1" item="0"/>
          <tpl fld="3" item="1"/>
          <tpl fld="2" item="1"/>
        </tpls>
      </set>
      <set count="2" maxRank="2" setDefinition="([Акт. Грузополуч.].[работает],[Акт. Номенк.].[активен],[ГрузополучателиСписок].[Грузополучатель 1],[НоменклатураСписок].children)" sortType="descendingAlpha">
        <tpls c="4">
          <tpl fld="0" item="0"/>
          <tpl fld="1" item="0"/>
          <tpl fld="3" item="0"/>
          <tpl fld="2" item="1"/>
        </tpls>
        <tpls c="4">
          <tpl fld="0" item="0"/>
          <tpl fld="1" item="0"/>
          <tpl fld="3" item="0"/>
          <tpl fld="2" item="0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children)" sortType="descendingAlpha">
        <tpls c="4">
          <tpl fld="0" item="0"/>
          <tpl fld="1" item="0"/>
          <tpl fld="3" item="1"/>
          <tpl fld="2" item="1"/>
        </tpls>
      </set>
      <set count="3" maxRank="4" setDefinition="([Акт. Грузополуч.].[работает],[Таблица1].[Акт. Номенк.].[активен],[НоменклатураСписок].children,[ГрузополучателиСписок].children)" sortType="descending">
        <tpls c="4">
          <tpl fld="0" item="0"/>
          <tpl fld="1" item="0"/>
          <tpl fld="2" item="0"/>
          <tpl fld="3" item="0"/>
        </tpls>
        <tpls c="4">
          <tpl fld="0" item="0"/>
          <tpl fld="1" item="0"/>
          <tpl fld="2" item="1"/>
          <tpl fld="3" item="0"/>
        </tpls>
        <tpls c="4">
          <tpl fld="0" item="0"/>
          <tpl fld="1" item="0"/>
          <tpl fld="2" item="1"/>
          <tpl fld="3" item="1"/>
        </tpls>
        <sortByTuple c="1">
          <tpl hier="6" item="4294967295"/>
        </sortByTuple>
      </set>
      <set count="3" maxRank="4" setDefinition="([Акт. Грузополуч.].[работает],[Таблица1].[Акт. Номенк.].[активен],[НоменклатураСписок].children,[ГрузополучателиСписок].children)" sortType="ascending">
        <tpls c="4">
          <tpl fld="0" item="0"/>
          <tpl fld="1" item="0"/>
          <tpl fld="2" item="0"/>
          <tpl fld="3" item="0"/>
        </tpls>
        <tpls c="4">
          <tpl fld="0" item="0"/>
          <tpl fld="1" item="0"/>
          <tpl fld="2" item="1"/>
          <tpl fld="3" item="0"/>
        </tpls>
        <tpls c="4">
          <tpl fld="0" item="0"/>
          <tpl fld="1" item="0"/>
          <tpl fld="2" item="1"/>
          <tpl fld="3" item="1"/>
        </tpls>
        <sortByTuple c="1">
          <tpl hier="6" item="4294967295"/>
        </sortByTuple>
      </set>
      <set count="3" maxRank="4" setDefinition="([Акт. Грузополуч.].[работает],[Таблица1].[Акт. Номенк.].[активен],[НоменклатураСписок].children,[ГрузополучателиСписок].children)" sortType="descendingNatural">
        <tpls c="4">
          <tpl fld="0" item="0"/>
          <tpl fld="1" item="0"/>
          <tpl fld="2" item="1"/>
          <tpl fld="3" item="1"/>
        </tpls>
        <tpls c="4">
          <tpl fld="0" item="0"/>
          <tpl fld="1" item="0"/>
          <tpl fld="2" item="1"/>
          <tpl fld="3" item="0"/>
        </tpls>
        <tpls c="4">
          <tpl fld="0" item="0"/>
          <tpl fld="1" item="0"/>
          <tpl fld="2" item="0"/>
          <tpl fld="3" item="0"/>
        </tpls>
      </set>
      <set count="3" maxRank="4" setDefinition="([Акт. Грузополуч.].[работает],[Таблица1].[Акт. Номенк.].[активен],[НоменклатураСписок].children,[ГрузополучателиСписок].children)" sortType="ascendingNatural">
        <tpls c="4">
          <tpl fld="0" item="0"/>
          <tpl fld="1" item="0"/>
          <tpl fld="2" item="0"/>
          <tpl fld="3" item="0"/>
        </tpls>
        <tpls c="4">
          <tpl fld="0" item="0"/>
          <tpl fld="1" item="0"/>
          <tpl fld="2" item="1"/>
          <tpl fld="3" item="0"/>
        </tpls>
        <tpls c="4">
          <tpl fld="0" item="0"/>
          <tpl fld="1" item="0"/>
          <tpl fld="2" item="1"/>
          <tpl fld="3" item="1"/>
        </tpls>
      </set>
      <set count="2" maxRank="2" setDefinition="([Акт. Грузополуч.].[работает],[Акт. Номенк.].[активен],[ГрузополучателиСписок].[Грузополучатель 1],[НоменклатураСписок].children)" sortType="ascendingNatural">
        <tpls c="4">
          <tpl fld="0" item="0"/>
          <tpl fld="1" item="0"/>
          <tpl fld="3" item="0"/>
          <tpl fld="2" item="0"/>
        </tpls>
        <tpls c="4">
          <tpl fld="0" item="0"/>
          <tpl fld="1" item="0"/>
          <tpl fld="3" item="0"/>
          <tpl fld="2" item="1"/>
        </tpls>
      </set>
      <set count="1" maxRank="1" setDefinition="([Акт. Грузополуч.].[работает],[Акт. Номенк.].[активен],[ГрузополучателиСписок].[Грузополучатель 2],[НоменклатураСписок].children)" sortType="ascendingNatural">
        <tpls c="4">
          <tpl fld="0" item="0"/>
          <tpl fld="1" item="0"/>
          <tpl fld="3" item="1"/>
          <tpl fld="2" item="1"/>
        </tpls>
      </set>
    </sets>
    <queryCache count="3">
      <query mdx="[Таблица1].[ГрузополучателиСписок]">
        <tpls c="1">
          <tpl hier="6" item="4294967295"/>
        </tpls>
      </query>
      <query mdx="[НоменклатураСписок]">
        <tpls c="1">
          <tpl hier="8" item="4294967295"/>
        </tpls>
      </query>
      <query mdx="[Дата]">
        <tpls c="1">
          <tpl hier="3" item="4294967295"/>
        </tpls>
      </query>
    </queryCache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Автор" refreshedDate="43512.105179050923" createdVersion="5" refreshedVersion="5" minRefreshableVersion="3" recordCount="0" supportSubquery="1" supportAdvancedDrill="1">
  <cacheSource type="external" connectionId="1"/>
  <cacheFields count="8">
    <cacheField name="[Таблица1].[Акт. Грузополуч.].[Акт. Грузополуч.]" caption="Акт. Грузополуч." numFmtId="0" hierarchy="11" level="1">
      <sharedItems containsSemiMixedTypes="0" containsNonDate="0" containsString="0"/>
    </cacheField>
    <cacheField name="[Таблица1].[Акт. Номенк.].[Акт. Номенк.]" caption="Акт. Номенк." numFmtId="0" hierarchy="9" level="1">
      <sharedItems containsSemiMixedTypes="0" containsNonDate="0" containsString="0"/>
    </cacheField>
    <cacheField name="[Таблица1].[ГрузополучателиСписок].[ГрузополучателиСписок]" caption="ГрузополучателиСписок" numFmtId="0" hierarchy="5" level="1">
      <sharedItems count="2">
        <s v="Грузополучатель 1"/>
        <s v="Грузополучатель 2"/>
      </sharedItems>
    </cacheField>
    <cacheField name="[Таблица1].[НоменклатураСписок].[НоменклатураСписок]" caption="НоменклатураСписок" numFmtId="0" hierarchy="7" level="1">
      <sharedItems count="2">
        <s v="Номенклатура 1"/>
        <s v="Номенклатура 2"/>
      </sharedItems>
    </cacheField>
    <cacheField name="[Measures].[Первая Дата]" caption="Первая Дата" numFmtId="0" hierarchy="13" level="32767"/>
    <cacheField name="[Measures].[Первая сумма]" caption="Первая сумма" numFmtId="0" hierarchy="14" level="32767"/>
    <cacheField name="[Measures].[Последняя дата]" caption="Последняя дата" numFmtId="0" hierarchy="15" level="32767"/>
    <cacheField name="[Measures].[Последняя сумма]" caption="Последняя сумма" numFmtId="0" hierarchy="16" level="32767"/>
  </cacheFields>
  <cacheHierarchies count="19">
    <cacheHierarchy uniqueName="[Таблица1].[Год]" caption="Год" attribute="1" defaultMemberUniqueName="[Таблица1].[Год].[All]" allUniqueName="[Таблица1].[Год].[All]" dimensionUniqueName="[Таблица1]" displayFolder="" count="0" memberValueDatatype="130" unbalanced="0"/>
    <cacheHierarchy uniqueName="[Таблица1].[Месяц]" caption="Месяц" attribute="1" defaultMemberUniqueName="[Таблица1].[Месяц].[All]" allUniqueName="[Таблица1].[Месяц].[All]" dimensionUniqueName="[Таблица1]" displayFolder="" count="0" memberValueDatatype="130" unbalanced="0"/>
    <cacheHierarchy uniqueName="[Таблица1].[Дата]" caption="Дата" attribute="1" time="1" defaultMemberUniqueName="[Таблица1].[Дата].[All]" allUniqueName="[Таблица1].[Дата].[All]" dimensionUniqueName="[Таблица1]" displayFolder="" count="0" memberValueDatatype="7" unbalanced="0"/>
    <cacheHierarchy uniqueName="[Таблица1].[КонтрагентыСписок]" caption="КонтрагентыСписок" attribute="1" defaultMemberUniqueName="[Таблица1].[КонтрагентыСписок].[All]" allUniqueName="[Таблица1].[КонтрагентыСписок].[All]" dimensionUniqueName="[Таблица1]" displayFolder="" count="0" memberValueDatatype="130" unbalanced="0"/>
    <cacheHierarchy uniqueName="[Таблица1].[ИНН]" caption="ИНН" attribute="1" defaultMemberUniqueName="[Таблица1].[ИНН].[All]" allUniqueName="[Таблица1].[ИНН].[All]" dimensionUniqueName="[Таблица1]" displayFolder="" count="0" memberValueDatatype="130" unbalanced="0"/>
    <cacheHierarchy uniqueName="[Таблица1].[ГрузополучателиСписок]" caption="ГрузополучателиСписок" attribute="1" defaultMemberUniqueName="[Таблица1].[ГрузополучателиСписок].[All]" allUniqueName="[Таблица1].[ГрузополучателиСписок].[All]" dimensionUniqueName="[Таблица1]" displayFolder="" count="2" memberValueDatatype="130" unbalanced="0">
      <fieldsUsage count="2">
        <fieldUsage x="-1"/>
        <fieldUsage x="2"/>
      </fieldsUsage>
    </cacheHierarchy>
    <cacheHierarchy uniqueName="[Таблица1].[ГрузополучательКод]" caption="ГрузополучательКод" attribute="1" defaultMemberUniqueName="[Таблица1].[ГрузополучательКод].[All]" allUniqueName="[Таблица1].[ГрузополучательКод].[All]" dimensionUniqueName="[Таблица1]" displayFolder="" count="0" memberValueDatatype="130" unbalanced="0"/>
    <cacheHierarchy uniqueName="[Таблица1].[НоменклатураСписок]" caption="НоменклатураСписок" attribute="1" defaultMemberUniqueName="[Таблица1].[НоменклатураСписок].[All]" allUniqueName="[Таблица1].[НоменклатураСписок].[All]" dimensionUniqueName="[Таблица1]" displayFolder="" count="2" memberValueDatatype="130" unbalanced="0">
      <fieldsUsage count="2">
        <fieldUsage x="-1"/>
        <fieldUsage x="3"/>
      </fieldsUsage>
    </cacheHierarchy>
    <cacheHierarchy uniqueName="[Таблица1].[ПродажиСумма]" caption="ПродажиСумма" attribute="1" defaultMemberUniqueName="[Таблица1].[ПродажиСумма].[All]" allUniqueName="[Таблица1].[ПродажиСумма].[All]" dimensionUniqueName="[Таблица1]" displayFolder="" count="0" memberValueDatatype="20" unbalanced="0"/>
    <cacheHierarchy uniqueName="[Таблица1].[Акт. Номенк.]" caption="Акт. Номенк." attribute="1" defaultMemberUniqueName="[Таблица1].[Акт. Номенк.].[All]" allUniqueName="[Таблица1].[Акт. Номенк.].[All]" dimensionUniqueName="[Таблица1]" displayFolder="" count="2" memberValueDatatype="130" unbalanced="0">
      <fieldsUsage count="2">
        <fieldUsage x="-1"/>
        <fieldUsage x="1"/>
      </fieldsUsage>
    </cacheHierarchy>
    <cacheHierarchy uniqueName="[Таблица1].[Артикул]" caption="Артикул" attribute="1" defaultMemberUniqueName="[Таблица1].[Артикул].[All]" allUniqueName="[Таблица1].[Артикул].[All]" dimensionUniqueName="[Таблица1]" displayFolder="" count="0" memberValueDatatype="130" unbalanced="0"/>
    <cacheHierarchy uniqueName="[Таблица1].[Акт. Грузополуч.]" caption="Акт. Грузополуч." attribute="1" defaultMemberUniqueName="[Таблица1].[Акт. Грузополуч.].[All]" allUniqueName="[Таблица1].[Акт. Грузополуч.].[All]" dimensionUniqueName="[Таблица1]" displayFolder="" count="2" memberValueDatatype="130" unbalanced="0">
      <fieldsUsage count="2">
        <fieldUsage x="-1"/>
        <fieldUsage x="0"/>
      </fieldsUsage>
    </cacheHierarchy>
    <cacheHierarchy uniqueName="[Measures].[Число элементов в столбце ГрузополучателиСписок]" caption="Число элементов в столбце ГрузополучателиСписок" measure="1" displayFolder="" measureGroup="Таблица1" count="0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Первая Дата]" caption="Первая Дата" measure="1" displayFolder="" measureGroup="Таблица1" count="0" oneField="1">
      <fieldsUsage count="1">
        <fieldUsage x="4"/>
      </fieldsUsage>
    </cacheHierarchy>
    <cacheHierarchy uniqueName="[Measures].[Первая сумма]" caption="Первая сумма" measure="1" displayFolder="" measureGroup="Таблица1" count="0" oneField="1">
      <fieldsUsage count="1">
        <fieldUsage x="5"/>
      </fieldsUsage>
    </cacheHierarchy>
    <cacheHierarchy uniqueName="[Measures].[Последняя дата]" caption="Последняя дата" measure="1" displayFolder="" measureGroup="Таблица1" count="0" oneField="1">
      <fieldsUsage count="1">
        <fieldUsage x="6"/>
      </fieldsUsage>
    </cacheHierarchy>
    <cacheHierarchy uniqueName="[Measures].[Последняя сумма]" caption="Последняя сумма" measure="1" displayFolder="" measureGroup="Таблица1" count="0" oneField="1">
      <fieldsUsage count="1">
        <fieldUsage x="7"/>
      </fieldsUsage>
    </cacheHierarchy>
    <cacheHierarchy uniqueName="[Measures].[__XL_Count Таблица1]" caption="__XL_Count Таблица1" measure="1" displayFolder="" measureGroup="Таблица1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Таблица1" uniqueName="[Таблица1]" caption="Таблица1"/>
  </dimensions>
  <measureGroups count="1">
    <measureGroup name="Таблица1" caption="Таблица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СводнаяТаблица4" cacheId="52" applyNumberFormats="0" applyBorderFormats="0" applyFontFormats="0" applyPatternFormats="0" applyAlignmentFormats="0" applyWidthHeightFormats="1" dataCaption="Значения" tag="e6472e73-6bb7-420b-bc98-c70951d024d6" updatedVersion="5" minRefreshableVersion="3" useAutoFormatting="1" subtotalHiddenItems="1" itemPrintTitles="1" createdVersion="5" indent="0" compact="0" compactData="0" multipleFieldFilters="0">
  <location ref="A4:F8" firstHeaderRow="0" firstDataRow="1" firstDataCol="2" rowPageCount="2" colPageCount="1"/>
  <pivotFields count="8">
    <pivotField axis="axisPage" compact="0" allDrilled="1" outline="0" showAll="0" dataSourceSort="1" defaultSubtotal="0" defaultAttributeDrillState="1"/>
    <pivotField axis="axisPage" compact="0" allDrilled="1" outline="0" showAll="0" dataSourceSort="1" defaultSubtotal="0" defaultAttributeDrillState="1"/>
    <pivotField axis="axisRow" compact="0" allDrilled="1" outline="0" showAll="0" dataSourceSort="1" defaultSubtotal="0" defaultAttributeDrillState="1">
      <items count="2">
        <item x="0"/>
        <item x="1"/>
      </items>
    </pivotField>
    <pivotField axis="axisRow" compact="0" allDrilled="1" outline="0" showAll="0" dataSourceSort="1" defaultSubtotal="0" defaultAttributeDrillState="1">
      <items count="2">
        <item x="0"/>
        <item x="1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2">
    <field x="2"/>
    <field x="3"/>
  </rowFields>
  <rowItems count="4">
    <i>
      <x/>
      <x/>
    </i>
    <i r="1">
      <x v="1"/>
    </i>
    <i>
      <x v="1"/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0" hier="11" name="[Таблица1].[Акт. Грузополуч.].&amp;[работает]" cap="работает"/>
    <pageField fld="1" hier="9" name="[Таблица1].[Акт. Номенк.].&amp;[активен]" cap="активен"/>
  </pageFields>
  <dataFields count="4">
    <dataField fld="4" subtotal="count" baseField="0" baseItem="0"/>
    <dataField fld="5" subtotal="count" baseField="0" baseItem="0"/>
    <dataField fld="6" subtotal="count" baseField="0" baseItem="0"/>
    <dataField fld="7" subtotal="count" baseField="0" baseItem="0"/>
  </dataField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Таблица1].[Акт. Номенк.].&amp;[активен]"/>
      </members>
    </pivotHierarchy>
    <pivotHierarchy dragToData="1"/>
    <pivotHierarchy multipleItemSelectionAllowed="1" dragToData="1">
      <members count="1" level="1">
        <member name="[Таблица1].[Акт. Грузополуч.].&amp;[работает]"/>
      </members>
    </pivotHierarchy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5"/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Таблица1]"/>
      </x15:pivotTableUISettings>
    </ext>
  </extLst>
</pivotTableDefinition>
</file>

<file path=xl/tables/table1.xml><?xml version="1.0" encoding="utf-8"?>
<table xmlns="http://schemas.openxmlformats.org/spreadsheetml/2006/main" id="1" name="Таблица1" displayName="Таблица1" ref="A1:L8" totalsRowShown="0">
  <autoFilter ref="A1:L8"/>
  <tableColumns count="12">
    <tableColumn id="1" name="Год"/>
    <tableColumn id="2" name="Месяц"/>
    <tableColumn id="3" name="Дата" dataDxfId="6"/>
    <tableColumn id="4" name="КонтрагентыСписок"/>
    <tableColumn id="5" name="ИНН"/>
    <tableColumn id="6" name="ГрузополучателиСписок"/>
    <tableColumn id="7" name="ГрузополучательКод"/>
    <tableColumn id="8" name="НоменклатураСписок"/>
    <tableColumn id="9" name="ПродажиСумма"/>
    <tableColumn id="10" name="Акт. Номенк."/>
    <tableColumn id="11" name="Артикул"/>
    <tableColumn id="12" name="Акт. Грузополуч.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0:F14" totalsRowShown="0">
  <autoFilter ref="A10:F14"/>
  <tableColumns count="6">
    <tableColumn id="1" name="ГрузополучателиСписок" dataDxfId="1">
      <calculatedColumnFormula>IFERROR(CUBERANKEDMEMBER("ThisWorkbookDataModel",CUBESET("ThisWorkbookDataModel","([Акт. Грузополуч.].["&amp;B$1&amp;"],[Таблица1].[Акт. Номенк.].["&amp;B$2&amp;"],[НоменклатураСписок].children,[ГрузополучателиСписок].children)",,5,"[Таблица1].[ГрузополучателиСписок]"),ROW(A1)),"")</calculatedColumnFormula>
    </tableColumn>
    <tableColumn id="2" name="НоменклатураСписок" dataDxfId="0">
      <calculatedColumnFormula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Row],[ГрузополучателиСписок]]&amp;"],[НоменклатураСписок].children)",,5,"[НоменклатураСписок]"),COUNTIF(Таблица2[[#Headers],[ГрузополучателиСписок]]:Таблица2[[#This Row],[ГрузополучателиСписок]],Таблица2[[#This Row],[ГрузополучателиСписок]])),"")</calculatedColumnFormula>
    </tableColumn>
    <tableColumn id="3" name="Первая дата" dataDxfId="3">
      <calculatedColumnFormula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Row],[НоменклатураСписок]]&amp;"],[Дата].children)",,5,"[Дата]"),1),"")</calculatedColumnFormula>
    </tableColumn>
    <tableColumn id="4" name="Первая сумма" dataDxfId="5">
      <calculatedColumnFormula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Row],[НоменклатураСписок]]&amp;"],[ПродажиСумма].children)",,5,"[Дата]"),1),"")</calculatedColumnFormula>
    </tableColumn>
    <tableColumn id="5" name="Последняя дата" dataDxfId="4">
      <calculatedColumnFormula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Row],[НоменклатураСписок]]&amp;"],[Дата].children)",,6,"[Дата]"),1),"")</calculatedColumnFormula>
    </tableColumn>
    <tableColumn id="6" name="Последняя сумма" dataDxfId="2">
      <calculatedColumnFormula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Row],[НоменклатураСписок]]&amp;"],[ПродажиСумма].children)",,6,"[Дата]"),1),"")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"/>
  <sheetViews>
    <sheetView topLeftCell="B1" workbookViewId="0">
      <selection activeCell="F2" sqref="F2"/>
    </sheetView>
  </sheetViews>
  <sheetFormatPr defaultRowHeight="15" x14ac:dyDescent="0.25"/>
  <cols>
    <col min="1" max="1" width="8.5703125" bestFit="1" customWidth="1"/>
    <col min="2" max="2" width="14.140625" bestFit="1" customWidth="1"/>
    <col min="3" max="3" width="10.140625" bestFit="1" customWidth="1"/>
    <col min="4" max="4" width="28" bestFit="1" customWidth="1"/>
    <col min="5" max="5" width="11" bestFit="1" customWidth="1"/>
    <col min="6" max="6" width="37.5703125" bestFit="1" customWidth="1"/>
    <col min="7" max="7" width="22.28515625" customWidth="1"/>
    <col min="8" max="8" width="23" customWidth="1"/>
    <col min="9" max="9" width="18" customWidth="1"/>
    <col min="10" max="10" width="15.140625" customWidth="1"/>
    <col min="11" max="11" width="10.7109375" customWidth="1"/>
    <col min="12" max="12" width="18.28515625" customWidth="1"/>
  </cols>
  <sheetData>
    <row r="1" spans="1:12" x14ac:dyDescent="0.25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2" t="s">
        <v>10</v>
      </c>
      <c r="L1" t="s">
        <v>11</v>
      </c>
    </row>
    <row r="2" spans="1:12" x14ac:dyDescent="0.25">
      <c r="A2" t="s">
        <v>12</v>
      </c>
      <c r="B2" t="s">
        <v>13</v>
      </c>
      <c r="C2" s="1">
        <v>43293</v>
      </c>
      <c r="D2" t="s">
        <v>23</v>
      </c>
      <c r="E2" t="s">
        <v>14</v>
      </c>
      <c r="F2" t="s">
        <v>24</v>
      </c>
      <c r="G2" t="s">
        <v>15</v>
      </c>
      <c r="H2" t="s">
        <v>25</v>
      </c>
      <c r="I2">
        <v>8000</v>
      </c>
      <c r="K2" t="s">
        <v>17</v>
      </c>
      <c r="L2" t="s">
        <v>18</v>
      </c>
    </row>
    <row r="3" spans="1:12" x14ac:dyDescent="0.25">
      <c r="A3" t="s">
        <v>12</v>
      </c>
      <c r="B3" t="s">
        <v>19</v>
      </c>
      <c r="C3" s="1">
        <v>43314</v>
      </c>
      <c r="D3" t="s">
        <v>23</v>
      </c>
      <c r="E3" t="s">
        <v>14</v>
      </c>
      <c r="F3" t="s">
        <v>24</v>
      </c>
      <c r="G3" t="s">
        <v>15</v>
      </c>
      <c r="H3" t="s">
        <v>30</v>
      </c>
      <c r="I3">
        <v>5000</v>
      </c>
      <c r="J3" t="s">
        <v>16</v>
      </c>
      <c r="K3" t="s">
        <v>17</v>
      </c>
      <c r="L3" t="s">
        <v>18</v>
      </c>
    </row>
    <row r="4" spans="1:12" x14ac:dyDescent="0.25">
      <c r="A4" t="s">
        <v>12</v>
      </c>
      <c r="B4" t="s">
        <v>20</v>
      </c>
      <c r="C4" s="1">
        <v>43363</v>
      </c>
      <c r="D4" t="s">
        <v>23</v>
      </c>
      <c r="E4" t="s">
        <v>14</v>
      </c>
      <c r="F4" t="s">
        <v>26</v>
      </c>
      <c r="G4" t="s">
        <v>15</v>
      </c>
      <c r="H4" t="s">
        <v>30</v>
      </c>
      <c r="I4">
        <v>7000</v>
      </c>
      <c r="J4" t="s">
        <v>16</v>
      </c>
      <c r="K4" t="s">
        <v>17</v>
      </c>
      <c r="L4" t="s">
        <v>18</v>
      </c>
    </row>
    <row r="5" spans="1:12" x14ac:dyDescent="0.25">
      <c r="A5" t="s">
        <v>12</v>
      </c>
      <c r="B5" t="s">
        <v>21</v>
      </c>
      <c r="C5" s="1">
        <v>43377</v>
      </c>
      <c r="D5" t="s">
        <v>23</v>
      </c>
      <c r="E5" t="s">
        <v>14</v>
      </c>
      <c r="F5" t="s">
        <v>24</v>
      </c>
      <c r="G5" t="s">
        <v>15</v>
      </c>
      <c r="H5" t="s">
        <v>25</v>
      </c>
      <c r="I5">
        <v>9000</v>
      </c>
      <c r="J5" t="s">
        <v>16</v>
      </c>
      <c r="K5" t="s">
        <v>17</v>
      </c>
      <c r="L5" t="s">
        <v>18</v>
      </c>
    </row>
    <row r="6" spans="1:12" x14ac:dyDescent="0.25">
      <c r="A6" t="s">
        <v>12</v>
      </c>
      <c r="B6" t="s">
        <v>21</v>
      </c>
      <c r="C6" s="1">
        <v>43384</v>
      </c>
      <c r="D6" t="s">
        <v>23</v>
      </c>
      <c r="E6" t="s">
        <v>14</v>
      </c>
      <c r="F6" t="s">
        <v>24</v>
      </c>
      <c r="G6" t="s">
        <v>15</v>
      </c>
      <c r="H6" t="s">
        <v>25</v>
      </c>
      <c r="I6">
        <v>11000</v>
      </c>
      <c r="J6" t="s">
        <v>16</v>
      </c>
      <c r="K6" t="s">
        <v>17</v>
      </c>
      <c r="L6" t="s">
        <v>18</v>
      </c>
    </row>
    <row r="7" spans="1:12" x14ac:dyDescent="0.25">
      <c r="A7" t="s">
        <v>12</v>
      </c>
      <c r="B7" t="s">
        <v>21</v>
      </c>
      <c r="C7" s="1">
        <v>43398</v>
      </c>
      <c r="D7" t="s">
        <v>23</v>
      </c>
      <c r="E7" t="s">
        <v>14</v>
      </c>
      <c r="F7" t="s">
        <v>24</v>
      </c>
      <c r="G7" t="s">
        <v>15</v>
      </c>
      <c r="H7" t="s">
        <v>25</v>
      </c>
      <c r="I7">
        <v>13000</v>
      </c>
      <c r="J7" t="s">
        <v>16</v>
      </c>
      <c r="K7" t="s">
        <v>17</v>
      </c>
      <c r="L7" t="s">
        <v>18</v>
      </c>
    </row>
    <row r="8" spans="1:12" x14ac:dyDescent="0.25">
      <c r="A8" t="s">
        <v>12</v>
      </c>
      <c r="B8" t="s">
        <v>22</v>
      </c>
      <c r="C8" s="1">
        <v>43405</v>
      </c>
      <c r="D8" t="s">
        <v>23</v>
      </c>
      <c r="E8" t="s">
        <v>14</v>
      </c>
      <c r="F8" t="s">
        <v>24</v>
      </c>
      <c r="G8" t="s">
        <v>15</v>
      </c>
      <c r="H8" t="s">
        <v>30</v>
      </c>
      <c r="I8">
        <v>15000</v>
      </c>
      <c r="J8" t="s">
        <v>16</v>
      </c>
      <c r="K8" t="s">
        <v>17</v>
      </c>
      <c r="L8" t="s">
        <v>18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16"/>
  <sheetViews>
    <sheetView tabSelected="1" workbookViewId="0">
      <selection activeCell="D11" sqref="D11"/>
    </sheetView>
  </sheetViews>
  <sheetFormatPr defaultRowHeight="15" x14ac:dyDescent="0.25"/>
  <cols>
    <col min="1" max="1" width="25.28515625" customWidth="1"/>
    <col min="2" max="2" width="23.42578125" customWidth="1"/>
    <col min="3" max="3" width="12.28515625" customWidth="1"/>
    <col min="4" max="4" width="14.140625" customWidth="1"/>
    <col min="5" max="5" width="15.7109375" customWidth="1"/>
    <col min="6" max="6" width="17.7109375" customWidth="1"/>
    <col min="8" max="8" width="25.85546875" bestFit="1" customWidth="1"/>
    <col min="9" max="9" width="23.42578125" bestFit="1" customWidth="1"/>
    <col min="10" max="10" width="12.28515625" customWidth="1"/>
    <col min="11" max="11" width="14.140625" customWidth="1"/>
    <col min="12" max="12" width="15.7109375" bestFit="1" customWidth="1"/>
    <col min="13" max="13" width="17.7109375" bestFit="1" customWidth="1"/>
  </cols>
  <sheetData>
    <row r="1" spans="1:6" x14ac:dyDescent="0.25">
      <c r="A1" s="3" t="s">
        <v>11</v>
      </c>
      <c r="B1" t="s" vm="1">
        <v>18</v>
      </c>
    </row>
    <row r="2" spans="1:6" x14ac:dyDescent="0.25">
      <c r="A2" s="3" t="s">
        <v>9</v>
      </c>
      <c r="B2" t="s" vm="2">
        <v>16</v>
      </c>
    </row>
    <row r="4" spans="1:6" x14ac:dyDescent="0.25">
      <c r="A4" s="3" t="s">
        <v>5</v>
      </c>
      <c r="B4" s="3" t="s">
        <v>7</v>
      </c>
      <c r="C4" t="s">
        <v>33</v>
      </c>
      <c r="D4" t="s">
        <v>27</v>
      </c>
      <c r="E4" t="s">
        <v>28</v>
      </c>
      <c r="F4" t="s">
        <v>29</v>
      </c>
    </row>
    <row r="5" spans="1:6" x14ac:dyDescent="0.25">
      <c r="A5" t="s">
        <v>24</v>
      </c>
      <c r="B5" t="s">
        <v>25</v>
      </c>
      <c r="C5" s="1">
        <v>43377</v>
      </c>
      <c r="D5" s="4">
        <v>9000</v>
      </c>
      <c r="E5" s="1">
        <v>43398</v>
      </c>
      <c r="F5" s="4">
        <v>13000</v>
      </c>
    </row>
    <row r="6" spans="1:6" x14ac:dyDescent="0.25">
      <c r="B6" t="s">
        <v>30</v>
      </c>
      <c r="C6" s="1">
        <v>43314</v>
      </c>
      <c r="D6" s="4">
        <v>5000</v>
      </c>
      <c r="E6" s="1">
        <v>43405</v>
      </c>
      <c r="F6" s="4">
        <v>15000</v>
      </c>
    </row>
    <row r="7" spans="1:6" x14ac:dyDescent="0.25">
      <c r="A7" t="s">
        <v>26</v>
      </c>
      <c r="B7" t="s">
        <v>30</v>
      </c>
      <c r="C7" s="1">
        <v>43363</v>
      </c>
      <c r="D7" s="4">
        <v>7000</v>
      </c>
      <c r="E7" s="1">
        <v>43363</v>
      </c>
      <c r="F7" s="4">
        <v>7000</v>
      </c>
    </row>
    <row r="8" spans="1:6" x14ac:dyDescent="0.25">
      <c r="A8" t="s">
        <v>32</v>
      </c>
      <c r="C8" s="1">
        <v>43314</v>
      </c>
      <c r="D8" s="4">
        <v>5000</v>
      </c>
      <c r="E8" s="1">
        <v>43405</v>
      </c>
      <c r="F8" s="4">
        <v>15000</v>
      </c>
    </row>
    <row r="10" spans="1:6" x14ac:dyDescent="0.25">
      <c r="A10" t="s">
        <v>5</v>
      </c>
      <c r="B10" t="s">
        <v>7</v>
      </c>
      <c r="C10" t="s">
        <v>31</v>
      </c>
      <c r="D10" t="s">
        <v>27</v>
      </c>
      <c r="E10" t="s">
        <v>28</v>
      </c>
      <c r="F10" t="s">
        <v>29</v>
      </c>
    </row>
    <row r="11" spans="1:6" x14ac:dyDescent="0.25">
      <c r="A11" t="str" vm="3">
        <f t="shared" ref="A11:A14" si="0">IFERROR(CUBERANKEDMEMBER("ThisWorkbookDataModel",CUBESET("ThisWorkbookDataModel","([Акт. Грузополуч.].["&amp;B$1&amp;"],[Таблица1].[Акт. Номенк.].["&amp;B$2&amp;"],[НоменклатураСписок].children,[ГрузополучателиСписок].children)",,5,"[Таблица1].[ГрузополучателиСписок]"),ROW(A1)),"")</f>
        <v>Грузополучатель 1</v>
      </c>
      <c r="B11" t="str" vm="5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Row],[ГрузополучателиСписок]]&amp;"],[НоменклатураСписок].children)",,5,"[НоменклатураСписок]"),COUNTIF(Таблица2[[#Headers],[ГрузополучателиСписок]]:Таблица2[[#This Row],[ГрузополучателиСписок]],Таблица2[[#This Row],[ГрузополучателиСписок]])),"")</f>
        <v>Номенклатура 1</v>
      </c>
      <c r="C11" t="str" vm="17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Row],[НоменклатураСписок]]&amp;"],[Дата].children)",,5,"[Дата]"),1),"")</f>
        <v>04.10.2018</v>
      </c>
      <c r="D11" t="str" vm="18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Row],[НоменклатураСписок]]&amp;"],[ПродажиСумма].children)",,5,"[Дата]"),1),"")</f>
        <v>9000</v>
      </c>
      <c r="E11" t="str" vm="7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Row],[НоменклатураСписок]]&amp;"],[Дата].children)",,6,"[Дата]"),1),"")</f>
        <v>25.10.2018</v>
      </c>
      <c r="F11" t="str" vm="8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Row],[НоменклатураСписок]]&amp;"],[ПродажиСумма].children)",,6,"[Дата]"),1),"")</f>
        <v>13000</v>
      </c>
    </row>
    <row r="12" spans="1:6" x14ac:dyDescent="0.25">
      <c r="A12" t="str" vm="4">
        <f t="shared" si="0"/>
        <v>Грузополучатель 1</v>
      </c>
      <c r="B12" t="str" vm="6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Row],[ГрузополучателиСписок]]&amp;"],[НоменклатураСписок].children)",,5,"[НоменклатураСписок]"),COUNTIF(Таблица2[[#Headers],[ГрузополучателиСписок]]:Таблица2[[#This Row],[ГрузополучателиСписок]],Таблица2[[#This Row],[ГрузополучателиСписок]])),"")</f>
        <v>Номенклатура 2</v>
      </c>
      <c r="C12" t="str" vm="10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Row],[НоменклатураСписок]]&amp;"],[Дата].children)",,5,"[Дата]"),1),"")</f>
        <v>02.08.2018</v>
      </c>
      <c r="D12" t="str" vm="9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Row],[НоменклатураСписок]]&amp;"],[ПродажиСумма].children)",,5,"[Дата]"),1),"")</f>
        <v>5000</v>
      </c>
      <c r="E12" t="str" vm="12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Row],[НоменклатураСписок]]&amp;"],[Дата].children)",,6,"[Дата]"),1),"")</f>
        <v>01.11.2018</v>
      </c>
      <c r="F12" t="str" vm="11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Row],[НоменклатураСписок]]&amp;"],[ПродажиСумма].children)",,6,"[Дата]"),1),"")</f>
        <v>15000</v>
      </c>
    </row>
    <row r="13" spans="1:6" x14ac:dyDescent="0.25">
      <c r="A13" t="str" vm="13">
        <f t="shared" si="0"/>
        <v>Грузополучатель 2</v>
      </c>
      <c r="B13" t="str" vm="14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Row],[ГрузополучателиСписок]]&amp;"],[НоменклатураСписок].children)",,5,"[НоменклатураСписок]"),COUNTIF(Таблица2[[#Headers],[ГрузополучателиСписок]]:Таблица2[[#This Row],[ГрузополучателиСписок]],Таблица2[[#This Row],[ГрузополучателиСписок]])),"")</f>
        <v>Номенклатура 2</v>
      </c>
      <c r="C13" t="str" vm="15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Row],[НоменклатураСписок]]&amp;"],[Дата].children)",,5,"[Дата]"),1),"")</f>
        <v>20.09.2018</v>
      </c>
      <c r="D13" t="str" vm="16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Row],[НоменклатураСписок]]&amp;"],[ПродажиСумма].children)",,5,"[Дата]"),1),"")</f>
        <v>7000</v>
      </c>
      <c r="E13" t="str" vm="15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Row],[НоменклатураСписок]]&amp;"],[Дата].children)",,6,"[Дата]"),1),"")</f>
        <v>20.09.2018</v>
      </c>
      <c r="F13" t="str" vm="16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Row],[НоменклатураСписок]]&amp;"],[ПродажиСумма].children)",,6,"[Дата]"),1),"")</f>
        <v>7000</v>
      </c>
    </row>
    <row r="14" spans="1:6" x14ac:dyDescent="0.25">
      <c r="A14" t="str">
        <f t="shared" si="0"/>
        <v/>
      </c>
      <c r="B14" t="str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Row],[ГрузополучателиСписок]]&amp;"],[НоменклатураСписок].children)",,5,"[НоменклатураСписок]"),COUNTIF(Таблица2[[#Headers],[ГрузополучателиСписок]]:Таблица2[[#This Row],[ГрузополучателиСписок]],Таблица2[[#This Row],[ГрузополучателиСписок]])),"")</f>
        <v/>
      </c>
      <c r="C14" t="str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Row],[НоменклатураСписок]]&amp;"],[Дата].children)",,5,"[Дата]"),1),"")</f>
        <v/>
      </c>
      <c r="D14" t="str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Row],[НоменклатураСписок]]&amp;"],[ПродажиСумма].children)",,5,"[Дата]"),1),"")</f>
        <v/>
      </c>
      <c r="E14" t="str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Row],[НоменклатураСписок]]&amp;"],[Дата].children)",,6,"[Дата]"),1),"")</f>
        <v/>
      </c>
      <c r="F14" t="str">
        <f>IF(Таблица2[[#This Row],[ГрузополучателиСписок]]&lt;&gt;"",CUBERANKEDMEMBER("ThisWorkbookDataModel",CUBESET("ThisWorkbookDataModel","([Акт. Грузополуч.].["&amp;B$1&amp;"],[Акт. Номенк.].["&amp;B$2&amp;"],[ГрузополучателиСписок].["&amp;Таблица2[[#This Row],[ГрузополучателиСписок]]&amp;"],[НоменклатураСписок].["&amp;Таблица2[[#This Row],[НоменклатураСписок]]&amp;"],[ПродажиСумма].children)",,6,"[Дата]"),1),"")</f>
        <v/>
      </c>
    </row>
    <row r="15" spans="1:6" x14ac:dyDescent="0.25">
      <c r="A15" t="str">
        <f>IFERROR(CUBERANKEDMEMBER("ThisWorkbookDataModel",CUBESET("ThisWorkbookDataModel","([Акт. Грузополуч.].["&amp;B$1&amp;"],[Таблица1].[Акт. Номенк.].["&amp;B$2&amp;"],[НоменклатураСписок].children,[ГрузополучателиСписок].children)",,3,"[Таблица1].[ГрузополучателиСписок]"),ROW(A6)),"")</f>
        <v/>
      </c>
      <c r="B15" t="str">
        <f>IF(A15&lt;&gt;"",CUBERANKEDMEMBER("ThisWorkbookDataModel",CUBESET("ThisWorkbookDataModel","([Акт. Грузополуч.].["&amp;B$1&amp;"],[Акт. Номенк.].["&amp;B$2&amp;"],[ГрузополучателиСписок].["&amp;A15&amp;"],[НоменклатураСписок].children)",,1,"[НоменклатураСписок]"),COUNTIF($A$10:A15,A15)),"")</f>
        <v/>
      </c>
      <c r="C15" t="str">
        <f t="shared" ref="C15:C16" si="1">IF(A15&lt;&gt;"",CUBERANKEDMEMBER("ThisWorkbookDataModel",CUBESET("ThisWorkbookDataModel","([Акт. Грузополуч.].["&amp;B$1&amp;"],[Акт. Номенк.].["&amp;B$2&amp;"],[ГрузополучателиСписок].["&amp;A15&amp;"],[НоменклатураСписок].["&amp;B15&amp;"],[Дата].children)",,5,"[Дата]"),1),"")</f>
        <v/>
      </c>
      <c r="D15" t="str">
        <f t="shared" ref="D15:D16" si="2">IF(A15&lt;&gt;"",CUBERANKEDMEMBER("ThisWorkbookDataModel",CUBESET("ThisWorkbookDataModel","([Акт. Грузополуч.].["&amp;B$1&amp;"],[Акт. Номенк.].["&amp;B$2&amp;"],[ГрузополучателиСписок].["&amp;A15&amp;"],[НоменклатураСписок].["&amp;B15&amp;"],[ПродажиСумма].children)",,5,"[Дата]"),1),"")</f>
        <v/>
      </c>
      <c r="E15" t="str">
        <f t="shared" ref="E15:E16" si="3">IF(A15&lt;&gt;"",CUBERANKEDMEMBER("ThisWorkbookDataModel",CUBESET("ThisWorkbookDataModel","([Акт. Грузополуч.].["&amp;B$1&amp;"],[Акт. Номенк.].["&amp;B$2&amp;"],[ГрузополучателиСписок].["&amp;A15&amp;"],[НоменклатураСписок].["&amp;B15&amp;"],[Дата].children)",,6,"[Дата]"),1),"")</f>
        <v/>
      </c>
      <c r="F15" t="str">
        <f t="shared" ref="F15:F16" si="4">IF(A15&lt;&gt;"",CUBERANKEDMEMBER("ThisWorkbookDataModel",CUBESET("ThisWorkbookDataModel","([Акт. Грузополуч.].["&amp;B$1&amp;"],[Акт. Номенк.].["&amp;B$2&amp;"],[ГрузополучателиСписок].["&amp;A15&amp;"],[НоменклатураСписок].["&amp;B15&amp;"],[ПродажиСумма].children)",,6,"[Дата]"),1),"")</f>
        <v/>
      </c>
    </row>
    <row r="16" spans="1:6" x14ac:dyDescent="0.25">
      <c r="A16" t="str">
        <f>IFERROR(CUBERANKEDMEMBER("ThisWorkbookDataModel",CUBESET("ThisWorkbookDataModel","([Акт. Грузополуч.].["&amp;B$1&amp;"],[Таблица1].[Акт. Номенк.].["&amp;B$2&amp;"],[НоменклатураСписок].children,[ГрузополучателиСписок].children)",,3,"[Таблица1].[ГрузополучателиСписок]"),ROW(A7)),"")</f>
        <v/>
      </c>
      <c r="B16" t="str">
        <f>IF(A16&lt;&gt;"",CUBERANKEDMEMBER("ThisWorkbookDataModel",CUBESET("ThisWorkbookDataModel","([Акт. Грузополуч.].["&amp;B$1&amp;"],[Акт. Номенк.].["&amp;B$2&amp;"],[ГрузополучателиСписок].["&amp;A16&amp;"],[НоменклатураСписок].children)",,1,"[НоменклатураСписок]"),COUNTIF($A$10:A16,A16)),"")</f>
        <v/>
      </c>
      <c r="C16" t="str">
        <f t="shared" si="1"/>
        <v/>
      </c>
      <c r="D16" t="str">
        <f t="shared" si="2"/>
        <v/>
      </c>
      <c r="E16" t="str">
        <f t="shared" si="3"/>
        <v/>
      </c>
      <c r="F16" t="str">
        <f t="shared" si="4"/>
        <v/>
      </c>
    </row>
  </sheetData>
  <pageMargins left="0.7" right="0.7" top="0.75" bottom="0.75" header="0.3" footer="0.3"/>
  <pageSetup paperSize="9" orientation="portrait" horizontalDpi="200" verticalDpi="200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 "01;8F01 - e 1 e 3 8 7 8 a - e 4 d 1 - 4 a 3 7 - 8 8 6 7 - e 3 9 1 a c c 3 2 4 3 8 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e 6 4 7 2 e 7 3 - 6 b b 7 - 4 2 0 b - b c 9 8 - c 7 0 9 5 1 d 0 2 4 d 6 " > < C u s t o m C o n t e n t > < ! [ C D A T A [ < ? x m l   v e r s i o n = " 1 . 0 "   e n c o d i n g = " u t f - 1 6 " ? > < S e t t i n g s > < C a l c u l a t e d F i e l d s > < i t e m > < M e a s u r e N a m e > 5@20O  0B0< / M e a s u r e N a m e > < D i s p l a y N a m e > 5@20O  0B0< / D i s p l a y N a m e > < V i s i b l e > F a l s e < / V i s i b l e > < / i t e m > < i t e m > < M e a s u r e N a m e > 5@20O  AC<<0< / M e a s u r e N a m e > < D i s p l a y N a m e > 5@20O  AC<<0< / D i s p l a y N a m e > < V i s i b l e > F a l s e < / V i s i b l e > < / i t e m > < i t e m > < M e a s u r e N a m e > >A;54=OO  40B0< / M e a s u r e N a m e > < D i s p l a y N a m e > >A;54=OO  40B0< / D i s p l a y N a m e > < V i s i b l e > F a l s e < / V i s i b l e > < / i t e m > < i t e m > < M e a s u r e N a m e > >A;54=OO  AC<<0< / M e a s u r e N a m e > < D i s p l a y N a m e > >A;54=OO  AC<<0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 8AB1 < / S l i c e r S h e e t N a m e > < S A H o s t H a s h > 5 5 2 4 5 8 0 1 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9 2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 "01;8F01 < / E x c e l T a b l e N a m e > < G e m i n i T a b l e I d > "01;8F01 - e 1 e 3 8 7 8 a - e 4 d 1 - 4 a 3 7 - 8 8 6 7 - e 3 9 1 a c c 3 2 4 3 8 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 2 0 1 9 - 0 2 - 1 6 T 0 2 : 4 6 : 4 4 . 2 8 2 4 7 9 3 + 0 3 : 0 0 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 "01;8F01 - e 1 e 3 8 7 8 a - e 4 d 1 - 4 a 3 7 - 8 8 6 7 - e 3 9 1 a c c 3 2 4 3 8 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"01;8F01 - e 1 e 3 8 7 8 a - e 4 d 1 - 4 a 3 7 - 8 8 6 7 - e 3 9 1 a c c 3 2 4 3 8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 >4< / s t r i n g > < / k e y > < v a l u e > < i n t > 5 6 < / i n t > < / v a l u e > < / i t e m > < i t e m > < k e y > < s t r i n g > 5AOF< / s t r i n g > < / k e y > < v a l u e > < i n t > 7 7 < / i n t > < / v a l u e > < / i t e m > < i t e m > < k e y > < s t r i n g > 0B0< / s t r i n g > < / k e y > < v a l u e > < i n t > 6 6 < / i n t > < / v a l u e > < / i t e m > < i t e m > < k e y > < s t r i n g > >=B@035=BK!?8A>:< / s t r i n g > < / k e y > < v a l u e > < i n t > 1 6 3 < / i n t > < / v a l u e > < / i t e m > < i t e m > < k e y > < s t r i n g > < / s t r i n g > < / k e y > < v a l u e > < i n t > 6 4 < / i n t > < / v a l u e > < / i t e m > < i t e m > < k e y > < s t r i n g > @C7>?>;CG0B5;8!?8A>:< / s t r i n g > < / k e y > < v a l u e > < i n t > 1 9 0 < / i n t > < / v a l u e > < / i t e m > < i t e m > < k e y > < s t r i n g > @C7>?>;CG0B5;L>4< / s t r i n g > < / k e y > < v a l u e > < i n t > 1 6 8 < / i n t > < / v a l u e > < / i t e m > < i t e m > < k e y > < s t r i n g > ><5=:;0BC@0!?8A>:< / s t r i n g > < / k e y > < v a l u e > < i n t > 1 7 4 < / i n t > < / v a l u e > < / i t e m > < i t e m > < k e y > < s t r i n g > @>4068!C<<0< / s t r i n g > < / k e y > < v a l u e > < i n t > 1 3 6 < / i n t > < / v a l u e > < / i t e m > < i t e m > < k e y > < s t r i n g > :B.   ><5=:. < / s t r i n g > < / k e y > < v a l u e > < i n t > 1 1 8 < / i n t > < / v a l u e > < / i t e m > < i t e m > < k e y > < s t r i n g > @B8:C;< / s t r i n g > < / k e y > < v a l u e > < i n t > 8 9 < / i n t > < / v a l u e > < / i t e m > < i t e m > < k e y > < s t r i n g > :B.   @C7>?>;CG. < / s t r i n g > < / k e y > < v a l u e > < i n t > 1 4 0 < / i n t > < / v a l u e > < / i t e m > < / C o l u m n W i d t h s > < C o l u m n D i s p l a y I n d e x > < i t e m > < k e y > < s t r i n g > >4< / s t r i n g > < / k e y > < v a l u e > < i n t > 0 < / i n t > < / v a l u e > < / i t e m > < i t e m > < k e y > < s t r i n g > 5AOF< / s t r i n g > < / k e y > < v a l u e > < i n t > 1 < / i n t > < / v a l u e > < / i t e m > < i t e m > < k e y > < s t r i n g > 0B0< / s t r i n g > < / k e y > < v a l u e > < i n t > 2 < / i n t > < / v a l u e > < / i t e m > < i t e m > < k e y > < s t r i n g > >=B@035=BK!?8A>:< / s t r i n g > < / k e y > < v a l u e > < i n t > 3 < / i n t > < / v a l u e > < / i t e m > < i t e m > < k e y > < s t r i n g > < / s t r i n g > < / k e y > < v a l u e > < i n t > 4 < / i n t > < / v a l u e > < / i t e m > < i t e m > < k e y > < s t r i n g > @C7>?>;CG0B5;8!?8A>:< / s t r i n g > < / k e y > < v a l u e > < i n t > 5 < / i n t > < / v a l u e > < / i t e m > < i t e m > < k e y > < s t r i n g > @C7>?>;CG0B5;L>4< / s t r i n g > < / k e y > < v a l u e > < i n t > 6 < / i n t > < / v a l u e > < / i t e m > < i t e m > < k e y > < s t r i n g > ><5=:;0BC@0!?8A>:< / s t r i n g > < / k e y > < v a l u e > < i n t > 7 < / i n t > < / v a l u e > < / i t e m > < i t e m > < k e y > < s t r i n g > @>4068!C<<0< / s t r i n g > < / k e y > < v a l u e > < i n t > 8 < / i n t > < / v a l u e > < / i t e m > < i t e m > < k e y > < s t r i n g > :B.   ><5=:. < / s t r i n g > < / k e y > < v a l u e > < i n t > 9 < / i n t > < / v a l u e > < / i t e m > < i t e m > < k e y > < s t r i n g > @B8:C;< / s t r i n g > < / k e y > < v a l u e > < i n t > 1 0 < / i n t > < / v a l u e > < / i t e m > < i t e m > < k e y > < s t r i n g > :B.   @C7>?>;CG. < / s t r i n g > < / k e y > < v a l u e > < i n t > 1 1 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"01;8F01 - e 1 e 3 8 7 8 a - e 4 d 1 - 4 a 3 7 - 8 8 6 7 - e 3 9 1 a c c 3 2 4 3 8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"01;8F0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 i : t y p e = " S a n d b o x E d i t o r M e a s u r e G r i d K e y " & g t ; & l t ; T a b l e N a m e & g t ; "01;8F01 & l t ; / T a b l e N a m e & g t ; & l t ; / K e y & g t ; & l t ; M a i n t a i n e r 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 r e a d o n l y & l t ; / K e y & g t ; & l t ; / D i a g r a m O b j e c t K e y & g t ; & l t ; D i a g r a m O b j e c t K e y & g t ; & l t ; K e y & g t ; M e a s u r e s \ '8A;>  M;5<5=B>2  2  AB>;1F5  @C7>?>;CG0B5;8!?8A>:& l t ; / K e y & g t ; & l t ; / D i a g r a m O b j e c t K e y & g t ; & l t ; D i a g r a m O b j e c t K e y & g t ; & l t ; K e y & g t ; M e a s u r e s \ '8A;>  M;5<5=B>2  2  AB>;1F5  @C7>?>;CG0B5;8!?8A>:\ T a g I n f o \ $>@<C;0& l t ; / K e y & g t ; & l t ; / D i a g r a m O b j e c t K e y & g t ; & l t ; D i a g r a m O b j e c t K e y & g t ; & l t ; K e y & g t ; M e a s u r e s \ '8A;>  M;5<5=B>2  2  AB>;1F5  @C7>?>;CG0B5;8!?8A>:\ T a g I n f o \ =0G5=85& l t ; / K e y & g t ; & l t ; / D i a g r a m O b j e c t K e y & g t ; & l t ; D i a g r a m O b j e c t K e y & g t ; & l t ; K e y & g t ; M e a s u r e s \ 5@20O  0B0& l t ; / K e y & g t ; & l t ; / D i a g r a m O b j e c t K e y & g t ; & l t ; D i a g r a m O b j e c t K e y & g t ; & l t ; K e y & g t ; M e a s u r e s \ 5@20O  0B0\ T a g I n f o \ $>@<C;0& l t ; / K e y & g t ; & l t ; / D i a g r a m O b j e c t K e y & g t ; & l t ; D i a g r a m O b j e c t K e y & g t ; & l t ; K e y & g t ; M e a s u r e s \ 5@20O  0B0\ T a g I n f o \ =0G5=85& l t ; / K e y & g t ; & l t ; / D i a g r a m O b j e c t K e y & g t ; & l t ; D i a g r a m O b j e c t K e y & g t ; & l t ; K e y & g t ; M e a s u r e s \ 5@20O  AC<<0& l t ; / K e y & g t ; & l t ; / D i a g r a m O b j e c t K e y & g t ; & l t ; D i a g r a m O b j e c t K e y & g t ; & l t ; K e y & g t ; M e a s u r e s \ 5@20O  AC<<0\ T a g I n f o \ $>@<C;0& l t ; / K e y & g t ; & l t ; / D i a g r a m O b j e c t K e y & g t ; & l t ; D i a g r a m O b j e c t K e y & g t ; & l t ; K e y & g t ; M e a s u r e s \ 5@20O  AC<<0\ T a g I n f o \ =0G5=85& l t ; / K e y & g t ; & l t ; / D i a g r a m O b j e c t K e y & g t ; & l t ; D i a g r a m O b j e c t K e y & g t ; & l t ; K e y & g t ; M e a s u r e s \ >A;54=OO  40B0& l t ; / K e y & g t ; & l t ; / D i a g r a m O b j e c t K e y & g t ; & l t ; D i a g r a m O b j e c t K e y & g t ; & l t ; K e y & g t ; M e a s u r e s \ >A;54=OO  40B0\ T a g I n f o \ $>@<C;0& l t ; / K e y & g t ; & l t ; / D i a g r a m O b j e c t K e y & g t ; & l t ; D i a g r a m O b j e c t K e y & g t ; & l t ; K e y & g t ; M e a s u r e s \ >A;54=OO  40B0\ T a g I n f o \ =0G5=85& l t ; / K e y & g t ; & l t ; / D i a g r a m O b j e c t K e y & g t ; & l t ; D i a g r a m O b j e c t K e y & g t ; & l t ; K e y & g t ; M e a s u r e s \ >A;54=OO  AC<<0& l t ; / K e y & g t ; & l t ; / D i a g r a m O b j e c t K e y & g t ; & l t ; D i a g r a m O b j e c t K e y & g t ; & l t ; K e y & g t ; M e a s u r e s \ >A;54=OO  AC<<0\ T a g I n f o \ $>@<C;0& l t ; / K e y & g t ; & l t ; / D i a g r a m O b j e c t K e y & g t ; & l t ; D i a g r a m O b j e c t K e y & g t ; & l t ; K e y & g t ; M e a s u r e s \ >A;54=OO  AC<<0\ T a g I n f o \ =0G5=85& l t ; / K e y & g t ; & l t ; / D i a g r a m O b j e c t K e y & g t ; & l t ; D i a g r a m O b j e c t K e y & g t ; & l t ; K e y & g t ; C o l u m n s \ >4& l t ; / K e y & g t ; & l t ; / D i a g r a m O b j e c t K e y & g t ; & l t ; D i a g r a m O b j e c t K e y & g t ; & l t ; K e y & g t ; C o l u m n s \ 5AOF& l t ; / K e y & g t ; & l t ; / D i a g r a m O b j e c t K e y & g t ; & l t ; D i a g r a m O b j e c t K e y & g t ; & l t ; K e y & g t ; C o l u m n s \ 0B0& l t ; / K e y & g t ; & l t ; / D i a g r a m O b j e c t K e y & g t ; & l t ; D i a g r a m O b j e c t K e y & g t ; & l t ; K e y & g t ; C o l u m n s \ >=B@035=BK!?8A>:& l t ; / K e y & g t ; & l t ; / D i a g r a m O b j e c t K e y & g t ; & l t ; D i a g r a m O b j e c t K e y & g t ; & l t ; K e y & g t ; C o l u m n s \ & l t ; / K e y & g t ; & l t ; / D i a g r a m O b j e c t K e y & g t ; & l t ; D i a g r a m O b j e c t K e y & g t ; & l t ; K e y & g t ; C o l u m n s \ @C7>?>;CG0B5;8!?8A>:& l t ; / K e y & g t ; & l t ; / D i a g r a m O b j e c t K e y & g t ; & l t ; D i a g r a m O b j e c t K e y & g t ; & l t ; K e y & g t ; C o l u m n s \ @C7>?>;CG0B5;L>4& l t ; / K e y & g t ; & l t ; / D i a g r a m O b j e c t K e y & g t ; & l t ; D i a g r a m O b j e c t K e y & g t ; & l t ; K e y & g t ; C o l u m n s \ ><5=:;0BC@0!?8A>:& l t ; / K e y & g t ; & l t ; / D i a g r a m O b j e c t K e y & g t ; & l t ; D i a g r a m O b j e c t K e y & g t ; & l t ; K e y & g t ; C o l u m n s \ @>4068!C<<0& l t ; / K e y & g t ; & l t ; / D i a g r a m O b j e c t K e y & g t ; & l t ; D i a g r a m O b j e c t K e y & g t ; & l t ; K e y & g t ; C o l u m n s \ :B.   ><5=:. & l t ; / K e y & g t ; & l t ; / D i a g r a m O b j e c t K e y & g t ; & l t ; D i a g r a m O b j e c t K e y & g t ; & l t ; K e y & g t ; C o l u m n s \ @B8:C;& l t ; / K e y & g t ; & l t ; / D i a g r a m O b j e c t K e y & g t ; & l t ; D i a g r a m O b j e c t K e y & g t ; & l t ; K e y & g t ; C o l u m n s \ :B.   @C7>?>;CG. & l t ; / K e y & g t ; & l t ; / D i a g r a m O b j e c t K e y & g t ; & l t ; D i a g r a m O b j e c t K e y & g t ; & l t ; K e y & g t ; L i n k s \ & a m p ; l t ; C o l u m n s \ '8A;>  M;5<5=B>2  2  AB>;1F5  @C7>?>;CG0B5;8!?8A>:& a m p ; g t ; - & a m p ; l t ; M e a s u r e s \ @C7>?>;CG0B5;8!?8A>:& a m p ; g t ; & l t ; / K e y & g t ; & l t ; / D i a g r a m O b j e c t K e y & g t ; & l t ; D i a g r a m O b j e c t K e y & g t ; & l t ; K e y & g t ; L i n k s \ & a m p ; l t ; C o l u m n s \ '8A;>  M;5<5=B>2  2  AB>;1F5  @C7>?>;CG0B5;8!?8A>:& a m p ; g t ; - & a m p ; l t ; M e a s u r e s \ @C7>?>;CG0B5;8!?8A>:& a m p ; g t ; \ C O L U M N & l t ; / K e y & g t ; & l t ; / D i a g r a m O b j e c t K e y & g t ; & l t ; D i a g r a m O b j e c t K e y & g t ; & l t ; K e y & g t ; L i n k s \ & a m p ; l t ; C o l u m n s \ '8A;>  M;5<5=B>2  2  AB>;1F5  @C7>?>;CG0B5;8!?8A>:& a m p ; g t ; - & a m p ; l t ; M e a s u r e s \ @C7>?>;CG0B5;8!?8A>: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3 & l t ; / F o c u s C o l u m n & g t ; & l t ; S e l e c t i o n E n d C o l u m n & g t ; 3 & l t ; / S e l e c t i o n E n d C o l u m n & g t ; & l t ; S e l e c t i o n S t a r t C o l u m n & g t ; 3 & l t ; / S e l e c t i o n S t a r t C o l u m n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 @C7>?>;CG0B5;8!?8A>:& l t ; / K e y & g t ; & l t ; / a : K e y & g t ; & l t ; a : V a l u e 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 @C7>?>;CG0B5;8!?8A>:\ T a g I n f o \ $>@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 @C7>?>;CG0B5;8!?8A>:\ T a g I n f o \ =0G5=85& l t ; / K e y & g t ; & l t ; / a : K e y & g t ; & l t ; a : V a l u e 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5@20O  0B0& l t ; / K e y & g t ; & l t ; / a : K e y & g t ; & l t ; a : V a l u e 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5@20O  0B0\ T a g I n f o \ $>@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5@20O  0B0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5@20O  AC<<0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5@20O  AC<<0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5@20O  AC<<0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>A;54=OO  40B0& l t ; / K e y & g t ; & l t ; / a : K e y & g t ; & l t ; a : V a l u e 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>A;54=OO  40B0\ T a g I n f o \ $>@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>A;54=OO  40B0\ T a g I n f o \ =0G5=85& l t ; / K e y & g t ; & l t ; / a : K e y & g t ; & l t ; a : V a l u e 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>A;54=OO  AC<<0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>A;54=OO  AC<<0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>A;54=OO  AC<<0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>4& l t ; / K e y & g t ; & l t ; / a : K e y & g t ; & l t ; a : V a l u e 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0B0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=B@035=BK!?8A>:& l t ; / K e y & g t ; & l t ; / a : K e y & g t ; & l t ; a : V a l u e 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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@C7>?>;CG0B5;8!?8A>:& l t ; / K e y & g t ; & l t ; / a : K e y & g t ; & l t ; a : V a l u e 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@C7>?>;CG0B5;L>4& l t ; / K e y & g t ; & l t ; / a : K e y & g t ; & l t ; a : V a l u e 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><5=:;0BC@0!?8A>:& l t ; / K e y & g t ; & l t ; / a : K e y & g t ; & l t ; a : V a l u e 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@>4068!C<<0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:B.   ><5=:.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@B8:C;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:B.   @C7>?>;CG. & l t ; / K e y & g t ; & l t ; / a : K e y & g t ; & l t ; a : V a l u e 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 @C7>?>;CG0B5;8!?8A>:& a m p ; g t ; - & a m p ; l t ; M e a s u r e s \ @C7>?>;CG0B5;8!?8A>:& a m p ; g t ; & l t ; / K e y & g t ; & l t ; / a : K e y & g t ; & l t ; a : V a l u e 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 @C7>?>;CG0B5;8!?8A>:& a m p ; g t ; - & a m p ; l t ; M e a s u r e s \ @C7>?>;CG0B5;8!?8A>:& a m p ; g t ; \ C O L U M N & l t ; / K e y & g t ; & l t ; / a : K e y & g t ; & l t ; a : V a l u e 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 @C7>?>;CG0B5;8!?8A>:& a m p ; g t ; - & a m p ; l t ; M e a s u r e s \ @C7>?>;CG0B5;8!?8A>:& a m p ; g t ; \ M E A S U R E & l t ; / K e y & g t ; & l t ; / a : K e y & g t ; & l t ; a : V a l u e 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5442F071-DF6C-4B4A-BC2A-EDCA11766E80}">
  <ds:schemaRefs/>
</ds:datastoreItem>
</file>

<file path=customXml/itemProps10.xml><?xml version="1.0" encoding="utf-8"?>
<ds:datastoreItem xmlns:ds="http://schemas.openxmlformats.org/officeDocument/2006/customXml" ds:itemID="{D8C7135E-9A8D-40B7-B9A6-4C2D73DA97F8}">
  <ds:schemaRefs/>
</ds:datastoreItem>
</file>

<file path=customXml/itemProps11.xml><?xml version="1.0" encoding="utf-8"?>
<ds:datastoreItem xmlns:ds="http://schemas.openxmlformats.org/officeDocument/2006/customXml" ds:itemID="{C80C0B2C-35F2-4A42-9FF8-6AD278DEAE75}">
  <ds:schemaRefs/>
</ds:datastoreItem>
</file>

<file path=customXml/itemProps12.xml><?xml version="1.0" encoding="utf-8"?>
<ds:datastoreItem xmlns:ds="http://schemas.openxmlformats.org/officeDocument/2006/customXml" ds:itemID="{2D3AD4E5-2F87-4713-8669-86456CEC15BD}">
  <ds:schemaRefs/>
</ds:datastoreItem>
</file>

<file path=customXml/itemProps13.xml><?xml version="1.0" encoding="utf-8"?>
<ds:datastoreItem xmlns:ds="http://schemas.openxmlformats.org/officeDocument/2006/customXml" ds:itemID="{2A106B8C-DD01-4D41-A379-746FA5C0FFF5}">
  <ds:schemaRefs/>
</ds:datastoreItem>
</file>

<file path=customXml/itemProps14.xml><?xml version="1.0" encoding="utf-8"?>
<ds:datastoreItem xmlns:ds="http://schemas.openxmlformats.org/officeDocument/2006/customXml" ds:itemID="{420DD09F-62DA-420D-8796-BD4036355E65}">
  <ds:schemaRefs/>
</ds:datastoreItem>
</file>

<file path=customXml/itemProps15.xml><?xml version="1.0" encoding="utf-8"?>
<ds:datastoreItem xmlns:ds="http://schemas.openxmlformats.org/officeDocument/2006/customXml" ds:itemID="{268D3C3A-8AEA-4E6C-B9DE-E68473EFA692}">
  <ds:schemaRefs/>
</ds:datastoreItem>
</file>

<file path=customXml/itemProps16.xml><?xml version="1.0" encoding="utf-8"?>
<ds:datastoreItem xmlns:ds="http://schemas.openxmlformats.org/officeDocument/2006/customXml" ds:itemID="{EB4CA7C2-D485-43B9-A74A-7A29DD6D8C6E}">
  <ds:schemaRefs/>
</ds:datastoreItem>
</file>

<file path=customXml/itemProps17.xml><?xml version="1.0" encoding="utf-8"?>
<ds:datastoreItem xmlns:ds="http://schemas.openxmlformats.org/officeDocument/2006/customXml" ds:itemID="{43219E85-112B-42A1-ACB3-85CE88CCF9AC}">
  <ds:schemaRefs/>
</ds:datastoreItem>
</file>

<file path=customXml/itemProps2.xml><?xml version="1.0" encoding="utf-8"?>
<ds:datastoreItem xmlns:ds="http://schemas.openxmlformats.org/officeDocument/2006/customXml" ds:itemID="{8D8311C3-E9A3-4B19-B73B-E22E55B950EA}">
  <ds:schemaRefs/>
</ds:datastoreItem>
</file>

<file path=customXml/itemProps3.xml><?xml version="1.0" encoding="utf-8"?>
<ds:datastoreItem xmlns:ds="http://schemas.openxmlformats.org/officeDocument/2006/customXml" ds:itemID="{34BA8120-27BD-4B7E-9A0F-1C50B65DC3C7}">
  <ds:schemaRefs/>
</ds:datastoreItem>
</file>

<file path=customXml/itemProps4.xml><?xml version="1.0" encoding="utf-8"?>
<ds:datastoreItem xmlns:ds="http://schemas.openxmlformats.org/officeDocument/2006/customXml" ds:itemID="{66C19F46-CE9F-42F0-A2D4-D11D19229CC9}">
  <ds:schemaRefs/>
</ds:datastoreItem>
</file>

<file path=customXml/itemProps5.xml><?xml version="1.0" encoding="utf-8"?>
<ds:datastoreItem xmlns:ds="http://schemas.openxmlformats.org/officeDocument/2006/customXml" ds:itemID="{75DBE230-15B1-4CA1-88BF-ADF6F5D9CF84}">
  <ds:schemaRefs/>
</ds:datastoreItem>
</file>

<file path=customXml/itemProps6.xml><?xml version="1.0" encoding="utf-8"?>
<ds:datastoreItem xmlns:ds="http://schemas.openxmlformats.org/officeDocument/2006/customXml" ds:itemID="{31D542E9-1906-4044-A44E-733BBD91ED6E}">
  <ds:schemaRefs/>
</ds:datastoreItem>
</file>

<file path=customXml/itemProps7.xml><?xml version="1.0" encoding="utf-8"?>
<ds:datastoreItem xmlns:ds="http://schemas.openxmlformats.org/officeDocument/2006/customXml" ds:itemID="{26B0F09F-4B24-4FF7-8E5F-3AFDA79A360D}">
  <ds:schemaRefs/>
</ds:datastoreItem>
</file>

<file path=customXml/itemProps8.xml><?xml version="1.0" encoding="utf-8"?>
<ds:datastoreItem xmlns:ds="http://schemas.openxmlformats.org/officeDocument/2006/customXml" ds:itemID="{BA7DDE4C-3174-4DF1-B34C-3A3F0D37005A}">
  <ds:schemaRefs/>
</ds:datastoreItem>
</file>

<file path=customXml/itemProps9.xml><?xml version="1.0" encoding="utf-8"?>
<ds:datastoreItem xmlns:ds="http://schemas.openxmlformats.org/officeDocument/2006/customXml" ds:itemID="{56367AF9-4CCD-4463-85FA-FC5A7E568D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Массив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2019-02-15T23:46:47Z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rmulaDeskUniqueName">
    <vt:lpwstr>4140743a-ff4f-4659-9348-f8c859825c95</vt:lpwstr>
  </property>
</Properties>
</file>