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арфенова\"/>
    </mc:Choice>
  </mc:AlternateContent>
  <xr:revisionPtr revIDLastSave="0" documentId="13_ncr:1_{3B9CC371-D48D-4D39-818A-EF97AE38212E}" xr6:coauthVersionLast="40" xr6:coauthVersionMax="40" xr10:uidLastSave="{00000000-0000-0000-0000-000000000000}"/>
  <bookViews>
    <workbookView xWindow="-120" yWindow="-120" windowWidth="29040" windowHeight="15840" xr2:uid="{E82F82CE-CF66-49F5-898E-B6E9C12F7C32}"/>
  </bookViews>
  <sheets>
    <sheet name="Сводная" sheetId="1" r:id="rId1"/>
    <sheet name="февраль 2019" sheetId="21" r:id="rId2"/>
  </sheets>
  <externalReferences>
    <externalReference r:id="rId3"/>
  </externalReferences>
  <definedNames>
    <definedName name="_xlnm._FilterDatabase" localSheetId="0" hidden="1">Сводная!$A$1:$Q$147</definedName>
    <definedName name="_xlnm._FilterDatabase" localSheetId="1" hidden="1">'февраль 2019'!$A$3:$L$3</definedName>
    <definedName name="_xlnm.Print_Area" localSheetId="1">'февраль 2019'!$A$1:$L$102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12" i="1"/>
  <c r="Q13" i="1"/>
  <c r="Q58" i="1" l="1"/>
  <c r="D58" i="1" s="1"/>
  <c r="Q59" i="1"/>
  <c r="D59" i="1" s="1"/>
  <c r="E100" i="21" l="1"/>
  <c r="Q5" i="1" l="1"/>
  <c r="D5" i="1" s="1"/>
  <c r="Q6" i="1"/>
  <c r="D6" i="1" s="1"/>
  <c r="Q7" i="1"/>
  <c r="D7" i="1" s="1"/>
  <c r="Q8" i="1"/>
  <c r="D8" i="1" s="1"/>
  <c r="Q9" i="1"/>
  <c r="Q11" i="1"/>
  <c r="D11" i="1" s="1"/>
  <c r="D13" i="1"/>
  <c r="Q14" i="1"/>
  <c r="D14" i="1" s="1"/>
  <c r="Q15" i="1"/>
  <c r="D15" i="1" s="1"/>
  <c r="Q16" i="1"/>
  <c r="D16" i="1" s="1"/>
  <c r="Q17" i="1"/>
  <c r="D17" i="1" s="1"/>
  <c r="Q18" i="1"/>
  <c r="D18" i="1" s="1"/>
  <c r="Q19" i="1"/>
  <c r="D19" i="1" s="1"/>
  <c r="Q20" i="1"/>
  <c r="D20" i="1" s="1"/>
  <c r="Q21" i="1"/>
  <c r="D21" i="1" s="1"/>
  <c r="Q22" i="1"/>
  <c r="Q23" i="1"/>
  <c r="D23" i="1" s="1"/>
  <c r="Q24" i="1"/>
  <c r="D24" i="1" s="1"/>
  <c r="Q25" i="1"/>
  <c r="D25" i="1" s="1"/>
  <c r="Q26" i="1"/>
  <c r="D26" i="1" s="1"/>
  <c r="Q27" i="1"/>
  <c r="D27" i="1" s="1"/>
  <c r="Q28" i="1"/>
  <c r="D28" i="1" s="1"/>
  <c r="Q29" i="1"/>
  <c r="Q30" i="1"/>
  <c r="D30" i="1" s="1"/>
  <c r="Q31" i="1"/>
  <c r="Q32" i="1"/>
  <c r="D32" i="1" s="1"/>
  <c r="Q33" i="1"/>
  <c r="D33" i="1" s="1"/>
  <c r="Q34" i="1"/>
  <c r="D34" i="1" s="1"/>
  <c r="Q35" i="1"/>
  <c r="D35" i="1" s="1"/>
  <c r="Q36" i="1"/>
  <c r="D36" i="1" s="1"/>
  <c r="Q37" i="1"/>
  <c r="D37" i="1" s="1"/>
  <c r="Q38" i="1"/>
  <c r="D38" i="1" s="1"/>
  <c r="Q39" i="1"/>
  <c r="D39" i="1" s="1"/>
  <c r="Q40" i="1"/>
  <c r="D40" i="1" s="1"/>
  <c r="Q42" i="1"/>
  <c r="D42" i="1" s="1"/>
  <c r="Q43" i="1"/>
  <c r="D43" i="1" s="1"/>
  <c r="Q44" i="1"/>
  <c r="D44" i="1" s="1"/>
  <c r="Q45" i="1"/>
  <c r="D45" i="1" s="1"/>
  <c r="Q46" i="1"/>
  <c r="Q47" i="1"/>
  <c r="D47" i="1" s="1"/>
  <c r="Q48" i="1"/>
  <c r="Q49" i="1"/>
  <c r="D49" i="1" s="1"/>
  <c r="Q50" i="1"/>
  <c r="D50" i="1" s="1"/>
  <c r="Q51" i="1"/>
  <c r="D51" i="1" s="1"/>
  <c r="Q52" i="1"/>
  <c r="Q53" i="1"/>
  <c r="D53" i="1" s="1"/>
  <c r="Q54" i="1"/>
  <c r="Q55" i="1"/>
  <c r="D55" i="1" s="1"/>
  <c r="Q56" i="1"/>
  <c r="D56" i="1" s="1"/>
  <c r="Q57" i="1"/>
  <c r="D57" i="1" s="1"/>
  <c r="Q60" i="1"/>
  <c r="D60" i="1" s="1"/>
  <c r="Q61" i="1"/>
  <c r="D61" i="1" s="1"/>
  <c r="Q62" i="1"/>
  <c r="D62" i="1" s="1"/>
  <c r="Q63" i="1"/>
  <c r="Q66" i="1"/>
  <c r="D66" i="1" s="1"/>
  <c r="Q67" i="1"/>
  <c r="Q71" i="1"/>
  <c r="D71" i="1" s="1"/>
  <c r="Q72" i="1"/>
  <c r="Q73" i="1"/>
  <c r="D73" i="1" s="1"/>
  <c r="Q74" i="1"/>
  <c r="D74" i="1" s="1"/>
  <c r="Q75" i="1"/>
  <c r="Q80" i="1"/>
  <c r="D80" i="1" s="1"/>
  <c r="Q81" i="1"/>
  <c r="Q86" i="1"/>
  <c r="D86" i="1" s="1"/>
  <c r="Q87" i="1"/>
  <c r="Q88" i="1"/>
  <c r="D88" i="1" s="1"/>
  <c r="Q89" i="1"/>
  <c r="Q91" i="1"/>
  <c r="D91" i="1" s="1"/>
  <c r="Q92" i="1"/>
  <c r="Q93" i="1"/>
  <c r="D93" i="1" s="1"/>
  <c r="Q94" i="1"/>
  <c r="Q96" i="1"/>
  <c r="D96" i="1" s="1"/>
  <c r="Q97" i="1"/>
  <c r="D97" i="1" s="1"/>
  <c r="Q98" i="1"/>
  <c r="Q100" i="1"/>
  <c r="D100" i="1" s="1"/>
  <c r="Q101" i="1"/>
  <c r="Q104" i="1"/>
  <c r="D104" i="1" s="1"/>
  <c r="Q105" i="1"/>
  <c r="Q110" i="1"/>
  <c r="D110" i="1" s="1"/>
  <c r="Q111" i="1"/>
  <c r="D111" i="1" s="1"/>
  <c r="Q112" i="1"/>
  <c r="D112" i="1" s="1"/>
  <c r="Q113" i="1"/>
  <c r="D113" i="1" s="1"/>
  <c r="Q114" i="1"/>
  <c r="Q115" i="1"/>
  <c r="D115" i="1" s="1"/>
  <c r="Q116" i="1"/>
  <c r="D116" i="1" s="1"/>
  <c r="Q117" i="1"/>
  <c r="D117" i="1" s="1"/>
  <c r="Q118" i="1"/>
  <c r="D118" i="1" s="1"/>
  <c r="Q119" i="1"/>
  <c r="Q120" i="1"/>
  <c r="D120" i="1" s="1"/>
  <c r="Q121" i="1"/>
  <c r="D121" i="1" s="1"/>
  <c r="Q122" i="1"/>
  <c r="D122" i="1" s="1"/>
  <c r="Q123" i="1"/>
  <c r="D123" i="1" s="1"/>
  <c r="Q124" i="1"/>
  <c r="D124" i="1" s="1"/>
  <c r="Q125" i="1"/>
  <c r="D125" i="1" s="1"/>
  <c r="Q126" i="1"/>
  <c r="D126" i="1" s="1"/>
  <c r="Q127" i="1"/>
  <c r="D127" i="1" s="1"/>
  <c r="Q128" i="1"/>
  <c r="D128" i="1" s="1"/>
  <c r="Q129" i="1"/>
  <c r="D129" i="1" s="1"/>
  <c r="Q130" i="1"/>
  <c r="D130" i="1" s="1"/>
  <c r="Q131" i="1"/>
  <c r="D131" i="1" s="1"/>
  <c r="Q132" i="1"/>
  <c r="D132" i="1" s="1"/>
  <c r="Q133" i="1"/>
  <c r="D133" i="1" s="1"/>
  <c r="Q134" i="1"/>
  <c r="Q135" i="1"/>
  <c r="D135" i="1" s="1"/>
  <c r="Q136" i="1"/>
  <c r="D136" i="1" s="1"/>
  <c r="Q137" i="1"/>
  <c r="D137" i="1" s="1"/>
  <c r="Q138" i="1"/>
  <c r="D138" i="1" s="1"/>
  <c r="Q139" i="1"/>
  <c r="D139" i="1" s="1"/>
  <c r="Q140" i="1"/>
  <c r="D140" i="1" s="1"/>
  <c r="Q141" i="1"/>
  <c r="D141" i="1" s="1"/>
  <c r="Q142" i="1"/>
  <c r="D142" i="1" s="1"/>
  <c r="Q143" i="1"/>
  <c r="D143" i="1" s="1"/>
  <c r="Q144" i="1"/>
  <c r="D144" i="1" s="1"/>
  <c r="Q145" i="1"/>
  <c r="D145" i="1" s="1"/>
  <c r="Q146" i="1"/>
  <c r="K102" i="21"/>
  <c r="J102" i="21"/>
  <c r="L101" i="21"/>
  <c r="L100" i="21"/>
  <c r="H99" i="21"/>
  <c r="I99" i="21" s="1"/>
  <c r="F99" i="21"/>
  <c r="G99" i="21" s="1"/>
  <c r="D99" i="21"/>
  <c r="E99" i="21" s="1"/>
  <c r="L99" i="21" s="1"/>
  <c r="F98" i="21"/>
  <c r="G98" i="21" s="1"/>
  <c r="C98" i="21"/>
  <c r="C97" i="21"/>
  <c r="C96" i="21"/>
  <c r="C95" i="21"/>
  <c r="F95" i="21" s="1"/>
  <c r="G95" i="21" s="1"/>
  <c r="F94" i="21"/>
  <c r="G94" i="21" s="1"/>
  <c r="C94" i="21"/>
  <c r="F93" i="21"/>
  <c r="G93" i="21" s="1"/>
  <c r="C93" i="21"/>
  <c r="C92" i="21"/>
  <c r="F91" i="21"/>
  <c r="G91" i="21" s="1"/>
  <c r="C91" i="21"/>
  <c r="F90" i="21"/>
  <c r="G90" i="21" s="1"/>
  <c r="C90" i="21"/>
  <c r="C89" i="21"/>
  <c r="C88" i="21"/>
  <c r="C87" i="21"/>
  <c r="F87" i="21" s="1"/>
  <c r="G87" i="21" s="1"/>
  <c r="F86" i="21"/>
  <c r="G86" i="21" s="1"/>
  <c r="C86" i="21"/>
  <c r="F85" i="21"/>
  <c r="G85" i="21" s="1"/>
  <c r="C85" i="21"/>
  <c r="C84" i="21"/>
  <c r="F83" i="21"/>
  <c r="G83" i="21" s="1"/>
  <c r="C83" i="21"/>
  <c r="F82" i="21"/>
  <c r="G82" i="21" s="1"/>
  <c r="C82" i="21"/>
  <c r="C81" i="21"/>
  <c r="C80" i="21"/>
  <c r="C79" i="21"/>
  <c r="F79" i="21" s="1"/>
  <c r="G79" i="21" s="1"/>
  <c r="F78" i="21"/>
  <c r="G78" i="21" s="1"/>
  <c r="C78" i="21"/>
  <c r="F77" i="21"/>
  <c r="G77" i="21" s="1"/>
  <c r="C77" i="21"/>
  <c r="C76" i="21"/>
  <c r="F75" i="21"/>
  <c r="G75" i="21" s="1"/>
  <c r="C75" i="21"/>
  <c r="F74" i="21"/>
  <c r="G74" i="21" s="1"/>
  <c r="C74" i="21"/>
  <c r="C73" i="21"/>
  <c r="C72" i="21"/>
  <c r="C71" i="21"/>
  <c r="F71" i="21" s="1"/>
  <c r="G71" i="21" s="1"/>
  <c r="F70" i="21"/>
  <c r="G70" i="21" s="1"/>
  <c r="C70" i="21"/>
  <c r="F69" i="21"/>
  <c r="G69" i="21" s="1"/>
  <c r="C69" i="21"/>
  <c r="C68" i="21"/>
  <c r="F67" i="21"/>
  <c r="G67" i="21" s="1"/>
  <c r="C67" i="21"/>
  <c r="F66" i="21"/>
  <c r="G66" i="21" s="1"/>
  <c r="C66" i="21"/>
  <c r="C65" i="21"/>
  <c r="C64" i="21"/>
  <c r="C63" i="21"/>
  <c r="F63" i="21" s="1"/>
  <c r="G63" i="21" s="1"/>
  <c r="F62" i="21"/>
  <c r="G62" i="21" s="1"/>
  <c r="C62" i="21"/>
  <c r="F61" i="21"/>
  <c r="G61" i="21" s="1"/>
  <c r="C61" i="21"/>
  <c r="C60" i="21"/>
  <c r="F59" i="21"/>
  <c r="G59" i="21" s="1"/>
  <c r="C59" i="21"/>
  <c r="G58" i="21"/>
  <c r="D58" i="21"/>
  <c r="E58" i="21" s="1"/>
  <c r="C58" i="21"/>
  <c r="F58" i="21" s="1"/>
  <c r="G57" i="21"/>
  <c r="D57" i="21"/>
  <c r="E57" i="21" s="1"/>
  <c r="C57" i="21"/>
  <c r="F57" i="21" s="1"/>
  <c r="G56" i="21"/>
  <c r="D56" i="21"/>
  <c r="E56" i="21" s="1"/>
  <c r="C56" i="21"/>
  <c r="F56" i="21" s="1"/>
  <c r="G55" i="21"/>
  <c r="D55" i="21"/>
  <c r="E55" i="21" s="1"/>
  <c r="C55" i="21"/>
  <c r="F55" i="21" s="1"/>
  <c r="G54" i="21"/>
  <c r="D54" i="21"/>
  <c r="E54" i="21" s="1"/>
  <c r="C54" i="21"/>
  <c r="F54" i="21" s="1"/>
  <c r="G53" i="21"/>
  <c r="D53" i="21"/>
  <c r="E53" i="21" s="1"/>
  <c r="C53" i="21"/>
  <c r="F53" i="21" s="1"/>
  <c r="G52" i="21"/>
  <c r="D52" i="21"/>
  <c r="E52" i="21" s="1"/>
  <c r="C52" i="21"/>
  <c r="F52" i="21" s="1"/>
  <c r="G51" i="21"/>
  <c r="D51" i="21"/>
  <c r="E51" i="21" s="1"/>
  <c r="C51" i="21"/>
  <c r="F51" i="21" s="1"/>
  <c r="G50" i="21"/>
  <c r="D50" i="21"/>
  <c r="E50" i="21" s="1"/>
  <c r="C50" i="21"/>
  <c r="F50" i="21" s="1"/>
  <c r="G49" i="21"/>
  <c r="D49" i="21"/>
  <c r="E49" i="21" s="1"/>
  <c r="C49" i="21"/>
  <c r="F49" i="21" s="1"/>
  <c r="G48" i="21"/>
  <c r="D48" i="21"/>
  <c r="E48" i="21" s="1"/>
  <c r="C48" i="21"/>
  <c r="F48" i="21" s="1"/>
  <c r="G47" i="21"/>
  <c r="D47" i="21"/>
  <c r="E47" i="21" s="1"/>
  <c r="C47" i="21"/>
  <c r="F47" i="21" s="1"/>
  <c r="G46" i="21"/>
  <c r="D46" i="21"/>
  <c r="E46" i="21" s="1"/>
  <c r="C46" i="21"/>
  <c r="F46" i="21" s="1"/>
  <c r="G45" i="21"/>
  <c r="D45" i="21"/>
  <c r="E45" i="21" s="1"/>
  <c r="C45" i="21"/>
  <c r="F45" i="21" s="1"/>
  <c r="G44" i="21"/>
  <c r="D44" i="21"/>
  <c r="E44" i="21" s="1"/>
  <c r="C44" i="21"/>
  <c r="F44" i="21" s="1"/>
  <c r="G43" i="21"/>
  <c r="D43" i="21"/>
  <c r="E43" i="21" s="1"/>
  <c r="C43" i="21"/>
  <c r="F43" i="21" s="1"/>
  <c r="G42" i="21"/>
  <c r="D42" i="21"/>
  <c r="E42" i="21" s="1"/>
  <c r="C42" i="21"/>
  <c r="F42" i="21" s="1"/>
  <c r="G41" i="21"/>
  <c r="D41" i="21"/>
  <c r="E41" i="21" s="1"/>
  <c r="C41" i="21"/>
  <c r="F41" i="21" s="1"/>
  <c r="G40" i="21"/>
  <c r="D40" i="21"/>
  <c r="E40" i="21" s="1"/>
  <c r="C40" i="21"/>
  <c r="F40" i="21" s="1"/>
  <c r="G39" i="21"/>
  <c r="D39" i="21"/>
  <c r="E39" i="21" s="1"/>
  <c r="C39" i="21"/>
  <c r="F39" i="21" s="1"/>
  <c r="G38" i="21"/>
  <c r="D38" i="21"/>
  <c r="E38" i="21" s="1"/>
  <c r="C38" i="21"/>
  <c r="F38" i="21" s="1"/>
  <c r="G37" i="21"/>
  <c r="D37" i="21"/>
  <c r="E37" i="21" s="1"/>
  <c r="C37" i="21"/>
  <c r="F37" i="21" s="1"/>
  <c r="G36" i="21"/>
  <c r="D36" i="21"/>
  <c r="E36" i="21" s="1"/>
  <c r="C36" i="21"/>
  <c r="F36" i="21" s="1"/>
  <c r="G35" i="21"/>
  <c r="D35" i="21"/>
  <c r="E35" i="21" s="1"/>
  <c r="C35" i="21"/>
  <c r="F35" i="21" s="1"/>
  <c r="G34" i="21"/>
  <c r="D34" i="21"/>
  <c r="E34" i="21" s="1"/>
  <c r="C34" i="21"/>
  <c r="F34" i="21" s="1"/>
  <c r="G33" i="21"/>
  <c r="D33" i="21"/>
  <c r="E33" i="21" s="1"/>
  <c r="C33" i="21"/>
  <c r="F33" i="21" s="1"/>
  <c r="G32" i="21"/>
  <c r="D32" i="21"/>
  <c r="E32" i="21" s="1"/>
  <c r="C32" i="21"/>
  <c r="F32" i="21" s="1"/>
  <c r="G31" i="21"/>
  <c r="D31" i="21"/>
  <c r="E31" i="21" s="1"/>
  <c r="C31" i="21"/>
  <c r="F31" i="21" s="1"/>
  <c r="G30" i="21"/>
  <c r="D30" i="21"/>
  <c r="E30" i="21" s="1"/>
  <c r="C30" i="21"/>
  <c r="F30" i="21" s="1"/>
  <c r="G29" i="21"/>
  <c r="D29" i="21"/>
  <c r="E29" i="21" s="1"/>
  <c r="C29" i="21"/>
  <c r="F29" i="21" s="1"/>
  <c r="G28" i="21"/>
  <c r="D28" i="21"/>
  <c r="E28" i="21" s="1"/>
  <c r="C28" i="21"/>
  <c r="F28" i="21" s="1"/>
  <c r="G27" i="21"/>
  <c r="D27" i="21"/>
  <c r="E27" i="21" s="1"/>
  <c r="C27" i="21"/>
  <c r="F27" i="21" s="1"/>
  <c r="G26" i="21"/>
  <c r="D26" i="21"/>
  <c r="E26" i="21" s="1"/>
  <c r="C26" i="21"/>
  <c r="F26" i="21" s="1"/>
  <c r="G25" i="21"/>
  <c r="D25" i="21"/>
  <c r="E25" i="21" s="1"/>
  <c r="C25" i="21"/>
  <c r="F25" i="21" s="1"/>
  <c r="G24" i="21"/>
  <c r="D24" i="21"/>
  <c r="E24" i="21" s="1"/>
  <c r="C24" i="21"/>
  <c r="F24" i="21" s="1"/>
  <c r="G23" i="21"/>
  <c r="D23" i="21"/>
  <c r="E23" i="21" s="1"/>
  <c r="C23" i="21"/>
  <c r="F23" i="21" s="1"/>
  <c r="G22" i="21"/>
  <c r="D22" i="21"/>
  <c r="E22" i="21" s="1"/>
  <c r="C22" i="21"/>
  <c r="F22" i="21" s="1"/>
  <c r="G21" i="21"/>
  <c r="D21" i="21"/>
  <c r="E21" i="21" s="1"/>
  <c r="C21" i="21"/>
  <c r="F21" i="21" s="1"/>
  <c r="G20" i="21"/>
  <c r="D20" i="21"/>
  <c r="E20" i="21" s="1"/>
  <c r="C20" i="21"/>
  <c r="F20" i="21" s="1"/>
  <c r="G19" i="21"/>
  <c r="D19" i="21"/>
  <c r="E19" i="21" s="1"/>
  <c r="C19" i="21"/>
  <c r="F19" i="21" s="1"/>
  <c r="G18" i="21"/>
  <c r="D18" i="21"/>
  <c r="E18" i="21" s="1"/>
  <c r="C18" i="21"/>
  <c r="F18" i="21" s="1"/>
  <c r="G17" i="21"/>
  <c r="D17" i="21"/>
  <c r="E17" i="21" s="1"/>
  <c r="C17" i="21"/>
  <c r="F17" i="21" s="1"/>
  <c r="G16" i="21"/>
  <c r="D16" i="21"/>
  <c r="E16" i="21" s="1"/>
  <c r="C16" i="21"/>
  <c r="F16" i="21" s="1"/>
  <c r="D15" i="21"/>
  <c r="E15" i="21" s="1"/>
  <c r="C15" i="21"/>
  <c r="G14" i="21"/>
  <c r="E14" i="21"/>
  <c r="D14" i="21"/>
  <c r="C14" i="21"/>
  <c r="F14" i="21" s="1"/>
  <c r="H13" i="21"/>
  <c r="I13" i="21" s="1"/>
  <c r="G13" i="21"/>
  <c r="D13" i="21"/>
  <c r="E13" i="21" s="1"/>
  <c r="C13" i="21"/>
  <c r="F13" i="21" s="1"/>
  <c r="G12" i="21"/>
  <c r="E12" i="21"/>
  <c r="D12" i="21"/>
  <c r="C12" i="21"/>
  <c r="F12" i="21" s="1"/>
  <c r="I11" i="21"/>
  <c r="C11" i="21"/>
  <c r="D11" i="21" s="1"/>
  <c r="E11" i="21" s="1"/>
  <c r="H10" i="21"/>
  <c r="I10" i="21" s="1"/>
  <c r="F10" i="21"/>
  <c r="G10" i="21" s="1"/>
  <c r="D10" i="21"/>
  <c r="E10" i="21" s="1"/>
  <c r="L10" i="21" s="1"/>
  <c r="C10" i="21"/>
  <c r="I9" i="21"/>
  <c r="F9" i="21"/>
  <c r="G9" i="21" s="1"/>
  <c r="C9" i="21"/>
  <c r="D9" i="21" s="1"/>
  <c r="E9" i="21" s="1"/>
  <c r="F8" i="21"/>
  <c r="G8" i="21" s="1"/>
  <c r="C8" i="21"/>
  <c r="C7" i="21"/>
  <c r="F6" i="21"/>
  <c r="G6" i="21" s="1"/>
  <c r="C6" i="21"/>
  <c r="F5" i="21"/>
  <c r="C5" i="21"/>
  <c r="I114" i="1" l="1"/>
  <c r="D114" i="1"/>
  <c r="D94" i="1"/>
  <c r="Q82" i="1"/>
  <c r="D81" i="1"/>
  <c r="H52" i="1"/>
  <c r="D52" i="1"/>
  <c r="H119" i="1"/>
  <c r="D119" i="1"/>
  <c r="Q102" i="1"/>
  <c r="D101" i="1"/>
  <c r="D46" i="1"/>
  <c r="Q10" i="1"/>
  <c r="D10" i="1" s="1"/>
  <c r="D9" i="1"/>
  <c r="I146" i="1"/>
  <c r="D146" i="1"/>
  <c r="D134" i="1"/>
  <c r="H29" i="1"/>
  <c r="D29" i="1"/>
  <c r="Q106" i="1"/>
  <c r="D105" i="1"/>
  <c r="Q99" i="1"/>
  <c r="D99" i="1" s="1"/>
  <c r="D98" i="1"/>
  <c r="I48" i="1"/>
  <c r="D48" i="1"/>
  <c r="I22" i="1"/>
  <c r="D22" i="1"/>
  <c r="Q90" i="1"/>
  <c r="D90" i="1" s="1"/>
  <c r="D89" i="1"/>
  <c r="Q68" i="1"/>
  <c r="D67" i="1"/>
  <c r="I12" i="1"/>
  <c r="D12" i="1"/>
  <c r="E92" i="1"/>
  <c r="D92" i="1"/>
  <c r="D87" i="1"/>
  <c r="Q76" i="1"/>
  <c r="D75" i="1"/>
  <c r="I72" i="1"/>
  <c r="D72" i="1"/>
  <c r="Q64" i="1"/>
  <c r="D63" i="1"/>
  <c r="I54" i="1"/>
  <c r="D54" i="1"/>
  <c r="I31" i="1"/>
  <c r="D31" i="1"/>
  <c r="Q41" i="1"/>
  <c r="D41" i="1" s="1"/>
  <c r="E40" i="1"/>
  <c r="I40" i="1"/>
  <c r="F40" i="1"/>
  <c r="G40" i="1"/>
  <c r="H40" i="1"/>
  <c r="E9" i="1"/>
  <c r="F9" i="1"/>
  <c r="H9" i="1"/>
  <c r="G9" i="1"/>
  <c r="E52" i="1"/>
  <c r="F92" i="1"/>
  <c r="I92" i="1"/>
  <c r="G63" i="1"/>
  <c r="E87" i="1"/>
  <c r="F63" i="1"/>
  <c r="H72" i="1"/>
  <c r="E75" i="1"/>
  <c r="F52" i="1"/>
  <c r="G92" i="1"/>
  <c r="I52" i="1"/>
  <c r="E72" i="1"/>
  <c r="G72" i="1"/>
  <c r="F72" i="1"/>
  <c r="H92" i="1"/>
  <c r="E63" i="1"/>
  <c r="F87" i="1"/>
  <c r="G75" i="1"/>
  <c r="I87" i="1"/>
  <c r="F75" i="1"/>
  <c r="G87" i="1"/>
  <c r="G52" i="1"/>
  <c r="E31" i="1"/>
  <c r="H87" i="1"/>
  <c r="G98" i="1"/>
  <c r="E98" i="1"/>
  <c r="H22" i="1"/>
  <c r="F67" i="1"/>
  <c r="E67" i="1"/>
  <c r="H54" i="1"/>
  <c r="E146" i="1"/>
  <c r="E81" i="1"/>
  <c r="G146" i="1"/>
  <c r="H114" i="1"/>
  <c r="E94" i="1"/>
  <c r="F81" i="1"/>
  <c r="I81" i="1"/>
  <c r="E54" i="1"/>
  <c r="F94" i="1"/>
  <c r="F31" i="1"/>
  <c r="G54" i="1"/>
  <c r="I89" i="1"/>
  <c r="H31" i="1"/>
  <c r="E114" i="1"/>
  <c r="F114" i="1"/>
  <c r="F89" i="1"/>
  <c r="H94" i="1"/>
  <c r="H89" i="1"/>
  <c r="H81" i="1"/>
  <c r="E22" i="1"/>
  <c r="F22" i="1"/>
  <c r="E105" i="1"/>
  <c r="E89" i="1"/>
  <c r="E46" i="1"/>
  <c r="F105" i="1"/>
  <c r="F54" i="1"/>
  <c r="G89" i="1"/>
  <c r="G114" i="1"/>
  <c r="H67" i="1"/>
  <c r="F146" i="1"/>
  <c r="G81" i="1"/>
  <c r="E12" i="1"/>
  <c r="F12" i="1"/>
  <c r="F29" i="1"/>
  <c r="E101" i="1"/>
  <c r="E48" i="1"/>
  <c r="F48" i="1"/>
  <c r="E119" i="1"/>
  <c r="E29" i="1"/>
  <c r="H146" i="1"/>
  <c r="F101" i="1"/>
  <c r="G29" i="1"/>
  <c r="F119" i="1"/>
  <c r="I29" i="1"/>
  <c r="G119" i="1"/>
  <c r="I119" i="1"/>
  <c r="H101" i="1"/>
  <c r="H48" i="1"/>
  <c r="H12" i="1"/>
  <c r="F98" i="1"/>
  <c r="F46" i="1"/>
  <c r="G46" i="1"/>
  <c r="I46" i="1"/>
  <c r="G105" i="1"/>
  <c r="G31" i="1"/>
  <c r="H98" i="1"/>
  <c r="H46" i="1"/>
  <c r="I75" i="1"/>
  <c r="I98" i="1"/>
  <c r="H75" i="1"/>
  <c r="I9" i="1"/>
  <c r="G101" i="1"/>
  <c r="G48" i="1"/>
  <c r="G22" i="1"/>
  <c r="I105" i="1"/>
  <c r="I63" i="1"/>
  <c r="H105" i="1"/>
  <c r="H63" i="1"/>
  <c r="G94" i="1"/>
  <c r="G67" i="1"/>
  <c r="G12" i="1"/>
  <c r="I101" i="1"/>
  <c r="I94" i="1"/>
  <c r="I67" i="1"/>
  <c r="L13" i="21"/>
  <c r="H7" i="21"/>
  <c r="I7" i="21" s="1"/>
  <c r="D7" i="21"/>
  <c r="E7" i="21" s="1"/>
  <c r="H8" i="21"/>
  <c r="I8" i="21" s="1"/>
  <c r="D8" i="21"/>
  <c r="E8" i="21" s="1"/>
  <c r="L8" i="21" s="1"/>
  <c r="G5" i="21"/>
  <c r="F7" i="21"/>
  <c r="G7" i="21" s="1"/>
  <c r="L9" i="21"/>
  <c r="F15" i="21"/>
  <c r="G15" i="21" s="1"/>
  <c r="H15" i="21"/>
  <c r="I15" i="21" s="1"/>
  <c r="L15" i="21" s="1"/>
  <c r="H64" i="21"/>
  <c r="I64" i="21" s="1"/>
  <c r="D64" i="21"/>
  <c r="E64" i="21" s="1"/>
  <c r="L64" i="21" s="1"/>
  <c r="F64" i="21"/>
  <c r="G64" i="21" s="1"/>
  <c r="H65" i="21"/>
  <c r="I65" i="21" s="1"/>
  <c r="D65" i="21"/>
  <c r="E65" i="21" s="1"/>
  <c r="L65" i="21" s="1"/>
  <c r="F65" i="21"/>
  <c r="G65" i="21" s="1"/>
  <c r="H5" i="21"/>
  <c r="D5" i="21"/>
  <c r="H6" i="21"/>
  <c r="I6" i="21" s="1"/>
  <c r="D6" i="21"/>
  <c r="E6" i="21" s="1"/>
  <c r="L6" i="21" s="1"/>
  <c r="F11" i="21"/>
  <c r="G11" i="21" s="1"/>
  <c r="L11" i="21" s="1"/>
  <c r="H72" i="21"/>
  <c r="I72" i="21" s="1"/>
  <c r="D72" i="21"/>
  <c r="E72" i="21" s="1"/>
  <c r="H73" i="21"/>
  <c r="I73" i="21" s="1"/>
  <c r="D73" i="21"/>
  <c r="E73" i="21" s="1"/>
  <c r="H80" i="21"/>
  <c r="I80" i="21" s="1"/>
  <c r="D80" i="21"/>
  <c r="E80" i="21" s="1"/>
  <c r="H81" i="21"/>
  <c r="I81" i="21" s="1"/>
  <c r="D81" i="21"/>
  <c r="E81" i="21" s="1"/>
  <c r="H88" i="21"/>
  <c r="I88" i="21" s="1"/>
  <c r="D88" i="21"/>
  <c r="E88" i="21" s="1"/>
  <c r="H89" i="21"/>
  <c r="I89" i="21" s="1"/>
  <c r="D89" i="21"/>
  <c r="E89" i="21" s="1"/>
  <c r="H96" i="21"/>
  <c r="I96" i="21" s="1"/>
  <c r="D96" i="21"/>
  <c r="E96" i="21" s="1"/>
  <c r="H17" i="21"/>
  <c r="I17" i="21" s="1"/>
  <c r="L17" i="21" s="1"/>
  <c r="H19" i="21"/>
  <c r="I19" i="21" s="1"/>
  <c r="L19" i="21" s="1"/>
  <c r="H21" i="21"/>
  <c r="I21" i="21" s="1"/>
  <c r="L21" i="21" s="1"/>
  <c r="H23" i="21"/>
  <c r="I23" i="21" s="1"/>
  <c r="L23" i="21" s="1"/>
  <c r="H25" i="21"/>
  <c r="I25" i="21" s="1"/>
  <c r="L25" i="21" s="1"/>
  <c r="H27" i="21"/>
  <c r="I27" i="21" s="1"/>
  <c r="L27" i="21" s="1"/>
  <c r="H29" i="21"/>
  <c r="I29" i="21" s="1"/>
  <c r="L29" i="21" s="1"/>
  <c r="H31" i="21"/>
  <c r="I31" i="21" s="1"/>
  <c r="L31" i="21" s="1"/>
  <c r="H33" i="21"/>
  <c r="I33" i="21" s="1"/>
  <c r="L33" i="21" s="1"/>
  <c r="H35" i="21"/>
  <c r="I35" i="21" s="1"/>
  <c r="L35" i="21" s="1"/>
  <c r="H37" i="21"/>
  <c r="I37" i="21" s="1"/>
  <c r="L37" i="21" s="1"/>
  <c r="H39" i="21"/>
  <c r="I39" i="21" s="1"/>
  <c r="L39" i="21" s="1"/>
  <c r="H41" i="21"/>
  <c r="I41" i="21" s="1"/>
  <c r="L41" i="21" s="1"/>
  <c r="H43" i="21"/>
  <c r="I43" i="21" s="1"/>
  <c r="L43" i="21" s="1"/>
  <c r="H45" i="21"/>
  <c r="I45" i="21" s="1"/>
  <c r="L45" i="21" s="1"/>
  <c r="H47" i="21"/>
  <c r="I47" i="21" s="1"/>
  <c r="L47" i="21" s="1"/>
  <c r="H49" i="21"/>
  <c r="I49" i="21" s="1"/>
  <c r="L49" i="21" s="1"/>
  <c r="H51" i="21"/>
  <c r="I51" i="21" s="1"/>
  <c r="L51" i="21" s="1"/>
  <c r="H53" i="21"/>
  <c r="I53" i="21" s="1"/>
  <c r="L53" i="21" s="1"/>
  <c r="H55" i="21"/>
  <c r="I55" i="21" s="1"/>
  <c r="L55" i="21" s="1"/>
  <c r="H57" i="21"/>
  <c r="I57" i="21" s="1"/>
  <c r="L57" i="21" s="1"/>
  <c r="H59" i="21"/>
  <c r="I59" i="21" s="1"/>
  <c r="D59" i="21"/>
  <c r="E59" i="21" s="1"/>
  <c r="L59" i="21" s="1"/>
  <c r="H66" i="21"/>
  <c r="I66" i="21" s="1"/>
  <c r="D66" i="21"/>
  <c r="E66" i="21" s="1"/>
  <c r="H67" i="21"/>
  <c r="I67" i="21" s="1"/>
  <c r="D67" i="21"/>
  <c r="E67" i="21" s="1"/>
  <c r="L67" i="21" s="1"/>
  <c r="F72" i="21"/>
  <c r="G72" i="21" s="1"/>
  <c r="H74" i="21"/>
  <c r="I74" i="21" s="1"/>
  <c r="D74" i="21"/>
  <c r="E74" i="21" s="1"/>
  <c r="L74" i="21" s="1"/>
  <c r="H75" i="21"/>
  <c r="I75" i="21" s="1"/>
  <c r="D75" i="21"/>
  <c r="E75" i="21" s="1"/>
  <c r="F80" i="21"/>
  <c r="G80" i="21" s="1"/>
  <c r="H82" i="21"/>
  <c r="I82" i="21" s="1"/>
  <c r="D82" i="21"/>
  <c r="E82" i="21" s="1"/>
  <c r="L82" i="21" s="1"/>
  <c r="H83" i="21"/>
  <c r="I83" i="21" s="1"/>
  <c r="D83" i="21"/>
  <c r="E83" i="21" s="1"/>
  <c r="F88" i="21"/>
  <c r="G88" i="21" s="1"/>
  <c r="H90" i="21"/>
  <c r="I90" i="21" s="1"/>
  <c r="D90" i="21"/>
  <c r="E90" i="21" s="1"/>
  <c r="H91" i="21"/>
  <c r="I91" i="21" s="1"/>
  <c r="D91" i="21"/>
  <c r="E91" i="21" s="1"/>
  <c r="L91" i="21" s="1"/>
  <c r="F96" i="21"/>
  <c r="G96" i="21" s="1"/>
  <c r="H60" i="21"/>
  <c r="I60" i="21" s="1"/>
  <c r="D60" i="21"/>
  <c r="E60" i="21" s="1"/>
  <c r="H61" i="21"/>
  <c r="I61" i="21" s="1"/>
  <c r="D61" i="21"/>
  <c r="E61" i="21" s="1"/>
  <c r="L61" i="21" s="1"/>
  <c r="H68" i="21"/>
  <c r="I68" i="21" s="1"/>
  <c r="D68" i="21"/>
  <c r="E68" i="21" s="1"/>
  <c r="H69" i="21"/>
  <c r="I69" i="21" s="1"/>
  <c r="D69" i="21"/>
  <c r="E69" i="21" s="1"/>
  <c r="L69" i="21" s="1"/>
  <c r="F73" i="21"/>
  <c r="G73" i="21" s="1"/>
  <c r="H76" i="21"/>
  <c r="I76" i="21" s="1"/>
  <c r="D76" i="21"/>
  <c r="E76" i="21" s="1"/>
  <c r="H77" i="21"/>
  <c r="I77" i="21" s="1"/>
  <c r="D77" i="21"/>
  <c r="E77" i="21" s="1"/>
  <c r="F81" i="21"/>
  <c r="G81" i="21" s="1"/>
  <c r="H84" i="21"/>
  <c r="I84" i="21" s="1"/>
  <c r="D84" i="21"/>
  <c r="E84" i="21" s="1"/>
  <c r="H85" i="21"/>
  <c r="I85" i="21" s="1"/>
  <c r="D85" i="21"/>
  <c r="E85" i="21" s="1"/>
  <c r="F89" i="21"/>
  <c r="G89" i="21" s="1"/>
  <c r="H92" i="21"/>
  <c r="I92" i="21" s="1"/>
  <c r="D92" i="21"/>
  <c r="E92" i="21" s="1"/>
  <c r="H93" i="21"/>
  <c r="I93" i="21" s="1"/>
  <c r="D93" i="21"/>
  <c r="E93" i="21" s="1"/>
  <c r="L93" i="21" s="1"/>
  <c r="H12" i="21"/>
  <c r="I12" i="21" s="1"/>
  <c r="L12" i="21" s="1"/>
  <c r="H14" i="21"/>
  <c r="I14" i="21" s="1"/>
  <c r="L14" i="21" s="1"/>
  <c r="H16" i="21"/>
  <c r="I16" i="21" s="1"/>
  <c r="L16" i="21" s="1"/>
  <c r="H18" i="21"/>
  <c r="I18" i="21" s="1"/>
  <c r="L18" i="21" s="1"/>
  <c r="H20" i="21"/>
  <c r="I20" i="21" s="1"/>
  <c r="L20" i="21" s="1"/>
  <c r="H22" i="21"/>
  <c r="I22" i="21" s="1"/>
  <c r="L22" i="21" s="1"/>
  <c r="H24" i="21"/>
  <c r="I24" i="21" s="1"/>
  <c r="L24" i="21" s="1"/>
  <c r="H26" i="21"/>
  <c r="I26" i="21" s="1"/>
  <c r="L26" i="21" s="1"/>
  <c r="H28" i="21"/>
  <c r="I28" i="21" s="1"/>
  <c r="L28" i="21" s="1"/>
  <c r="H30" i="21"/>
  <c r="I30" i="21" s="1"/>
  <c r="L30" i="21" s="1"/>
  <c r="H32" i="21"/>
  <c r="I32" i="21" s="1"/>
  <c r="L32" i="21" s="1"/>
  <c r="H34" i="21"/>
  <c r="I34" i="21" s="1"/>
  <c r="L34" i="21" s="1"/>
  <c r="H36" i="21"/>
  <c r="I36" i="21" s="1"/>
  <c r="L36" i="21" s="1"/>
  <c r="H38" i="21"/>
  <c r="I38" i="21" s="1"/>
  <c r="L38" i="21" s="1"/>
  <c r="H40" i="21"/>
  <c r="I40" i="21" s="1"/>
  <c r="L40" i="21" s="1"/>
  <c r="H42" i="21"/>
  <c r="I42" i="21" s="1"/>
  <c r="L42" i="21" s="1"/>
  <c r="H44" i="21"/>
  <c r="I44" i="21" s="1"/>
  <c r="L44" i="21" s="1"/>
  <c r="H46" i="21"/>
  <c r="I46" i="21" s="1"/>
  <c r="L46" i="21" s="1"/>
  <c r="H48" i="21"/>
  <c r="I48" i="21" s="1"/>
  <c r="L48" i="21" s="1"/>
  <c r="H50" i="21"/>
  <c r="I50" i="21" s="1"/>
  <c r="L50" i="21" s="1"/>
  <c r="H52" i="21"/>
  <c r="I52" i="21" s="1"/>
  <c r="L52" i="21" s="1"/>
  <c r="H54" i="21"/>
  <c r="I54" i="21" s="1"/>
  <c r="L54" i="21" s="1"/>
  <c r="H56" i="21"/>
  <c r="I56" i="21" s="1"/>
  <c r="L56" i="21" s="1"/>
  <c r="H58" i="21"/>
  <c r="I58" i="21" s="1"/>
  <c r="L58" i="21" s="1"/>
  <c r="F60" i="21"/>
  <c r="G60" i="21" s="1"/>
  <c r="H62" i="21"/>
  <c r="I62" i="21" s="1"/>
  <c r="D62" i="21"/>
  <c r="E62" i="21" s="1"/>
  <c r="H63" i="21"/>
  <c r="I63" i="21" s="1"/>
  <c r="D63" i="21"/>
  <c r="E63" i="21" s="1"/>
  <c r="L63" i="21" s="1"/>
  <c r="F68" i="21"/>
  <c r="G68" i="21" s="1"/>
  <c r="H70" i="21"/>
  <c r="I70" i="21" s="1"/>
  <c r="D70" i="21"/>
  <c r="E70" i="21" s="1"/>
  <c r="L70" i="21" s="1"/>
  <c r="H71" i="21"/>
  <c r="I71" i="21" s="1"/>
  <c r="D71" i="21"/>
  <c r="E71" i="21" s="1"/>
  <c r="F76" i="21"/>
  <c r="G76" i="21" s="1"/>
  <c r="H78" i="21"/>
  <c r="I78" i="21" s="1"/>
  <c r="D78" i="21"/>
  <c r="E78" i="21" s="1"/>
  <c r="L78" i="21" s="1"/>
  <c r="H79" i="21"/>
  <c r="I79" i="21" s="1"/>
  <c r="D79" i="21"/>
  <c r="E79" i="21" s="1"/>
  <c r="F84" i="21"/>
  <c r="G84" i="21" s="1"/>
  <c r="H86" i="21"/>
  <c r="I86" i="21" s="1"/>
  <c r="D86" i="21"/>
  <c r="E86" i="21" s="1"/>
  <c r="H87" i="21"/>
  <c r="I87" i="21" s="1"/>
  <c r="D87" i="21"/>
  <c r="E87" i="21" s="1"/>
  <c r="L87" i="21" s="1"/>
  <c r="F92" i="21"/>
  <c r="G92" i="21" s="1"/>
  <c r="H94" i="21"/>
  <c r="I94" i="21" s="1"/>
  <c r="D94" i="21"/>
  <c r="E94" i="21" s="1"/>
  <c r="H95" i="21"/>
  <c r="I95" i="21" s="1"/>
  <c r="D95" i="21"/>
  <c r="E95" i="21" s="1"/>
  <c r="L95" i="21" s="1"/>
  <c r="H97" i="21"/>
  <c r="I97" i="21" s="1"/>
  <c r="D97" i="21"/>
  <c r="E97" i="21" s="1"/>
  <c r="F97" i="21"/>
  <c r="G97" i="21" s="1"/>
  <c r="H98" i="21"/>
  <c r="I98" i="21" s="1"/>
  <c r="D98" i="21"/>
  <c r="E98" i="21" s="1"/>
  <c r="L98" i="21" s="1"/>
  <c r="Q65" i="1" l="1"/>
  <c r="D65" i="1" s="1"/>
  <c r="D64" i="1"/>
  <c r="Q77" i="1"/>
  <c r="D76" i="1"/>
  <c r="Q69" i="1"/>
  <c r="D68" i="1"/>
  <c r="Q103" i="1"/>
  <c r="D103" i="1" s="1"/>
  <c r="D102" i="1"/>
  <c r="Q83" i="1"/>
  <c r="D82" i="1"/>
  <c r="Q107" i="1"/>
  <c r="D106" i="1"/>
  <c r="L97" i="21"/>
  <c r="L94" i="21"/>
  <c r="L79" i="21"/>
  <c r="L62" i="21"/>
  <c r="L85" i="21"/>
  <c r="L68" i="21"/>
  <c r="L60" i="21"/>
  <c r="L83" i="21"/>
  <c r="L66" i="21"/>
  <c r="H102" i="21"/>
  <c r="I5" i="21"/>
  <c r="I102" i="21" s="1"/>
  <c r="G102" i="21"/>
  <c r="L86" i="21"/>
  <c r="L71" i="21"/>
  <c r="L92" i="21"/>
  <c r="L77" i="21"/>
  <c r="L90" i="21"/>
  <c r="L75" i="21"/>
  <c r="L96" i="21"/>
  <c r="L88" i="21"/>
  <c r="L80" i="21"/>
  <c r="L72" i="21"/>
  <c r="F102" i="21"/>
  <c r="L84" i="21"/>
  <c r="L76" i="21"/>
  <c r="L89" i="21"/>
  <c r="L81" i="21"/>
  <c r="L73" i="21"/>
  <c r="D102" i="21"/>
  <c r="E5" i="21"/>
  <c r="L7" i="21"/>
  <c r="Q70" i="1" l="1"/>
  <c r="D70" i="1" s="1"/>
  <c r="D69" i="1"/>
  <c r="Q108" i="1"/>
  <c r="D107" i="1"/>
  <c r="Q84" i="1"/>
  <c r="D83" i="1"/>
  <c r="Q78" i="1"/>
  <c r="D77" i="1"/>
  <c r="E102" i="21"/>
  <c r="L5" i="21"/>
  <c r="L102" i="21" s="1"/>
  <c r="Q109" i="1" l="1"/>
  <c r="D109" i="1" s="1"/>
  <c r="D108" i="1"/>
  <c r="D4" i="1"/>
  <c r="Q79" i="1"/>
  <c r="D79" i="1" s="1"/>
  <c r="D78" i="1"/>
  <c r="Q85" i="1"/>
  <c r="D85" i="1" s="1"/>
  <c r="D84" i="1"/>
  <c r="H88" i="1" l="1"/>
  <c r="I88" i="1"/>
  <c r="G88" i="1"/>
  <c r="F88" i="1"/>
  <c r="E88" i="1"/>
  <c r="H34" i="1"/>
  <c r="I34" i="1"/>
  <c r="G34" i="1"/>
  <c r="F34" i="1"/>
  <c r="E34" i="1"/>
  <c r="H58" i="1"/>
  <c r="I58" i="1"/>
  <c r="F58" i="1"/>
  <c r="G58" i="1"/>
  <c r="E58" i="1"/>
  <c r="H145" i="1"/>
  <c r="I145" i="1"/>
  <c r="F145" i="1"/>
  <c r="G145" i="1"/>
  <c r="E145" i="1"/>
  <c r="H141" i="1"/>
  <c r="I141" i="1"/>
  <c r="F141" i="1"/>
  <c r="G141" i="1"/>
  <c r="E141" i="1"/>
  <c r="H137" i="1"/>
  <c r="I137" i="1"/>
  <c r="F137" i="1"/>
  <c r="G137" i="1"/>
  <c r="E137" i="1"/>
  <c r="H133" i="1"/>
  <c r="I133" i="1"/>
  <c r="F133" i="1"/>
  <c r="G133" i="1"/>
  <c r="E133" i="1"/>
  <c r="H38" i="1"/>
  <c r="I38" i="1"/>
  <c r="F38" i="1"/>
  <c r="G38" i="1"/>
  <c r="E38" i="1"/>
  <c r="H115" i="1"/>
  <c r="I115" i="1"/>
  <c r="G115" i="1"/>
  <c r="F115" i="1"/>
  <c r="E115" i="1"/>
  <c r="H144" i="1"/>
  <c r="I144" i="1"/>
  <c r="G144" i="1"/>
  <c r="F144" i="1"/>
  <c r="E144" i="1"/>
  <c r="H140" i="1"/>
  <c r="G140" i="1"/>
  <c r="I140" i="1"/>
  <c r="F140" i="1"/>
  <c r="E140" i="1"/>
  <c r="H136" i="1"/>
  <c r="I136" i="1"/>
  <c r="G136" i="1"/>
  <c r="F136" i="1"/>
  <c r="E136" i="1"/>
  <c r="H132" i="1"/>
  <c r="G132" i="1"/>
  <c r="I132" i="1"/>
  <c r="F132" i="1"/>
  <c r="E132" i="1"/>
  <c r="H7" i="1"/>
  <c r="I7" i="1"/>
  <c r="G7" i="1"/>
  <c r="F7" i="1"/>
  <c r="E7" i="1"/>
  <c r="H49" i="1"/>
  <c r="I49" i="1"/>
  <c r="G49" i="1"/>
  <c r="F49" i="1"/>
  <c r="E49" i="1"/>
  <c r="H117" i="1"/>
  <c r="I117" i="1"/>
  <c r="F117" i="1"/>
  <c r="G117" i="1"/>
  <c r="E117" i="1"/>
  <c r="H143" i="1"/>
  <c r="I143" i="1"/>
  <c r="G143" i="1"/>
  <c r="F143" i="1"/>
  <c r="E143" i="1"/>
  <c r="H139" i="1"/>
  <c r="I139" i="1"/>
  <c r="G139" i="1"/>
  <c r="F139" i="1"/>
  <c r="E139" i="1"/>
  <c r="H135" i="1"/>
  <c r="I135" i="1"/>
  <c r="G135" i="1"/>
  <c r="F135" i="1"/>
  <c r="E135" i="1"/>
  <c r="H131" i="1"/>
  <c r="I131" i="1"/>
  <c r="G131" i="1"/>
  <c r="F131" i="1"/>
  <c r="E131" i="1"/>
  <c r="H26" i="1"/>
  <c r="I26" i="1"/>
  <c r="F26" i="1"/>
  <c r="G26" i="1"/>
  <c r="E26" i="1"/>
  <c r="H51" i="1"/>
  <c r="I51" i="1"/>
  <c r="G51" i="1"/>
  <c r="F51" i="1"/>
  <c r="E51" i="1"/>
  <c r="H116" i="1"/>
  <c r="I116" i="1"/>
  <c r="F116" i="1"/>
  <c r="G116" i="1"/>
  <c r="E116" i="1"/>
  <c r="H142" i="1"/>
  <c r="I142" i="1"/>
  <c r="G142" i="1"/>
  <c r="F142" i="1"/>
  <c r="E142" i="1"/>
  <c r="H138" i="1"/>
  <c r="I138" i="1"/>
  <c r="F138" i="1"/>
  <c r="G138" i="1"/>
  <c r="E138" i="1"/>
  <c r="H134" i="1"/>
  <c r="I134" i="1"/>
  <c r="G134" i="1"/>
  <c r="F134" i="1"/>
  <c r="E134" i="1"/>
  <c r="H18" i="1" l="1"/>
  <c r="I18" i="1"/>
  <c r="G18" i="1"/>
  <c r="F18" i="1"/>
  <c r="E18" i="1"/>
  <c r="H62" i="1"/>
  <c r="I62" i="1"/>
  <c r="F62" i="1"/>
  <c r="G62" i="1"/>
  <c r="E62" i="1"/>
  <c r="H16" i="1"/>
  <c r="I16" i="1"/>
  <c r="F16" i="1"/>
  <c r="G16" i="1"/>
  <c r="E16" i="1"/>
  <c r="H15" i="1"/>
  <c r="I15" i="1"/>
  <c r="F15" i="1"/>
  <c r="G15" i="1"/>
  <c r="E15" i="1"/>
  <c r="H128" i="1" l="1"/>
  <c r="I128" i="1"/>
  <c r="G128" i="1"/>
  <c r="F128" i="1"/>
  <c r="E128" i="1"/>
  <c r="H120" i="1"/>
  <c r="I120" i="1"/>
  <c r="F120" i="1"/>
  <c r="G120" i="1"/>
  <c r="E120" i="1"/>
  <c r="H61" i="1"/>
  <c r="I61" i="1"/>
  <c r="G61" i="1"/>
  <c r="F61" i="1"/>
  <c r="E61" i="1"/>
  <c r="H37" i="1"/>
  <c r="I37" i="1"/>
  <c r="F37" i="1"/>
  <c r="G37" i="1"/>
  <c r="E37" i="1"/>
  <c r="H14" i="1"/>
  <c r="I14" i="1"/>
  <c r="G14" i="1"/>
  <c r="F14" i="1"/>
  <c r="E14" i="1"/>
  <c r="H130" i="1"/>
  <c r="I130" i="1"/>
  <c r="F130" i="1"/>
  <c r="G130" i="1"/>
  <c r="E130" i="1"/>
  <c r="H126" i="1"/>
  <c r="I126" i="1"/>
  <c r="G126" i="1"/>
  <c r="F126" i="1"/>
  <c r="E126" i="1"/>
  <c r="H122" i="1"/>
  <c r="I122" i="1"/>
  <c r="F122" i="1"/>
  <c r="G122" i="1"/>
  <c r="E122" i="1"/>
  <c r="H113" i="1"/>
  <c r="I113" i="1"/>
  <c r="G113" i="1"/>
  <c r="F113" i="1"/>
  <c r="E113" i="1"/>
  <c r="I73" i="1"/>
  <c r="H73" i="1"/>
  <c r="G73" i="1"/>
  <c r="F73" i="1"/>
  <c r="E73" i="1"/>
  <c r="H56" i="1"/>
  <c r="G56" i="1"/>
  <c r="I56" i="1"/>
  <c r="F56" i="1"/>
  <c r="E56" i="1"/>
  <c r="H45" i="1"/>
  <c r="I45" i="1"/>
  <c r="G45" i="1"/>
  <c r="F45" i="1"/>
  <c r="E45" i="1"/>
  <c r="H30" i="1"/>
  <c r="I30" i="1"/>
  <c r="G30" i="1"/>
  <c r="F30" i="1"/>
  <c r="E30" i="1"/>
  <c r="H23" i="1"/>
  <c r="I23" i="1"/>
  <c r="G23" i="1"/>
  <c r="F23" i="1"/>
  <c r="E23" i="1"/>
  <c r="H124" i="1"/>
  <c r="G124" i="1"/>
  <c r="I124" i="1"/>
  <c r="F124" i="1"/>
  <c r="E124" i="1"/>
  <c r="H100" i="1"/>
  <c r="I100" i="1"/>
  <c r="F100" i="1"/>
  <c r="G100" i="1"/>
  <c r="E100" i="1"/>
  <c r="H50" i="1"/>
  <c r="I50" i="1"/>
  <c r="F50" i="1"/>
  <c r="G50" i="1"/>
  <c r="E50" i="1"/>
  <c r="H25" i="1"/>
  <c r="I25" i="1"/>
  <c r="F25" i="1"/>
  <c r="G25" i="1"/>
  <c r="E25" i="1"/>
  <c r="H129" i="1"/>
  <c r="I129" i="1"/>
  <c r="F129" i="1"/>
  <c r="G129" i="1"/>
  <c r="E129" i="1"/>
  <c r="H125" i="1"/>
  <c r="I125" i="1"/>
  <c r="F125" i="1"/>
  <c r="G125" i="1"/>
  <c r="E125" i="1"/>
  <c r="H121" i="1"/>
  <c r="I121" i="1"/>
  <c r="F121" i="1"/>
  <c r="G121" i="1"/>
  <c r="E121" i="1"/>
  <c r="H112" i="1"/>
  <c r="F112" i="1"/>
  <c r="I112" i="1"/>
  <c r="G112" i="1"/>
  <c r="E112" i="1"/>
  <c r="H66" i="1"/>
  <c r="I66" i="1"/>
  <c r="F66" i="1"/>
  <c r="G66" i="1"/>
  <c r="E66" i="1"/>
  <c r="H53" i="1"/>
  <c r="I53" i="1"/>
  <c r="G53" i="1"/>
  <c r="F53" i="1"/>
  <c r="E53" i="1"/>
  <c r="H39" i="1"/>
  <c r="G39" i="1"/>
  <c r="I39" i="1"/>
  <c r="F39" i="1"/>
  <c r="E39" i="1"/>
  <c r="H27" i="1"/>
  <c r="I27" i="1"/>
  <c r="G27" i="1"/>
  <c r="F27" i="1"/>
  <c r="E27" i="1"/>
  <c r="H17" i="1"/>
  <c r="G17" i="1"/>
  <c r="I17" i="1"/>
  <c r="F17" i="1"/>
  <c r="E17" i="1"/>
  <c r="H127" i="1"/>
  <c r="I127" i="1"/>
  <c r="G127" i="1"/>
  <c r="F127" i="1"/>
  <c r="E127" i="1"/>
  <c r="H123" i="1"/>
  <c r="I123" i="1"/>
  <c r="G123" i="1"/>
  <c r="F123" i="1"/>
  <c r="E123" i="1"/>
  <c r="H118" i="1"/>
  <c r="I118" i="1"/>
  <c r="F118" i="1"/>
  <c r="G118" i="1"/>
  <c r="E118" i="1"/>
  <c r="H80" i="1"/>
  <c r="I80" i="1"/>
  <c r="G80" i="1"/>
  <c r="F80" i="1"/>
  <c r="E80" i="1"/>
  <c r="H57" i="1"/>
  <c r="I57" i="1"/>
  <c r="G57" i="1"/>
  <c r="F57" i="1"/>
  <c r="E57" i="1"/>
  <c r="H47" i="1"/>
  <c r="I47" i="1"/>
  <c r="F47" i="1"/>
  <c r="G47" i="1"/>
  <c r="E47" i="1"/>
  <c r="H33" i="1"/>
  <c r="G33" i="1"/>
  <c r="I33" i="1"/>
  <c r="F33" i="1"/>
  <c r="E33" i="1"/>
  <c r="H24" i="1"/>
  <c r="I24" i="1"/>
  <c r="G24" i="1"/>
  <c r="F24" i="1"/>
  <c r="E24" i="1"/>
  <c r="H13" i="1"/>
  <c r="I13" i="1"/>
  <c r="G13" i="1"/>
  <c r="F13" i="1"/>
  <c r="E13" i="1"/>
  <c r="H32" i="1" l="1"/>
  <c r="I32" i="1"/>
  <c r="G32" i="1"/>
  <c r="F32" i="1"/>
  <c r="E32" i="1"/>
  <c r="H68" i="1"/>
  <c r="I68" i="1"/>
  <c r="G68" i="1"/>
  <c r="F68" i="1"/>
  <c r="E68" i="1"/>
  <c r="H35" i="1"/>
  <c r="I35" i="1"/>
  <c r="F35" i="1"/>
  <c r="G35" i="1"/>
  <c r="E35" i="1"/>
  <c r="H41" i="1"/>
  <c r="F41" i="1"/>
  <c r="I41" i="1"/>
  <c r="G41" i="1"/>
  <c r="E41" i="1"/>
  <c r="H90" i="1"/>
  <c r="I90" i="1"/>
  <c r="G90" i="1"/>
  <c r="F90" i="1"/>
  <c r="E90" i="1"/>
  <c r="H91" i="1"/>
  <c r="I91" i="1"/>
  <c r="F91" i="1"/>
  <c r="G91" i="1"/>
  <c r="E91" i="1"/>
  <c r="H82" i="1"/>
  <c r="I82" i="1"/>
  <c r="G82" i="1"/>
  <c r="F82" i="1"/>
  <c r="E82" i="1"/>
  <c r="H64" i="1"/>
  <c r="G64" i="1"/>
  <c r="F64" i="1"/>
  <c r="I64" i="1"/>
  <c r="E64" i="1"/>
  <c r="H42" i="1"/>
  <c r="I42" i="1"/>
  <c r="F42" i="1"/>
  <c r="G42" i="1"/>
  <c r="E42" i="1"/>
  <c r="H55" i="1"/>
  <c r="I55" i="1"/>
  <c r="G55" i="1"/>
  <c r="F55" i="1"/>
  <c r="E55" i="1"/>
  <c r="H102" i="1"/>
  <c r="I102" i="1"/>
  <c r="G102" i="1"/>
  <c r="F102" i="1"/>
  <c r="E102" i="1"/>
  <c r="I69" i="1" l="1"/>
  <c r="G69" i="1"/>
  <c r="H69" i="1"/>
  <c r="F69" i="1"/>
  <c r="E69" i="1"/>
  <c r="I65" i="1"/>
  <c r="H65" i="1"/>
  <c r="G65" i="1"/>
  <c r="F65" i="1"/>
  <c r="E65" i="1"/>
  <c r="H103" i="1"/>
  <c r="I103" i="1"/>
  <c r="G103" i="1"/>
  <c r="F103" i="1"/>
  <c r="E103" i="1"/>
  <c r="H83" i="1"/>
  <c r="I83" i="1"/>
  <c r="F83" i="1"/>
  <c r="G83" i="1"/>
  <c r="E83" i="1"/>
  <c r="H59" i="1"/>
  <c r="I59" i="1"/>
  <c r="G59" i="1"/>
  <c r="F59" i="1"/>
  <c r="E59" i="1"/>
  <c r="H93" i="1" l="1"/>
  <c r="F93" i="1"/>
  <c r="G93" i="1"/>
  <c r="I93" i="1"/>
  <c r="E93" i="1"/>
  <c r="H70" i="1"/>
  <c r="I70" i="1"/>
  <c r="F70" i="1"/>
  <c r="G70" i="1"/>
  <c r="E70" i="1"/>
  <c r="H84" i="1"/>
  <c r="I84" i="1"/>
  <c r="F84" i="1"/>
  <c r="G84" i="1"/>
  <c r="E84" i="1"/>
  <c r="H60" i="1"/>
  <c r="I60" i="1"/>
  <c r="G60" i="1"/>
  <c r="F60" i="1"/>
  <c r="E60" i="1"/>
  <c r="H104" i="1"/>
  <c r="I104" i="1"/>
  <c r="F104" i="1"/>
  <c r="G104" i="1"/>
  <c r="E104" i="1"/>
  <c r="I71" i="1"/>
  <c r="H71" i="1"/>
  <c r="G71" i="1"/>
  <c r="F71" i="1"/>
  <c r="E71" i="1"/>
  <c r="Q95" i="1" l="1"/>
  <c r="D95" i="1" s="1"/>
  <c r="H110" i="1"/>
  <c r="I110" i="1"/>
  <c r="F110" i="1"/>
  <c r="G110" i="1"/>
  <c r="E110" i="1"/>
  <c r="H85" i="1"/>
  <c r="I85" i="1"/>
  <c r="G85" i="1"/>
  <c r="F85" i="1"/>
  <c r="E85" i="1"/>
  <c r="H106" i="1"/>
  <c r="G106" i="1"/>
  <c r="F106" i="1"/>
  <c r="I106" i="1"/>
  <c r="E106" i="1"/>
  <c r="H4" i="1"/>
  <c r="I4" i="1"/>
  <c r="G4" i="1"/>
  <c r="F4" i="1"/>
  <c r="E4" i="1"/>
  <c r="H111" i="1" l="1"/>
  <c r="I111" i="1"/>
  <c r="G111" i="1"/>
  <c r="F111" i="1"/>
  <c r="E111" i="1"/>
  <c r="H86" i="1"/>
  <c r="I86" i="1"/>
  <c r="G86" i="1"/>
  <c r="F86" i="1"/>
  <c r="E86" i="1"/>
  <c r="H107" i="1"/>
  <c r="I107" i="1"/>
  <c r="G107" i="1"/>
  <c r="F107" i="1"/>
  <c r="E107" i="1"/>
  <c r="H5" i="1"/>
  <c r="I5" i="1"/>
  <c r="G5" i="1"/>
  <c r="F5" i="1"/>
  <c r="E5" i="1"/>
  <c r="H28" i="1"/>
  <c r="I28" i="1"/>
  <c r="G28" i="1"/>
  <c r="F28" i="1"/>
  <c r="E28" i="1"/>
  <c r="H36" i="1"/>
  <c r="I36" i="1"/>
  <c r="F36" i="1"/>
  <c r="G36" i="1"/>
  <c r="E36" i="1"/>
  <c r="H19" i="1" l="1"/>
  <c r="I19" i="1"/>
  <c r="G19" i="1"/>
  <c r="F19" i="1"/>
  <c r="E19" i="1"/>
  <c r="H6" i="1"/>
  <c r="I6" i="1"/>
  <c r="G6" i="1"/>
  <c r="F6" i="1"/>
  <c r="E6" i="1"/>
  <c r="H43" i="1"/>
  <c r="I43" i="1"/>
  <c r="G43" i="1"/>
  <c r="F43" i="1"/>
  <c r="E43" i="1"/>
  <c r="H108" i="1"/>
  <c r="I108" i="1"/>
  <c r="F108" i="1"/>
  <c r="G108" i="1"/>
  <c r="E108" i="1"/>
  <c r="H44" i="1" l="1"/>
  <c r="I44" i="1"/>
  <c r="G44" i="1"/>
  <c r="F44" i="1"/>
  <c r="E44" i="1"/>
  <c r="H20" i="1"/>
  <c r="I20" i="1"/>
  <c r="G20" i="1"/>
  <c r="F20" i="1"/>
  <c r="E20" i="1"/>
  <c r="H109" i="1"/>
  <c r="I109" i="1"/>
  <c r="G109" i="1"/>
  <c r="F109" i="1"/>
  <c r="E109" i="1"/>
  <c r="H21" i="1" l="1"/>
  <c r="I21" i="1"/>
  <c r="F21" i="1"/>
  <c r="G21" i="1"/>
  <c r="E21" i="1"/>
  <c r="I74" i="1" l="1"/>
  <c r="G74" i="1"/>
  <c r="H74" i="1"/>
  <c r="F74" i="1"/>
  <c r="E74" i="1"/>
  <c r="H8" i="1" l="1"/>
  <c r="I8" i="1"/>
  <c r="G8" i="1"/>
  <c r="F8" i="1"/>
  <c r="E8" i="1"/>
  <c r="I76" i="1"/>
  <c r="H76" i="1"/>
  <c r="G76" i="1"/>
  <c r="F76" i="1"/>
  <c r="E76" i="1"/>
  <c r="I77" i="1" l="1"/>
  <c r="G77" i="1"/>
  <c r="H77" i="1"/>
  <c r="F77" i="1"/>
  <c r="E77" i="1"/>
  <c r="I78" i="1" l="1"/>
  <c r="H78" i="1"/>
  <c r="G78" i="1"/>
  <c r="F78" i="1"/>
  <c r="E78" i="1"/>
  <c r="H10" i="1"/>
  <c r="I10" i="1"/>
  <c r="F10" i="1"/>
  <c r="G10" i="1"/>
  <c r="E10" i="1"/>
  <c r="H79" i="1" l="1"/>
  <c r="F79" i="1"/>
  <c r="I79" i="1"/>
  <c r="G79" i="1"/>
  <c r="E79" i="1"/>
  <c r="H11" i="1"/>
  <c r="I11" i="1"/>
  <c r="G11" i="1"/>
  <c r="F11" i="1"/>
  <c r="E11" i="1"/>
  <c r="J147" i="1" l="1"/>
  <c r="H95" i="1" l="1"/>
  <c r="I95" i="1"/>
  <c r="G95" i="1"/>
  <c r="F95" i="1"/>
  <c r="E95" i="1"/>
  <c r="H96" i="1" l="1"/>
  <c r="I96" i="1"/>
  <c r="F96" i="1"/>
  <c r="G96" i="1"/>
  <c r="E96" i="1"/>
  <c r="H97" i="1" l="1"/>
  <c r="I97" i="1"/>
  <c r="G97" i="1"/>
  <c r="F97" i="1"/>
  <c r="E97" i="1"/>
  <c r="H99" i="1" l="1"/>
  <c r="I99" i="1"/>
  <c r="G99" i="1"/>
  <c r="F99" i="1"/>
  <c r="E99" i="1"/>
  <c r="H147" i="1" l="1"/>
  <c r="I147" i="1"/>
  <c r="E147" i="1"/>
  <c r="G147" i="1"/>
  <c r="F147" i="1"/>
  <c r="D147" i="1"/>
</calcChain>
</file>

<file path=xl/sharedStrings.xml><?xml version="1.0" encoding="utf-8"?>
<sst xmlns="http://schemas.openxmlformats.org/spreadsheetml/2006/main" count="406" uniqueCount="280">
  <si>
    <t>АГЗУ К-105</t>
  </si>
  <si>
    <t>АГЗУ К-65</t>
  </si>
  <si>
    <t>Выкидной трубопровод от скв.№5 (1331) куста К-34 до АГЗУ К-34. Газоингибиторопровод от АГЗУ К-34 до скв.№5 (1331)</t>
  </si>
  <si>
    <t>Выкидной трубопровод от скв.№8 (1479) куста К-88 до АГЗУ К-88. Газоингибиторопровод от АГЗУ К-88 до скв.№8 (1479) куста К-88.</t>
  </si>
  <si>
    <t>Выкидной трубопровод от скв.3288-1 К-88 до АГЗУ К-88. Газоингибиторопровод от К-88 до скв.3288-1 К-88.</t>
  </si>
  <si>
    <t>Выкидной трубопровод от скважины 1359 куста К-1362 до АГЗУ К-23. Газоингибиторопровод от АГЗУ К-23 до скважины 1359 куста К-1362</t>
  </si>
  <si>
    <t>Выкидной трубопровод от скв.3418 куста К-1362 до АГЗУ К-23. Газоингибиторопровод от АГЗУ К-23 до скв.3418 куста К-1362.</t>
  </si>
  <si>
    <t>Нефтегазосборный коллектор от временной гребенки К-39 до т.вр. в крановый узел в районе К-35</t>
  </si>
  <si>
    <t>Обустройство скважины №1300 куста К-39</t>
  </si>
  <si>
    <t>Обустройство скважины №5 (1331) куста К-34</t>
  </si>
  <si>
    <t>Обустройство газовой скв.№1040</t>
  </si>
  <si>
    <t>Наряд-заказ № 5</t>
  </si>
  <si>
    <t>Выкидной трубопровод от скв.1479 куста К-88 до АГЗУ К-88
Газоингибиторопровод от АГЗУ К-88 до скв.1479 куста К-88.</t>
  </si>
  <si>
    <t>Выкидной трубопровод от скв.1260 до т.в. в сущ от 3-1. Газоингибиторопроводы от т.в. в сущ от 3-1 до скв.1260</t>
  </si>
  <si>
    <t>Выкидной трубопровод от скв.3418 куста К-1362 до АГЗУ К-23
Газоингибиторопровод от АГЗУ К-23 до скв.3418 куста К-1362.</t>
  </si>
  <si>
    <t>Выкидной трубопровод от скв.1331 куста К-34 до АГЗУ К-34.
Газоингибиторопровод от АГЗУ К-34 до скв.1331</t>
  </si>
  <si>
    <t>Выкидной трубопровод от скв.3251 до АГЗУ К-28
Газоингибиторопроводы от АГЗУ К-28 до скв.3251</t>
  </si>
  <si>
    <t>Газопровод от скв.1395-1 до т.вр. линию ГГШ Ду168</t>
  </si>
  <si>
    <t>Выкидной трубопровод от скважины №3227 К-11-1 до АГЗУ К-11. Газоингибиторопровод от К-11 до скважины №3227 К-11-1</t>
  </si>
  <si>
    <t>Обустройство скважины №3227</t>
  </si>
  <si>
    <t>Обустройство скважины №3226</t>
  </si>
  <si>
    <t>Обустройство скважины №1331 куста К-34</t>
  </si>
  <si>
    <t>Капитальный ремонт обустройства и обвязки устьев скважин 13шт на ВУ ОНГКМ</t>
  </si>
  <si>
    <t>ВЛ-6кВ до скважины №21-1</t>
  </si>
  <si>
    <t>ВЛ-6кВ до скважины №2р</t>
  </si>
  <si>
    <t>ВЛ-6кВ до скважины №1052</t>
  </si>
  <si>
    <t>ВЛ-6кВ до скважины №1085</t>
  </si>
  <si>
    <t>ВЛ-6кВ до скважины №15-1</t>
  </si>
  <si>
    <t>ВЛ-6кВ до скважины №1071-1</t>
  </si>
  <si>
    <t>Реконструкция инженерно-технических средств охраны (ИТСО) на Восточном участке ОНГКМ в 2018-2019гг.</t>
  </si>
  <si>
    <t>Система мониторинга и оповещения СЭМ</t>
  </si>
  <si>
    <t>Нефтесборный коллектор от АГЗУ К-39 до т.в. в р-не АГЗУ К-35</t>
  </si>
  <si>
    <t>Выкидной трубопровод от скв.1489 куста К-118 до БПС-2 К-35
Газоингибиторопровод от БПС-2 К-35 до скв.1489 куста К-118.</t>
  </si>
  <si>
    <t>Выкидной трубопровод от скв.1561 куста К-118 до БПС-2 К-35
Газоингибиторопровод от БПС-2 К-35 до скв.1561 куста К-118.</t>
  </si>
  <si>
    <t>Выкидной трубопровод от скв.1563 куста К-118 до БПС-2 К-35
Газоингибиторопровод от БПС-2 К-35 до скв.1563 куста К-118.</t>
  </si>
  <si>
    <t>Выкидной трубопровод от скв.1611 куста К-118 до БПС-2 К-35
Газоингибиторопровод от БПС-2 К-35 до скв.1611 куста К-118.</t>
  </si>
  <si>
    <t xml:space="preserve">Выкидные трубопроводы от скв.3287 куста К-105 до АГЗУ К-105 
Газоингибиторопроводы от АГЗУ К-105 до скв.3287 куста К-105 </t>
  </si>
  <si>
    <t>Выкидные трубопроводы от скв.3235 куста К-22 до АГЗУ К-22
Газоингибиторопроводы от АГЗУ К-22 скв.3235 до куста К-22</t>
  </si>
  <si>
    <t>Выкидные трубопроводы от скв.1413 куста К-22 до АГЗУ К-22
Газоингибиторопроводы от АГЗУ К-22 скв.1413 до куста К-22</t>
  </si>
  <si>
    <t>Выкидной трубопровод от скв.3324 К-42 до АГЗУ К-44. Газоингибиторопровод от К-44 до скв.3324 К-42</t>
  </si>
  <si>
    <t>Выкидные трубопроводы от скв.3998 куста К-3400 до АГЗУ К-3400
Газоингибиторопроводы от АГЗУ К-3400 до скв.3998 куста К-3400</t>
  </si>
  <si>
    <t>Выкидной трубопровод от скв.1359 куста К-1362 до АГЗУ К-23
Газоингибиторопровод от АГЗУ К-23 до скв.1359 куста К-1362.</t>
  </si>
  <si>
    <t xml:space="preserve">Выкидной трубопровод от скв.1136-2 К-14 до АГЗУ К-14. Газоингибиторопровод от К-14 до скв.1136-2 К-14. </t>
  </si>
  <si>
    <t xml:space="preserve">Выкидной трубопровод от скв.1421 К-14 до АГЗУ К-14. Газоингибиторопровод от К-14 до скв.1421 К-14. </t>
  </si>
  <si>
    <t>Выкидной трубопровод от скв.1496 до БПС-2 К-35
Газоингибиторопроводы от БПС-2 К-35 до скв.1496</t>
  </si>
  <si>
    <t>Выкидной трубопровод от скв.1543 до АГЗУ К-34. Газоингибиторопровод от К-34 до скв. №1543 К-1324</t>
  </si>
  <si>
    <t>Выкидной трубопровод от скв.1313 куста К-48 до АГЗУ К-48
Газоингибиторопровод от АГЗУ К-48 до скв.1313 куста К-48</t>
  </si>
  <si>
    <t>Выкидной трубопровод от ОД-1240 до АГЗУ-7.
Газоингибиторопровод от АГЗУ-7 до ОД-1240.</t>
  </si>
  <si>
    <t>Выкидной трубопровод от скв.1338 К-1570 до АГЗУ К-1570. Газоингибиторопровод от АГЗУ К-1570 до скв.1338 К-1570.</t>
  </si>
  <si>
    <t>Выкидные трубопроводы от скв.1526 куста К-110 до АГЗУ К-1526
Газоингибиторопроводы от АГЗУ К-1526 до скв.1526 куста К-1526</t>
  </si>
  <si>
    <t>Выкидной трубопровод от скв. №1134 до БПС К-1. Обустройство малогабаритными камерами</t>
  </si>
  <si>
    <t>Выкидные трубопроводы от скв.1429 куста К-122 до АГЗУ К-75
Газоингибиторопроводы от АГЗУ К-75 до скв.1429 куста К-122</t>
  </si>
  <si>
    <t>Выкидные трубопроводы от скв.1436 куста К-122 до АГЗУ К-75
Газоингибиторопроводы от АГЗУ К-75 до скв.1436 куста К-122</t>
  </si>
  <si>
    <t>Обустройство скв.1489 куста К-118</t>
  </si>
  <si>
    <t>Обустройство скв.1561 куста К-118</t>
  </si>
  <si>
    <t>Обустройство скважины №3287</t>
  </si>
  <si>
    <t>Обустройство скважины №3235 К-22</t>
  </si>
  <si>
    <t>Обустройство скважины №1413 К-22</t>
  </si>
  <si>
    <t>Обустройство скважины №1287 К-22</t>
  </si>
  <si>
    <t>Обустройство скважины №3324 куста К-42</t>
  </si>
  <si>
    <t>Обустройство скважины №3998 куста К-3400</t>
  </si>
  <si>
    <t>Обустройство скважины №1359 куста К-1362</t>
  </si>
  <si>
    <t>Обустройство скважины №3418 куста К-1362</t>
  </si>
  <si>
    <t>Обустройство скважины №1302 куста К-14</t>
  </si>
  <si>
    <t>Обустройство скважины №1136-2 куста К-14</t>
  </si>
  <si>
    <t>Обустройство скважины №1421 куста К-14</t>
  </si>
  <si>
    <t>Обустройство скважины №1523 куста К-34</t>
  </si>
  <si>
    <t>Обустройство скважины №1545-1 куста К-42</t>
  </si>
  <si>
    <t>Обустройство скважины №1460</t>
  </si>
  <si>
    <t>Обустройство скважины №1285</t>
  </si>
  <si>
    <t>Обустройство скважины №1547 куста К-1324</t>
  </si>
  <si>
    <t>Обустройство скважины №1543 куста К-1324</t>
  </si>
  <si>
    <t>Обустройство скважины №1313 куста К-48</t>
  </si>
  <si>
    <t>Обустройство скважины №1519 куста К-48</t>
  </si>
  <si>
    <t>Обустройство скважины №3308 куста К-48</t>
  </si>
  <si>
    <t>Обустройство скважины №1399 куста К-48</t>
  </si>
  <si>
    <t>Обустройство скважины №1286</t>
  </si>
  <si>
    <t>Обустройство площадки скважины ОД-1240</t>
  </si>
  <si>
    <t>Обустройство газовой скв.№1040-2</t>
  </si>
  <si>
    <t>Обустройство газовой скв.№1395-1</t>
  </si>
  <si>
    <t>Обустройство газовой скв.№1059</t>
  </si>
  <si>
    <t>Автоматическая система управления расходом газа (АСУРГ) для скважины №1547</t>
  </si>
  <si>
    <t>Обустройство газовой скв.№1061-2</t>
  </si>
  <si>
    <t>ВЛ-6 кВ до куста скважин К-118</t>
  </si>
  <si>
    <t>КТП куста скважин К-118</t>
  </si>
  <si>
    <t>ВЛ-6кВ к КТП на скв.1400</t>
  </si>
  <si>
    <t>КТП на скв.1400</t>
  </si>
  <si>
    <t>ВЛ-6кВ к КТП на скв. 3998 (К-3400)</t>
  </si>
  <si>
    <t>КТП на скв. 3998 (К-3400)</t>
  </si>
  <si>
    <t>ВЛ-6кВ к КТП на скв.1496</t>
  </si>
  <si>
    <t>КТП на скв.1496</t>
  </si>
  <si>
    <t>ВЛ 6 кВ на куст К-1324</t>
  </si>
  <si>
    <t>КТП куста скважины К-1324</t>
  </si>
  <si>
    <t>ВЛ-6кВ к КТП на скв.1436 (К-122)</t>
  </si>
  <si>
    <t>КТП на скв.1436 (К-122)</t>
  </si>
  <si>
    <t>Установка ПАРН 6 кВ</t>
  </si>
  <si>
    <t>ВЛ-6кВ к КТП скважины №1040</t>
  </si>
  <si>
    <t>КТП на скважине №1040</t>
  </si>
  <si>
    <t>Нефтегазосборный трубопровод от куста К-1570 до т.вр. ЗУ-1..-ЗУ-2..ЗУ-3</t>
  </si>
  <si>
    <t>Нефтегазосборный коллектор от скв.1287 К-22 до АГЗУ К-22 
Газоингибиторопровод от АГЗУ К-22 до скв.1287 куста К-22</t>
  </si>
  <si>
    <t>Нефтегазосборый коллектор от К-48 до УЗ К-44. Газоингибиторопровод от УЗ К-44 до К-48</t>
  </si>
  <si>
    <t>Нефтесборный коллектор от АГЗУ К-1526 до КУ К-1526</t>
  </si>
  <si>
    <t>Нефтесборный коллектор от АГЗУ К-1324 до т.вр. в колл. от К-41</t>
  </si>
  <si>
    <t>Нефтесборный трубопровод от К-3400 т.вр. АГЗУ К-75 до К-3</t>
  </si>
  <si>
    <t>АГЗУ К-1570</t>
  </si>
  <si>
    <t>АГЗУ К-48</t>
  </si>
  <si>
    <t>АГЗУ К-39</t>
  </si>
  <si>
    <t>АГЗУ К-1526</t>
  </si>
  <si>
    <t>АГЗУ К-1324</t>
  </si>
  <si>
    <t>АГЗУ К-3400 (128)</t>
  </si>
  <si>
    <t>Скважина №3 (1416) К-1599. Узлы запуска/приема СОД</t>
  </si>
  <si>
    <t>Скважина №4 (1599) К-1599. Узлы запуска/приема СОД</t>
  </si>
  <si>
    <t>Реконструкция обвязки и обустройства устья скв. №2060</t>
  </si>
  <si>
    <t>ВУ ОНГКМ. К-2. Техническое перевооружение (ПСМ Револьвер)</t>
  </si>
  <si>
    <t>Система БШПД</t>
  </si>
  <si>
    <t>Кол-во чел.дней наряд-заказа №5</t>
  </si>
  <si>
    <t>ОБЩЕЕ КОЛИЧЕСТВО ВЫБРАННЫХ ЧЕЛ ДНЕЙ ПО НАРЯДАМ</t>
  </si>
  <si>
    <t>Выкидной трубопровод от скв. 1353 до ЗУ-7. Газоингибиторопровод от ЗУ-3 до скв. 1353</t>
  </si>
  <si>
    <t>Узлы запуска-приема на трубопроводе от куста К-103</t>
  </si>
  <si>
    <t>Автоматическая система управления расходом газа (АСУРГ) для скв.№1050</t>
  </si>
  <si>
    <t>Автоматическая система управления расходом газа (АСУРГ) для скв.№1050-1</t>
  </si>
  <si>
    <t>Автоматическая система управления расходом газа (АСУРГ) для скв.№1052-1</t>
  </si>
  <si>
    <t>Автоматическая система управления расходом газа (АСУРГ) для скв.№1080</t>
  </si>
  <si>
    <t>Автоматическая система управления расходом газа (АСУРГ) для скв.№ 1365 куста К-26</t>
  </si>
  <si>
    <t>ВЛ-6кВ до скв№1081</t>
  </si>
  <si>
    <t>Выкидной трубопровод от ОД-1240 до АГЗУ-7. Газоингибиторопровод от АГЗУ-7 до ОД-1240</t>
  </si>
  <si>
    <t>Выкидной трубопровод от скв.1489 куста К-118 до БПС-2 К-35. Газоингибиторопровод от БПС-2 К-35 до скв.1489 куста К-118</t>
  </si>
  <si>
    <t>Выкидной трубопровод от скв. №6 (3287) К-105 до АГЗУ К-105. Газоингибиторопровод от АГЗУ К-105 до скв.№6 (3287) К-105</t>
  </si>
  <si>
    <t>КТП на скважине №1081</t>
  </si>
  <si>
    <t>Обустройство скважины №1302. Расширение К-14</t>
  </si>
  <si>
    <t>Обустройство скважины №2 (скв. 1543) куста  К-1324</t>
  </si>
  <si>
    <t>Обустройство скважины №3235 куста К-22</t>
  </si>
  <si>
    <t xml:space="preserve">Обустройство скважины №3418 куста К-1362 </t>
  </si>
  <si>
    <t>ВУ ОНГКМ. Система беспроводного широкополосного доступа (БШПД)</t>
  </si>
  <si>
    <t>Узлы пуска-приема нефтегазосборного трубопровода от куста К-1363</t>
  </si>
  <si>
    <t>ВЛ-6/0,4 кВ от ВЛ-6 кВ до КТП-1324</t>
  </si>
  <si>
    <t>Выкидной трубопровод от скв. №2 (1561) К-118 до БПС АГЗУ К-35. Газоингибиторопровод от АГЗУ К-35 до скв. №2 (1561) К-118</t>
  </si>
  <si>
    <t>Выкидной трубопровод от скв. №3 (1563) К-118 до БПС АГЗУ К-35. Газоингибиторопровод от АГЗУ К-35 до скв. №3 (1563) К-118</t>
  </si>
  <si>
    <t>Февраль</t>
  </si>
  <si>
    <t>Сумма</t>
  </si>
  <si>
    <t>Кол-во Чел-дней</t>
  </si>
  <si>
    <t>Сумма  чел-дней</t>
  </si>
  <si>
    <t>машины</t>
  </si>
  <si>
    <t>проживание</t>
  </si>
  <si>
    <t>лнк</t>
  </si>
  <si>
    <t>вагон-дом</t>
  </si>
  <si>
    <t>люди</t>
  </si>
  <si>
    <t>авто</t>
  </si>
  <si>
    <t>ЛНК</t>
  </si>
  <si>
    <t>Вагон-офис</t>
  </si>
  <si>
    <t>ИТОГО</t>
  </si>
  <si>
    <t>1126649.65403-02-04-8088</t>
  </si>
  <si>
    <t>1126649.65403-06-19-8051</t>
  </si>
  <si>
    <t>1126649.66103-02-01-8010</t>
  </si>
  <si>
    <t>1126649.65403-02-01-8005</t>
  </si>
  <si>
    <t>1126649.65403-04-03-8001</t>
  </si>
  <si>
    <t>1126649.54103-02-02-8013</t>
  </si>
  <si>
    <t>1126649.77203-02-01-9007</t>
  </si>
  <si>
    <t>1126649.66103-02-02-8004</t>
  </si>
  <si>
    <t>1126649.66103-01-01-8024</t>
  </si>
  <si>
    <t>1126649.73403-13-99-8011</t>
  </si>
  <si>
    <t>1126649.54103-02-01-9095</t>
  </si>
  <si>
    <t>1126649.65403-02-04-8079</t>
  </si>
  <si>
    <t>1126649.65403-02-04-8094</t>
  </si>
  <si>
    <t>1126649.65403-02-04-8045</t>
  </si>
  <si>
    <t>1126649.65403-02-04-8095</t>
  </si>
  <si>
    <t>1126649.65403-02-04-8086</t>
  </si>
  <si>
    <t>1126649.65403-02-04-8040</t>
  </si>
  <si>
    <t>1126649.65403-02-04-8041</t>
  </si>
  <si>
    <t>1126649.65403-02-04-8098</t>
  </si>
  <si>
    <t>1126649.65403-02-04-8042</t>
  </si>
  <si>
    <t>1126649.65403-02-04-8099</t>
  </si>
  <si>
    <t>1126649.61403-02-04-7012</t>
  </si>
  <si>
    <t>1126649.65403-02-04-8002</t>
  </si>
  <si>
    <t>1126649.65403-02-04-8012</t>
  </si>
  <si>
    <t>1126649.54103-01-01-8060</t>
  </si>
  <si>
    <t>1126649.65403-02-04-8013</t>
  </si>
  <si>
    <t>1126649.54103-02-05-0003</t>
  </si>
  <si>
    <t>1126649.54103-02-05-7014</t>
  </si>
  <si>
    <t>1126649.54103-02-05-7012</t>
  </si>
  <si>
    <t>1126649.54103-02-05-0001</t>
  </si>
  <si>
    <t>1126649.54103-01-01-8074</t>
  </si>
  <si>
    <t>1126649.54103-02-05-7015</t>
  </si>
  <si>
    <t>1126649.74703-06-19-8013</t>
  </si>
  <si>
    <t>1126649.66103-06-19-8010</t>
  </si>
  <si>
    <t>1126649.74703-06-19-8002</t>
  </si>
  <si>
    <t>1126649.66103-06-19-8007</t>
  </si>
  <si>
    <t>1126649.65403-06-19-8006</t>
  </si>
  <si>
    <t>1126649.65403-06-19-8045</t>
  </si>
  <si>
    <t>1126649.65403-06-19-8039</t>
  </si>
  <si>
    <t>1126649.65403-06-19-8038</t>
  </si>
  <si>
    <t>1126649.65403-06-19-8041</t>
  </si>
  <si>
    <t>1126649.65403-06-19-8042</t>
  </si>
  <si>
    <t>1126649.65403-06-19-8026</t>
  </si>
  <si>
    <t>1126649.65403-06-19-8023</t>
  </si>
  <si>
    <t>1126649.65403-06-19-8021</t>
  </si>
  <si>
    <t>1126649.65403-06-19-8061</t>
  </si>
  <si>
    <t>1126649.65403-06-19-8012</t>
  </si>
  <si>
    <t>1126649.75903-02-05-8001</t>
  </si>
  <si>
    <t>1126649.74703-02-01-8005</t>
  </si>
  <si>
    <t>1126649.74703-02-01-8020</t>
  </si>
  <si>
    <t>1126649.74703-02-01-8019</t>
  </si>
  <si>
    <t>1126649.74703-02-01-8010</t>
  </si>
  <si>
    <t>1126649.54103-02-01-8083</t>
  </si>
  <si>
    <t>1126649.54103-02-01-8089</t>
  </si>
  <si>
    <t>1126649.54103-02-01-8085</t>
  </si>
  <si>
    <t>1126649.74703-02-01-8002</t>
  </si>
  <si>
    <t>1126649.54103-02-01-8086</t>
  </si>
  <si>
    <t>1126649.74703-02-01-8014</t>
  </si>
  <si>
    <t>1126649.66103-02-01-8011</t>
  </si>
  <si>
    <t>1126649.66103-02-01-8020</t>
  </si>
  <si>
    <t>1126649.54103-02-01-8090</t>
  </si>
  <si>
    <t>1126649.65403-06-09-8041</t>
  </si>
  <si>
    <t>1126649.74703-02-02-8006</t>
  </si>
  <si>
    <t>1126649.74703-01-01-8011</t>
  </si>
  <si>
    <t>1126649.74703-01-01-8002</t>
  </si>
  <si>
    <t>1126649.54103-01-01-7045</t>
  </si>
  <si>
    <t>1126649.54103-01-01-7029</t>
  </si>
  <si>
    <t>1126649.54103-01-01-8068</t>
  </si>
  <si>
    <t>1126649.54103-01-01-8067</t>
  </si>
  <si>
    <t>1126649.54103-01-01-8061</t>
  </si>
  <si>
    <t>1126649.66103-01-01-8025</t>
  </si>
  <si>
    <t>1126649.54103-01-01-8051</t>
  </si>
  <si>
    <t>1126649.54103-01-01-8062</t>
  </si>
  <si>
    <t>1126649.54103-01-01-8052</t>
  </si>
  <si>
    <t>1126649.54103-01-01-8100</t>
  </si>
  <si>
    <t>1126649.54103-01-01-8048</t>
  </si>
  <si>
    <t>1126649.54103-01-01-8046</t>
  </si>
  <si>
    <t>1126649.54103-01-01-7006</t>
  </si>
  <si>
    <t>1126649.74703-01-01-9017</t>
  </si>
  <si>
    <t>1126649.66103-01-01-8019</t>
  </si>
  <si>
    <t>1126649.54103-01-01-8082</t>
  </si>
  <si>
    <t>1126649.54103-01-01-8092</t>
  </si>
  <si>
    <t>1126649.54103-01-01-8076</t>
  </si>
  <si>
    <t>1126649.47303-01-01-7013</t>
  </si>
  <si>
    <t>1126649.54103-01-01-7030</t>
  </si>
  <si>
    <t>1126649.54103-01-01-8063</t>
  </si>
  <si>
    <t>1126649.54103-01-01-8081</t>
  </si>
  <si>
    <t>1126649.54103-01-01-8059</t>
  </si>
  <si>
    <t>1126649.66103-01-01-8030</t>
  </si>
  <si>
    <t>1126649.74703-02-01-8016</t>
  </si>
  <si>
    <t>1126649.74703-02-01-8017</t>
  </si>
  <si>
    <t>Капитальный ремонт объектов нефтяной и газовой инфраструктуры ВУОНГКМ</t>
  </si>
  <si>
    <t>ВЛ-6кВ до скважины №1081</t>
  </si>
  <si>
    <t>Обустройство скважины №6 куста К-34 (1523)</t>
  </si>
  <si>
    <t>Выкидные трубопроводы от скв.3235 куста К-22 до АГЗУ К-22</t>
  </si>
  <si>
    <t>Выкидной нефтепровод от скв. №1(1509) К-1509 до АГЗУ К-77. Газоингибиторопровод от АГЗУ К-77 скв. №1(1509) К-1509</t>
  </si>
  <si>
    <t>Выкидной нефтепровод от скв. №2(1425) К-1509  до АГЗУ К-77. Газоингибиторопровод от АГЗУ К-77 скв. №2(1425) К-1509</t>
  </si>
  <si>
    <t>Автоматическая система управления расходом газа (АСУРГ) для скв.№3218 куста К-53</t>
  </si>
  <si>
    <t>ВЛ-6 кВ от ф.8 до 8/1 ПС 35/6 кВ Разведочная (КРУН СВЛ №1)</t>
  </si>
  <si>
    <t>ВЛ-6 кВ до площадки ОД-1509</t>
  </si>
  <si>
    <t>ВЛ-6кВ до скважины №1р</t>
  </si>
  <si>
    <t>ВЛ-6кВ до скважины №1009-2</t>
  </si>
  <si>
    <t>ВЛ-6кВ до скважины №20-2</t>
  </si>
  <si>
    <t>ВЛ-6 кВ до КТП скважины 1496 К-ОД от существующей ВЛ-6кВ фидер «Разведочная-09»</t>
  </si>
  <si>
    <t>Выкидной нефтепровод от скв. №1496 до АГЗУ К-35. Газоингибиторопровод от АГЗУ К-35 скв. №1496</t>
  </si>
  <si>
    <t>Выкидной трубопровод от скв. №4 (1611) К-118 до БПС АГЗУ К-35. Газоингибиторопровод от АГЗУ К-35 до скв. №4 (1611) К-118</t>
  </si>
  <si>
    <t xml:space="preserve">Выкидной трубопровод от скважины №1260 до АГЗУ-3. Газоингибиторопровод от АГЗУ-3 до скважины №1260 </t>
  </si>
  <si>
    <t>Трубопровод от скважины №1395-1 до точки врезки в трубопровод от скважины 1057-2 до УПНГ</t>
  </si>
  <si>
    <t>Обустройство скважины №1413 куста К-22</t>
  </si>
  <si>
    <t>Обустройство скважины №3287 куста К-105</t>
  </si>
  <si>
    <t>ВЛ-6 кВ до куста скважин К-97</t>
  </si>
  <si>
    <t>Этап 1: Реконструкция ТЛ-1 УПНГ Восточного участка ОНГКМ (входной сепаратор низкого давления V-1120; подогреватель нефти Н-104; насосная технической воды Р-190 Е/D; блок нагрева и циркуляции теплоносителя)</t>
  </si>
  <si>
    <t>СЭМ в п. Караванный</t>
  </si>
  <si>
    <t>СЭМ в п. Чкалов</t>
  </si>
  <si>
    <t>СЭМ в п. Береговой</t>
  </si>
  <si>
    <t xml:space="preserve">Обустройство скважины №1 К-68 (1498). Автоматическая система управления расходом газа (АСУРГ) для скв.№1498 </t>
  </si>
  <si>
    <t>Выкидной трубопровод от скв.1136-2 К-14 до АГЗУ К-14. Газоингибиторопровод от К-14 до скв.1136-2 К-14</t>
  </si>
  <si>
    <t>Выкидной трубопровод от скв.1421 К-14 до АГЗУ К-14. Газоингибиторопровод от АГЗУ К-14 до скв.1421 К-14. Расширение К-14</t>
  </si>
  <si>
    <t>Выкидной трубопровод от скв.№2 (скв. 1429) К-122 до АГЗУ К-1363. Газоингибиторопровод от АГЗУ К-1363 до скв.№2(скв. 1429) К-122.</t>
  </si>
  <si>
    <t>Автоматическая система управления расходом газа (АСУРГ) для скв.№3241 куста К-33</t>
  </si>
  <si>
    <t>Автоматическая система управления расходом газа (АСУРГ) для скв.№1111-1 куста К-33</t>
  </si>
  <si>
    <t>Выкидные трубопроводы от скв.№1 (скв. 1436) куста К-122 до АГЗУ К-1363. Газоингибиторопроводы от АГЗУ К-1363 до скв.№1 (скв. 1436) куста К-122</t>
  </si>
  <si>
    <t>Нефтегазосборный коллектор от скв.1287 К-22 до АГЗУ К-22. Газоингибиторопровод от АГЗУ К-22 до скв.1287 куста К-22</t>
  </si>
  <si>
    <t>Выкидной трубопровод от скв.1313 куста К-48 до АГЗУ К-48. Газоингибиторопровод от АГЗУ К-48 до скв.1313 куста К-48 (КПРА)</t>
  </si>
  <si>
    <t>Нефтегазосборый коллектор от К-48 до УЗ К-44</t>
  </si>
  <si>
    <t xml:space="preserve">РАСШИФРОВКА ЗА ФЕВРАЛЬ 2019 </t>
  </si>
  <si>
    <t>сумма</t>
  </si>
  <si>
    <t>АГЗУ К-32</t>
  </si>
  <si>
    <t>нет правильного названия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</si>
</sst>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4" fillId="0" borderId="0" xfId="0" applyFont="1" applyAlignment="1">
      <alignment horizontal="justify" vertical="center" textRotation="90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3" borderId="1" xfId="0" applyFill="1" applyBorder="1" applyAlignment="1">
      <alignment vertical="top"/>
    </xf>
    <xf numFmtId="0" fontId="0" fillId="3" borderId="0" xfId="0" applyFill="1" applyAlignment="1">
      <alignment vertical="top"/>
    </xf>
    <xf numFmtId="0" fontId="5" fillId="0" borderId="1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6" fillId="3" borderId="1" xfId="0" applyFont="1" applyFill="1" applyBorder="1" applyAlignment="1">
      <alignment vertical="top" wrapText="1"/>
    </xf>
    <xf numFmtId="2" fontId="6" fillId="3" borderId="1" xfId="0" applyNumberFormat="1" applyFont="1" applyFill="1" applyBorder="1" applyAlignment="1">
      <alignment vertical="top"/>
    </xf>
    <xf numFmtId="2" fontId="0" fillId="3" borderId="1" xfId="0" applyNumberFormat="1" applyFill="1" applyBorder="1" applyAlignment="1">
      <alignment vertical="top"/>
    </xf>
    <xf numFmtId="0" fontId="7" fillId="0" borderId="1" xfId="0" applyFont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10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</cellXfs>
  <cellStyles count="3">
    <cellStyle name="Обычный" xfId="0" builtinId="0"/>
    <cellStyle name="Обычный 2" xfId="2" xr:uid="{B6EB0EB4-541D-4827-B698-CC6CBD54B73E}"/>
    <cellStyle name="Обычный 4" xfId="1" xr:uid="{70B8F554-4721-4272-901F-906DD3A403DD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i\Desktop\&#1056;&#1072;&#1089;&#1087;&#1088;&#1077;&#1076;&#1077;&#1083;&#1077;&#1085;&#1080;&#1077;%20%20&#1092;&#1077;&#1074;&#1088;&#1072;&#1083;&#1100;19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 люди"/>
      <sheetName val="Табель авто"/>
      <sheetName val="Табель проживание"/>
      <sheetName val="расшифровка"/>
    </sheetNames>
    <sheetDataSet>
      <sheetData sheetId="0">
        <row r="5">
          <cell r="A5" t="str">
            <v>№
п/п</v>
          </cell>
          <cell r="B5" t="str">
            <v xml:space="preserve">Наименование объекта   </v>
          </cell>
        </row>
        <row r="8">
          <cell r="A8">
            <v>1</v>
          </cell>
          <cell r="B8" t="str">
            <v>Автоматическая система управления расходом газа (АСУРГ) для скв.№1058-2</v>
          </cell>
          <cell r="U8">
            <v>0</v>
          </cell>
          <cell r="V8" t="str">
            <v>Автоматическая система управления расходом газа (АСУРГ) для скв.№1058-2</v>
          </cell>
        </row>
        <row r="9">
          <cell r="V9" t="str">
            <v>Автоматическая система управления расходом газа (АСУРГ) для скв.№1058-2</v>
          </cell>
        </row>
        <row r="10">
          <cell r="U10">
            <v>1.4</v>
          </cell>
          <cell r="V10" t="str">
            <v>Автоматическая система управления расходом газа (АСУРГ) для скв.№1058-2</v>
          </cell>
        </row>
        <row r="11">
          <cell r="V11" t="str">
            <v>Автоматическая система управления расходом газа (АСУРГ) для скв.№1058-2</v>
          </cell>
        </row>
        <row r="12">
          <cell r="U12">
            <v>0</v>
          </cell>
          <cell r="V12" t="str">
            <v>Автоматическая система управления расходом газа (АСУРГ) для скв.№1058-2</v>
          </cell>
        </row>
        <row r="13">
          <cell r="V13" t="str">
            <v>Автоматическая система управления расходом газа (АСУРГ) для скв.№1058-2</v>
          </cell>
        </row>
        <row r="14">
          <cell r="A14">
            <v>2</v>
          </cell>
          <cell r="B14" t="str">
            <v xml:space="preserve">Обустройство скважины №1 К-68 (1498). Автоматическая система управления расходом газа (АСУРГ) для скв.№1498 </v>
          </cell>
          <cell r="U14">
            <v>1</v>
          </cell>
          <cell r="V14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15">
          <cell r="V15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16">
          <cell r="U16">
            <v>0</v>
          </cell>
          <cell r="V16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17">
          <cell r="V17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18">
          <cell r="U18">
            <v>0</v>
          </cell>
          <cell r="V18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19">
          <cell r="V19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20">
          <cell r="A20">
            <v>3</v>
          </cell>
          <cell r="B20" t="str">
            <v>Выкидные трубопроводы от скв.3235 куста К-22 до АГЗУ К-22</v>
          </cell>
          <cell r="U20">
            <v>1</v>
          </cell>
          <cell r="V20" t="str">
            <v>Выкидные трубопроводы от скв.3235 куста К-22 до АГЗУ К-22</v>
          </cell>
        </row>
        <row r="21">
          <cell r="V21" t="str">
            <v>Выкидные трубопроводы от скв.3235 куста К-22 до АГЗУ К-22</v>
          </cell>
        </row>
        <row r="22">
          <cell r="U22">
            <v>0</v>
          </cell>
          <cell r="V22" t="str">
            <v>Выкидные трубопроводы от скв.3235 куста К-22 до АГЗУ К-22</v>
          </cell>
        </row>
        <row r="23">
          <cell r="V23" t="str">
            <v>Выкидные трубопроводы от скв.3235 куста К-22 до АГЗУ К-22</v>
          </cell>
        </row>
        <row r="24">
          <cell r="U24">
            <v>0</v>
          </cell>
          <cell r="V24" t="str">
            <v>Выкидные трубопроводы от скв.3235 куста К-22 до АГЗУ К-22</v>
          </cell>
        </row>
        <row r="25">
          <cell r="V25" t="str">
            <v>Выкидные трубопроводы от скв.3235 куста К-22 до АГЗУ К-22</v>
          </cell>
        </row>
        <row r="26">
          <cell r="U26">
            <v>3</v>
          </cell>
          <cell r="V26" t="str">
            <v>Выкидные трубопроводы от скв.3235 куста К-22 до АГЗУ К-22</v>
          </cell>
        </row>
        <row r="27">
          <cell r="V27" t="str">
            <v>Выкидные трубопроводы от скв.3235 куста К-22 до АГЗУ К-22</v>
          </cell>
        </row>
        <row r="28">
          <cell r="U28">
            <v>0</v>
          </cell>
          <cell r="V28" t="str">
            <v>Выкидные трубопроводы от скв.3235 куста К-22 до АГЗУ К-22</v>
          </cell>
        </row>
        <row r="29">
          <cell r="V29" t="str">
            <v>Выкидные трубопроводы от скв.3235 куста К-22 до АГЗУ К-22</v>
          </cell>
        </row>
        <row r="30">
          <cell r="U30">
            <v>0</v>
          </cell>
          <cell r="V30" t="str">
            <v>Выкидные трубопроводы от скв.3235 куста К-22 до АГЗУ К-22</v>
          </cell>
        </row>
        <row r="31">
          <cell r="V31" t="str">
            <v>Выкидные трубопроводы от скв.3235 куста К-22 до АГЗУ К-22</v>
          </cell>
        </row>
        <row r="32">
          <cell r="U32">
            <v>3</v>
          </cell>
          <cell r="V32" t="str">
            <v>Выкидные трубопроводы от скв.3235 куста К-22 до АГЗУ К-22</v>
          </cell>
        </row>
        <row r="33">
          <cell r="V33" t="str">
            <v>Выкидные трубопроводы от скв.3235 куста К-22 до АГЗУ К-22</v>
          </cell>
        </row>
        <row r="34">
          <cell r="U34">
            <v>0</v>
          </cell>
          <cell r="V34" t="str">
            <v>Выкидные трубопроводы от скв.3235 куста К-22 до АГЗУ К-22</v>
          </cell>
        </row>
        <row r="35">
          <cell r="V35" t="str">
            <v>Выкидные трубопроводы от скв.3235 куста К-22 до АГЗУ К-22</v>
          </cell>
        </row>
        <row r="36">
          <cell r="U36">
            <v>0</v>
          </cell>
          <cell r="V36" t="str">
            <v>Выкидные трубопроводы от скв.3235 куста К-22 до АГЗУ К-22</v>
          </cell>
        </row>
        <row r="37">
          <cell r="V37" t="str">
            <v>Выкидные трубопроводы от скв.3235 куста К-22 до АГЗУ К-22</v>
          </cell>
        </row>
        <row r="38">
          <cell r="A38">
            <v>4</v>
          </cell>
          <cell r="B38" t="str">
            <v>_x000D_Нефтесборный коллектор от АГЗУ К-68</v>
          </cell>
          <cell r="U38">
            <v>1</v>
          </cell>
          <cell r="V38" t="str">
            <v>_x000D_Нефтесборный коллектор от АГЗУ К-68</v>
          </cell>
        </row>
        <row r="39">
          <cell r="V39" t="str">
            <v>_x000D_Нефтесборный коллектор от АГЗУ К-68</v>
          </cell>
        </row>
        <row r="40">
          <cell r="U40">
            <v>0</v>
          </cell>
          <cell r="V40" t="str">
            <v>_x000D_Нефтесборный коллектор от АГЗУ К-68</v>
          </cell>
        </row>
        <row r="41">
          <cell r="V41" t="str">
            <v>_x000D_Нефтесборный коллектор от АГЗУ К-68</v>
          </cell>
        </row>
        <row r="42">
          <cell r="U42">
            <v>0</v>
          </cell>
          <cell r="V42" t="str">
            <v>_x000D_Нефтесборный коллектор от АГЗУ К-68</v>
          </cell>
        </row>
        <row r="43">
          <cell r="V43" t="str">
            <v>_x000D_Нефтесборный коллектор от АГЗУ К-68</v>
          </cell>
        </row>
        <row r="44">
          <cell r="A44">
            <v>5</v>
          </cell>
          <cell r="B44" t="str">
            <v>_x000D_Обустройство скважины №1416 куста К-1599</v>
          </cell>
          <cell r="U44">
            <v>1</v>
          </cell>
          <cell r="V44" t="str">
            <v>_x000D_Обустройство скважины №1416 куста К-1599</v>
          </cell>
        </row>
        <row r="45">
          <cell r="V45" t="str">
            <v>_x000D_Обустройство скважины №1416 куста К-1599</v>
          </cell>
        </row>
        <row r="46">
          <cell r="U46">
            <v>0</v>
          </cell>
          <cell r="V46" t="str">
            <v>_x000D_Обустройство скважины №1416 куста К-1599</v>
          </cell>
        </row>
        <row r="47">
          <cell r="V47" t="str">
            <v>_x000D_Обустройство скважины №1416 куста К-1599</v>
          </cell>
        </row>
        <row r="48">
          <cell r="U48">
            <v>0</v>
          </cell>
          <cell r="V48" t="str">
            <v>_x000D_Обустройство скважины №1416 куста К-1599</v>
          </cell>
        </row>
        <row r="49">
          <cell r="V49" t="str">
            <v>_x000D_Обустройство скважины №1416 куста К-1599</v>
          </cell>
        </row>
        <row r="50">
          <cell r="U50">
            <v>3</v>
          </cell>
          <cell r="V50" t="str">
            <v>_x000D_Обустройство скважины №1416 куста К-1599</v>
          </cell>
        </row>
        <row r="51">
          <cell r="V51" t="str">
            <v>_x000D_Обустройство скважины №1416 куста К-1599</v>
          </cell>
        </row>
        <row r="52">
          <cell r="U52">
            <v>0.7</v>
          </cell>
          <cell r="V52" t="str">
            <v>_x000D_Обустройство скважины №1416 куста К-1599</v>
          </cell>
        </row>
        <row r="53">
          <cell r="V53" t="str">
            <v>_x000D_Обустройство скважины №1416 куста К-1599</v>
          </cell>
        </row>
        <row r="54">
          <cell r="U54">
            <v>0</v>
          </cell>
          <cell r="V54" t="str">
            <v>_x000D_Обустройство скважины №1416 куста К-1599</v>
          </cell>
        </row>
        <row r="55">
          <cell r="V55" t="str">
            <v>_x000D_Обустройство скважины №1416 куста К-1599</v>
          </cell>
        </row>
        <row r="56">
          <cell r="U56">
            <v>3</v>
          </cell>
          <cell r="V56" t="str">
            <v>_x000D_Обустройство скважины №1416 куста К-1599</v>
          </cell>
        </row>
        <row r="57">
          <cell r="V57" t="str">
            <v>_x000D_Обустройство скважины №1416 куста К-1599</v>
          </cell>
        </row>
        <row r="58">
          <cell r="U58">
            <v>0.7</v>
          </cell>
          <cell r="V58" t="str">
            <v>_x000D_Обустройство скважины №1416 куста К-1599</v>
          </cell>
        </row>
        <row r="59">
          <cell r="V59" t="str">
            <v>_x000D_Обустройство скважины №1416 куста К-1599</v>
          </cell>
        </row>
        <row r="60">
          <cell r="U60">
            <v>0</v>
          </cell>
          <cell r="V60" t="str">
            <v>_x000D_Обустройство скважины №1416 куста К-1599</v>
          </cell>
        </row>
        <row r="61">
          <cell r="V61" t="str">
            <v>_x000D_Обустройство скважины №1416 куста К-1599</v>
          </cell>
        </row>
        <row r="62">
          <cell r="A62">
            <v>6</v>
          </cell>
          <cell r="B62" t="str">
            <v>Обустройство скважины №2 (скв. 1543) куста  К-1324</v>
          </cell>
          <cell r="U62">
            <v>1</v>
          </cell>
          <cell r="V62" t="str">
            <v>Обустройство скважины №2 (скв. 1543) куста  К-1324</v>
          </cell>
        </row>
        <row r="63">
          <cell r="V63" t="str">
            <v>Обустройство скважины №2 (скв. 1543) куста  К-1324</v>
          </cell>
        </row>
        <row r="64">
          <cell r="U64">
            <v>0.7</v>
          </cell>
          <cell r="V64" t="str">
            <v>Обустройство скважины №2 (скв. 1543) куста  К-1324</v>
          </cell>
        </row>
        <row r="65">
          <cell r="V65" t="str">
            <v>Обустройство скважины №2 (скв. 1543) куста  К-1324</v>
          </cell>
        </row>
        <row r="66">
          <cell r="U66">
            <v>0</v>
          </cell>
          <cell r="V66" t="str">
            <v>Обустройство скважины №2 (скв. 1543) куста  К-1324</v>
          </cell>
        </row>
        <row r="67">
          <cell r="V67" t="str">
            <v>Обустройство скважины №2 (скв. 1543) куста  К-1324</v>
          </cell>
        </row>
        <row r="68">
          <cell r="U68">
            <v>1</v>
          </cell>
          <cell r="V68" t="str">
            <v>Обустройство скважины №2 (скв. 1543) куста  К-1324</v>
          </cell>
        </row>
        <row r="69">
          <cell r="V69" t="str">
            <v>Обустройство скважины №2 (скв. 1543) куста  К-1324</v>
          </cell>
        </row>
        <row r="70">
          <cell r="U70">
            <v>0</v>
          </cell>
          <cell r="V70" t="str">
            <v>Обустройство скважины №2 (скв. 1543) куста  К-1324</v>
          </cell>
        </row>
        <row r="71">
          <cell r="V71" t="str">
            <v>Обустройство скважины №2 (скв. 1543) куста  К-1324</v>
          </cell>
        </row>
        <row r="72">
          <cell r="U72">
            <v>0</v>
          </cell>
          <cell r="V72" t="str">
            <v>Обустройство скважины №2 (скв. 1543) куста  К-1324</v>
          </cell>
        </row>
        <row r="73">
          <cell r="V73" t="str">
            <v>Обустройство скважины №2 (скв. 1543) куста  К-1324</v>
          </cell>
        </row>
        <row r="74">
          <cell r="U74">
            <v>4</v>
          </cell>
          <cell r="V74" t="str">
            <v>Обустройство скважины №2 (скв. 1543) куста  К-1324</v>
          </cell>
        </row>
        <row r="75">
          <cell r="V75" t="str">
            <v>Обустройство скважины №2 (скв. 1543) куста  К-1324</v>
          </cell>
        </row>
        <row r="76">
          <cell r="U76">
            <v>0</v>
          </cell>
          <cell r="V76" t="str">
            <v>Обустройство скважины №2 (скв. 1543) куста  К-1324</v>
          </cell>
        </row>
        <row r="77">
          <cell r="V77" t="str">
            <v>Обустройство скважины №2 (скв. 1543) куста  К-1324</v>
          </cell>
        </row>
        <row r="78">
          <cell r="U78">
            <v>0</v>
          </cell>
          <cell r="V78" t="str">
            <v>Обустройство скважины №2 (скв. 1543) куста  К-1324</v>
          </cell>
        </row>
        <row r="79">
          <cell r="V79" t="str">
            <v>Обустройство скважины №2 (скв. 1543) куста  К-1324</v>
          </cell>
        </row>
        <row r="80">
          <cell r="U80">
            <v>1</v>
          </cell>
          <cell r="V80" t="str">
            <v>Обустройство скважины №2 (скв. 1543) куста  К-1324</v>
          </cell>
        </row>
        <row r="81">
          <cell r="V81" t="str">
            <v>Обустройство скважины №2 (скв. 1543) куста  К-1324</v>
          </cell>
        </row>
        <row r="82">
          <cell r="U82">
            <v>0</v>
          </cell>
          <cell r="V82" t="str">
            <v>Обустройство скважины №2 (скв. 1543) куста  К-1324</v>
          </cell>
        </row>
        <row r="83">
          <cell r="V83" t="str">
            <v>Обустройство скважины №2 (скв. 1543) куста  К-1324</v>
          </cell>
        </row>
        <row r="84">
          <cell r="U84">
            <v>0</v>
          </cell>
          <cell r="V84" t="str">
            <v>Обустройство скважины №2 (скв. 1543) куста  К-1324</v>
          </cell>
        </row>
        <row r="85">
          <cell r="V85" t="str">
            <v>Обустройство скважины №2 (скв. 1543) куста  К-1324</v>
          </cell>
        </row>
        <row r="86">
          <cell r="U86">
            <v>1</v>
          </cell>
          <cell r="V86" t="str">
            <v>Обустройство скважины №2 (скв. 1543) куста  К-1324</v>
          </cell>
        </row>
        <row r="87">
          <cell r="V87" t="str">
            <v>Обустройство скважины №2 (скв. 1543) куста  К-1324</v>
          </cell>
        </row>
        <row r="88">
          <cell r="U88">
            <v>0</v>
          </cell>
          <cell r="V88" t="str">
            <v>Обустройство скважины №2 (скв. 1543) куста  К-1324</v>
          </cell>
        </row>
        <row r="89">
          <cell r="V89" t="str">
            <v>Обустройство скважины №2 (скв. 1543) куста  К-1324</v>
          </cell>
        </row>
        <row r="90">
          <cell r="U90">
            <v>0</v>
          </cell>
          <cell r="V90" t="str">
            <v>Обустройство скважины №2 (скв. 1543) куста  К-1324</v>
          </cell>
        </row>
        <row r="91">
          <cell r="V91" t="str">
            <v>Обустройство скважины №2 (скв. 1543) куста  К-1324</v>
          </cell>
        </row>
        <row r="92">
          <cell r="U92">
            <v>1</v>
          </cell>
          <cell r="V92" t="str">
            <v>Обустройство скважины №2 (скв. 1543) куста  К-1324</v>
          </cell>
        </row>
        <row r="93">
          <cell r="V93" t="str">
            <v>Обустройство скважины №2 (скв. 1543) куста  К-1324</v>
          </cell>
        </row>
        <row r="94">
          <cell r="U94">
            <v>0</v>
          </cell>
          <cell r="V94" t="str">
            <v>Обустройство скважины №2 (скв. 1543) куста  К-1324</v>
          </cell>
        </row>
        <row r="95">
          <cell r="V95" t="str">
            <v>Обустройство скважины №2 (скв. 1543) куста  К-1324</v>
          </cell>
        </row>
        <row r="96">
          <cell r="U96">
            <v>0</v>
          </cell>
          <cell r="V96" t="str">
            <v>Обустройство скважины №2 (скв. 1543) куста  К-1324</v>
          </cell>
        </row>
        <row r="97">
          <cell r="V97" t="str">
            <v>Обустройство скважины №2 (скв. 1543) куста  К-1324</v>
          </cell>
        </row>
        <row r="98">
          <cell r="A98">
            <v>7</v>
          </cell>
          <cell r="B98" t="str">
            <v>_x000D_Обустройство скважины №5 куста К-34 (1537)</v>
          </cell>
          <cell r="U98">
            <v>1</v>
          </cell>
          <cell r="V98" t="str">
            <v>_x000D_Обустройство скважины №5 куста К-34 (1537)</v>
          </cell>
        </row>
        <row r="99">
          <cell r="V99" t="str">
            <v>_x000D_Обустройство скважины №5 куста К-34 (1537)</v>
          </cell>
        </row>
        <row r="100">
          <cell r="U100">
            <v>0</v>
          </cell>
          <cell r="V100" t="str">
            <v>_x000D_Обустройство скважины №5 куста К-34 (1537)</v>
          </cell>
        </row>
        <row r="101">
          <cell r="V101" t="str">
            <v>_x000D_Обустройство скважины №5 куста К-34 (1537)</v>
          </cell>
        </row>
        <row r="102">
          <cell r="U102">
            <v>0</v>
          </cell>
          <cell r="V102" t="str">
            <v>_x000D_Обустройство скважины №5 куста К-34 (1537)</v>
          </cell>
        </row>
        <row r="103">
          <cell r="V103" t="str">
            <v>_x000D_Обустройство скважины №5 куста К-34 (1537)</v>
          </cell>
        </row>
        <row r="104">
          <cell r="U104">
            <v>2</v>
          </cell>
          <cell r="V104" t="str">
            <v>_x000D_Обустройство скважины №5 куста К-34 (1537)</v>
          </cell>
        </row>
        <row r="105">
          <cell r="V105" t="str">
            <v>_x000D_Обустройство скважины №5 куста К-34 (1537)</v>
          </cell>
        </row>
        <row r="106">
          <cell r="U106">
            <v>0</v>
          </cell>
          <cell r="V106" t="str">
            <v>_x000D_Обустройство скважины №5 куста К-34 (1537)</v>
          </cell>
        </row>
        <row r="107">
          <cell r="V107" t="str">
            <v>_x000D_Обустройство скважины №5 куста К-34 (1537)</v>
          </cell>
        </row>
        <row r="108">
          <cell r="U108">
            <v>0</v>
          </cell>
          <cell r="V108" t="str">
            <v>_x000D_Обустройство скважины №5 куста К-34 (1537)</v>
          </cell>
        </row>
        <row r="109">
          <cell r="V109" t="str">
            <v>_x000D_Обустройство скважины №5 куста К-34 (1537)</v>
          </cell>
        </row>
        <row r="110">
          <cell r="U110">
            <v>1</v>
          </cell>
          <cell r="V110" t="str">
            <v>_x000D_Обустройство скважины №5 куста К-34 (1537)</v>
          </cell>
        </row>
        <row r="111">
          <cell r="V111" t="str">
            <v>_x000D_Обустройство скважины №5 куста К-34 (1537)</v>
          </cell>
        </row>
        <row r="112">
          <cell r="U112">
            <v>0</v>
          </cell>
          <cell r="V112" t="str">
            <v>_x000D_Обустройство скважины №5 куста К-34 (1537)</v>
          </cell>
        </row>
        <row r="113">
          <cell r="V113" t="str">
            <v>_x000D_Обустройство скважины №5 куста К-34 (1537)</v>
          </cell>
        </row>
        <row r="114">
          <cell r="U114">
            <v>0</v>
          </cell>
          <cell r="V114" t="str">
            <v>_x000D_Обустройство скважины №5 куста К-34 (1537)</v>
          </cell>
        </row>
        <row r="115">
          <cell r="V115" t="str">
            <v>_x000D_Обустройство скважины №5 куста К-34 (1537)</v>
          </cell>
        </row>
        <row r="116">
          <cell r="U116">
            <v>2</v>
          </cell>
          <cell r="V116" t="str">
            <v>_x000D_Обустройство скважины №5 куста К-34 (1537)</v>
          </cell>
        </row>
        <row r="117">
          <cell r="V117" t="str">
            <v>_x000D_Обустройство скважины №5 куста К-34 (1537)</v>
          </cell>
        </row>
        <row r="118">
          <cell r="U118">
            <v>0</v>
          </cell>
          <cell r="V118" t="str">
            <v>_x000D_Обустройство скважины №5 куста К-34 (1537)</v>
          </cell>
        </row>
        <row r="119">
          <cell r="V119" t="str">
            <v>_x000D_Обустройство скважины №5 куста К-34 (1537)</v>
          </cell>
        </row>
        <row r="120">
          <cell r="U120">
            <v>0</v>
          </cell>
          <cell r="V120" t="str">
            <v>_x000D_Обустройство скважины №5 куста К-34 (1537)</v>
          </cell>
        </row>
        <row r="121">
          <cell r="V121" t="str">
            <v>_x000D_Обустройство скважины №5 куста К-34 (1537)</v>
          </cell>
        </row>
        <row r="122">
          <cell r="A122">
            <v>8</v>
          </cell>
          <cell r="B122" t="str">
            <v>Выкидной нефтепровод от скв. №1(1509) К-1509 до АГЗУ К-77. Газоингибиторопровод от АГЗУ К-77 скв. №1(1509) К-1509</v>
          </cell>
          <cell r="U122">
            <v>10</v>
          </cell>
          <cell r="V122" t="str">
            <v>Выкидной нефтепровод от скв. №1(1509) К-1509 до АГЗУ К-77. Газоингибиторопровод от АГЗУ К-77 скв. №1(1509) К-1509</v>
          </cell>
        </row>
        <row r="123">
          <cell r="V123" t="str">
            <v>Выкидной нефтепровод от скв. №1(1509) К-1509 до АГЗУ К-77. Газоингибиторопровод от АГЗУ К-77 скв. №1(1509) К-1509</v>
          </cell>
        </row>
        <row r="124">
          <cell r="U124">
            <v>0</v>
          </cell>
          <cell r="V124" t="str">
            <v>Выкидной нефтепровод от скв. №1(1509) К-1509 до АГЗУ К-77. Газоингибиторопровод от АГЗУ К-77 скв. №1(1509) К-1509</v>
          </cell>
        </row>
        <row r="125">
          <cell r="V125" t="str">
            <v>Выкидной нефтепровод от скв. №1(1509) К-1509 до АГЗУ К-77. Газоингибиторопровод от АГЗУ К-77 скв. №1(1509) К-1509</v>
          </cell>
        </row>
        <row r="126">
          <cell r="U126">
            <v>0</v>
          </cell>
          <cell r="V126" t="str">
            <v>Выкидной нефтепровод от скв. №1(1509) К-1509 до АГЗУ К-77. Газоингибиторопровод от АГЗУ К-77 скв. №1(1509) К-1509</v>
          </cell>
        </row>
        <row r="127">
          <cell r="V127" t="str">
            <v>Выкидной нефтепровод от скв. №1(1509) К-1509 до АГЗУ К-77. Газоингибиторопровод от АГЗУ К-77 скв. №1(1509) К-1509</v>
          </cell>
        </row>
        <row r="128">
          <cell r="U128">
            <v>6</v>
          </cell>
          <cell r="V128" t="str">
            <v>Выкидной нефтепровод от скв. №1(1509) К-1509 до АГЗУ К-77. Газоингибиторопровод от АГЗУ К-77 скв. №1(1509) К-1509</v>
          </cell>
        </row>
        <row r="129">
          <cell r="V129" t="str">
            <v>Выкидной нефтепровод от скв. №1(1509) К-1509 до АГЗУ К-77. Газоингибиторопровод от АГЗУ К-77 скв. №1(1509) К-1509</v>
          </cell>
        </row>
        <row r="130">
          <cell r="U130">
            <v>0</v>
          </cell>
          <cell r="V130" t="str">
            <v>Выкидной нефтепровод от скв. №1(1509) К-1509 до АГЗУ К-77. Газоингибиторопровод от АГЗУ К-77 скв. №1(1509) К-1509</v>
          </cell>
        </row>
        <row r="131">
          <cell r="V131" t="str">
            <v>Выкидной нефтепровод от скв. №1(1509) К-1509 до АГЗУ К-77. Газоингибиторопровод от АГЗУ К-77 скв. №1(1509) К-1509</v>
          </cell>
        </row>
        <row r="132">
          <cell r="U132">
            <v>0</v>
          </cell>
          <cell r="V132" t="str">
            <v>Выкидной нефтепровод от скв. №1(1509) К-1509 до АГЗУ К-77. Газоингибиторопровод от АГЗУ К-77 скв. №1(1509) К-1509</v>
          </cell>
        </row>
        <row r="133">
          <cell r="V133" t="str">
            <v>Выкидной нефтепровод от скв. №1(1509) К-1509 до АГЗУ К-77. Газоингибиторопровод от АГЗУ К-77 скв. №1(1509) К-1509</v>
          </cell>
        </row>
        <row r="134">
          <cell r="U134">
            <v>2</v>
          </cell>
          <cell r="V134" t="str">
            <v>Выкидной нефтепровод от скв. №1(1509) К-1509 до АГЗУ К-77. Газоингибиторопровод от АГЗУ К-77 скв. №1(1509) К-1509</v>
          </cell>
        </row>
        <row r="135">
          <cell r="V135" t="str">
            <v>Выкидной нефтепровод от скв. №1(1509) К-1509 до АГЗУ К-77. Газоингибиторопровод от АГЗУ К-77 скв. №1(1509) К-1509</v>
          </cell>
        </row>
        <row r="136">
          <cell r="U136">
            <v>0</v>
          </cell>
          <cell r="V136" t="str">
            <v>Выкидной нефтепровод от скв. №1(1509) К-1509 до АГЗУ К-77. Газоингибиторопровод от АГЗУ К-77 скв. №1(1509) К-1509</v>
          </cell>
        </row>
        <row r="137">
          <cell r="V137" t="str">
            <v>Выкидной нефтепровод от скв. №1(1509) К-1509 до АГЗУ К-77. Газоингибиторопровод от АГЗУ К-77 скв. №1(1509) К-1509</v>
          </cell>
        </row>
        <row r="138">
          <cell r="U138">
            <v>0</v>
          </cell>
          <cell r="V138" t="str">
            <v>Выкидной нефтепровод от скв. №1(1509) К-1509 до АГЗУ К-77. Газоингибиторопровод от АГЗУ К-77 скв. №1(1509) К-1509</v>
          </cell>
        </row>
        <row r="139">
          <cell r="V139" t="str">
            <v>Выкидной нефтепровод от скв. №1(1509) К-1509 до АГЗУ К-77. Газоингибиторопровод от АГЗУ К-77 скв. №1(1509) К-1509</v>
          </cell>
        </row>
        <row r="140">
          <cell r="U140">
            <v>2</v>
          </cell>
          <cell r="V140" t="str">
            <v>Выкидной нефтепровод от скв. №1(1509) К-1509 до АГЗУ К-77. Газоингибиторопровод от АГЗУ К-77 скв. №1(1509) К-1509</v>
          </cell>
        </row>
        <row r="141">
          <cell r="V141" t="str">
            <v>Выкидной нефтепровод от скв. №1(1509) К-1509 до АГЗУ К-77. Газоингибиторопровод от АГЗУ К-77 скв. №1(1509) К-1509</v>
          </cell>
        </row>
        <row r="142">
          <cell r="U142">
            <v>0</v>
          </cell>
          <cell r="V142" t="str">
            <v>Выкидной нефтепровод от скв. №1(1509) К-1509 до АГЗУ К-77. Газоингибиторопровод от АГЗУ К-77 скв. №1(1509) К-1509</v>
          </cell>
        </row>
        <row r="143">
          <cell r="V143" t="str">
            <v>Выкидной нефтепровод от скв. №1(1509) К-1509 до АГЗУ К-77. Газоингибиторопровод от АГЗУ К-77 скв. №1(1509) К-1509</v>
          </cell>
        </row>
        <row r="144">
          <cell r="U144">
            <v>0</v>
          </cell>
          <cell r="V144" t="str">
            <v>Выкидной нефтепровод от скв. №1(1509) К-1509 до АГЗУ К-77. Газоингибиторопровод от АГЗУ К-77 скв. №1(1509) К-1509</v>
          </cell>
        </row>
        <row r="145">
          <cell r="V145" t="str">
            <v>Выкидной нефтепровод от скв. №1(1509) К-1509 до АГЗУ К-77. Газоингибиторопровод от АГЗУ К-77 скв. №1(1509) К-1509</v>
          </cell>
        </row>
        <row r="146">
          <cell r="U146">
            <v>5</v>
          </cell>
          <cell r="V146" t="str">
            <v>Выкидной нефтепровод от скв. №1(1509) К-1509 до АГЗУ К-77. Газоингибиторопровод от АГЗУ К-77 скв. №1(1509) К-1509</v>
          </cell>
        </row>
        <row r="147">
          <cell r="V147" t="str">
            <v>Выкидной нефтепровод от скв. №1(1509) К-1509 до АГЗУ К-77. Газоингибиторопровод от АГЗУ К-77 скв. №1(1509) К-1509</v>
          </cell>
        </row>
        <row r="148">
          <cell r="U148">
            <v>0</v>
          </cell>
          <cell r="V148" t="str">
            <v>Выкидной нефтепровод от скв. №1(1509) К-1509 до АГЗУ К-77. Газоингибиторопровод от АГЗУ К-77 скв. №1(1509) К-1509</v>
          </cell>
        </row>
        <row r="149">
          <cell r="V149" t="str">
            <v>Выкидной нефтепровод от скв. №1(1509) К-1509 до АГЗУ К-77. Газоингибиторопровод от АГЗУ К-77 скв. №1(1509) К-1509</v>
          </cell>
        </row>
        <row r="150">
          <cell r="U150">
            <v>0</v>
          </cell>
          <cell r="V150" t="str">
            <v>Выкидной нефтепровод от скв. №1(1509) К-1509 до АГЗУ К-77. Газоингибиторопровод от АГЗУ К-77 скв. №1(1509) К-1509</v>
          </cell>
        </row>
        <row r="151">
          <cell r="V151" t="str">
            <v>Выкидной нефтепровод от скв. №1(1509) К-1509 до АГЗУ К-77. Газоингибиторопровод от АГЗУ К-77 скв. №1(1509) К-1509</v>
          </cell>
        </row>
        <row r="152">
          <cell r="U152">
            <v>20</v>
          </cell>
          <cell r="V152" t="str">
            <v>Выкидной нефтепровод от скв. №1(1509) К-1509 до АГЗУ К-77. Газоингибиторопровод от АГЗУ К-77 скв. №1(1509) К-1509</v>
          </cell>
        </row>
        <row r="153">
          <cell r="V153" t="str">
            <v>Выкидной нефтепровод от скв. №1(1509) К-1509 до АГЗУ К-77. Газоингибиторопровод от АГЗУ К-77 скв. №1(1509) К-1509</v>
          </cell>
        </row>
        <row r="154">
          <cell r="U154">
            <v>0.7</v>
          </cell>
          <cell r="V154" t="str">
            <v>Выкидной нефтепровод от скв. №1(1509) К-1509 до АГЗУ К-77. Газоингибиторопровод от АГЗУ К-77 скв. №1(1509) К-1509</v>
          </cell>
        </row>
        <row r="155">
          <cell r="V155" t="str">
            <v>Выкидной нефтепровод от скв. №1(1509) К-1509 до АГЗУ К-77. Газоингибиторопровод от АГЗУ К-77 скв. №1(1509) К-1509</v>
          </cell>
        </row>
        <row r="156">
          <cell r="U156">
            <v>0</v>
          </cell>
          <cell r="V156" t="str">
            <v>Выкидной нефтепровод от скв. №1(1509) К-1509 до АГЗУ К-77. Газоингибиторопровод от АГЗУ К-77 скв. №1(1509) К-1509</v>
          </cell>
        </row>
        <row r="157">
          <cell r="V157" t="str">
            <v>Выкидной нефтепровод от скв. №1(1509) К-1509 до АГЗУ К-77. Газоингибиторопровод от АГЗУ К-77 скв. №1(1509) К-1509</v>
          </cell>
        </row>
        <row r="158">
          <cell r="U158">
            <v>3</v>
          </cell>
          <cell r="V158" t="str">
            <v>Выкидной нефтепровод от скв. №1(1509) К-1509 до АГЗУ К-77. Газоингибиторопровод от АГЗУ К-77 скв. №1(1509) К-1509</v>
          </cell>
        </row>
        <row r="159">
          <cell r="V159" t="str">
            <v>Выкидной нефтепровод от скв. №1(1509) К-1509 до АГЗУ К-77. Газоингибиторопровод от АГЗУ К-77 скв. №1(1509) К-1509</v>
          </cell>
        </row>
        <row r="160">
          <cell r="U160">
            <v>0</v>
          </cell>
          <cell r="V160" t="str">
            <v>Выкидной нефтепровод от скв. №1(1509) К-1509 до АГЗУ К-77. Газоингибиторопровод от АГЗУ К-77 скв. №1(1509) К-1509</v>
          </cell>
        </row>
        <row r="161">
          <cell r="V161" t="str">
            <v>Выкидной нефтепровод от скв. №1(1509) К-1509 до АГЗУ К-77. Газоингибиторопровод от АГЗУ К-77 скв. №1(1509) К-1509</v>
          </cell>
        </row>
        <row r="162">
          <cell r="U162">
            <v>0</v>
          </cell>
          <cell r="V162" t="str">
            <v>Выкидной нефтепровод от скв. №1(1509) К-1509 до АГЗУ К-77. Газоингибиторопровод от АГЗУ К-77 скв. №1(1509) К-1509</v>
          </cell>
        </row>
        <row r="163">
          <cell r="V163" t="str">
            <v>Выкидной нефтепровод от скв. №1(1509) К-1509 до АГЗУ К-77. Газоингибиторопровод от АГЗУ К-77 скв. №1(1509) К-1509</v>
          </cell>
        </row>
        <row r="164">
          <cell r="U164">
            <v>1</v>
          </cell>
          <cell r="V164" t="str">
            <v>Выкидной нефтепровод от скв. №1(1509) К-1509 до АГЗУ К-77. Газоингибиторопровод от АГЗУ К-77 скв. №1(1509) К-1509</v>
          </cell>
        </row>
        <row r="165">
          <cell r="V165" t="str">
            <v>Выкидной нефтепровод от скв. №1(1509) К-1509 до АГЗУ К-77. Газоингибиторопровод от АГЗУ К-77 скв. №1(1509) К-1509</v>
          </cell>
        </row>
        <row r="166">
          <cell r="U166">
            <v>0</v>
          </cell>
          <cell r="V166" t="str">
            <v>Выкидной нефтепровод от скв. №1(1509) К-1509 до АГЗУ К-77. Газоингибиторопровод от АГЗУ К-77 скв. №1(1509) К-1509</v>
          </cell>
        </row>
        <row r="167">
          <cell r="V167" t="str">
            <v>Выкидной нефтепровод от скв. №1(1509) К-1509 до АГЗУ К-77. Газоингибиторопровод от АГЗУ К-77 скв. №1(1509) К-1509</v>
          </cell>
        </row>
        <row r="168">
          <cell r="U168">
            <v>0</v>
          </cell>
          <cell r="V168" t="str">
            <v>Выкидной нефтепровод от скв. №1(1509) К-1509 до АГЗУ К-77. Газоингибиторопровод от АГЗУ К-77 скв. №1(1509) К-1509</v>
          </cell>
        </row>
        <row r="169">
          <cell r="V169" t="str">
            <v>Выкидной нефтепровод от скв. №1(1509) К-1509 до АГЗУ К-77. Газоингибиторопровод от АГЗУ К-77 скв. №1(1509) К-1509</v>
          </cell>
        </row>
        <row r="170">
          <cell r="A170">
            <v>9</v>
          </cell>
          <cell r="B170" t="str">
            <v>Нефтегазосборый коллектор от К-48 до УЗ К-44</v>
          </cell>
          <cell r="U170">
            <v>1</v>
          </cell>
          <cell r="V170" t="str">
            <v>Нефтегазосборый коллектор от К-48 до УЗ К-44</v>
          </cell>
        </row>
        <row r="171">
          <cell r="V171" t="str">
            <v>Нефтегазосборый коллектор от К-48 до УЗ К-44</v>
          </cell>
        </row>
        <row r="172">
          <cell r="U172">
            <v>0</v>
          </cell>
          <cell r="V172" t="str">
            <v>Нефтегазосборый коллектор от К-48 до УЗ К-44</v>
          </cell>
        </row>
        <row r="173">
          <cell r="V173" t="str">
            <v>Нефтегазосборый коллектор от К-48 до УЗ К-44</v>
          </cell>
        </row>
        <row r="174">
          <cell r="U174">
            <v>0</v>
          </cell>
          <cell r="V174" t="str">
            <v>Нефтегазосборый коллектор от К-48 до УЗ К-44</v>
          </cell>
        </row>
        <row r="175">
          <cell r="V175" t="str">
            <v>Нефтегазосборый коллектор от К-48 до УЗ К-44</v>
          </cell>
        </row>
        <row r="176">
          <cell r="A176">
            <v>10</v>
          </cell>
          <cell r="B176" t="str">
            <v>Выкидной трубопровод от скв.1302 К-14 до АГЗУ К-14. Газоингибиторопровод от АГЗУ К-14 до скв.1302 К-14. Расширение К-14</v>
          </cell>
          <cell r="U176">
            <v>1</v>
          </cell>
          <cell r="V176" t="str">
            <v>Выкидной трубопровод от скв.1302 К-14 до АГЗУ К-14. Газоингибиторопровод от АГЗУ К-14 до скв.1302 К-14. Расширение К-14</v>
          </cell>
        </row>
        <row r="177">
          <cell r="V177" t="str">
            <v>Выкидной трубопровод от скв.1302 К-14 до АГЗУ К-14. Газоингибиторопровод от АГЗУ К-14 до скв.1302 К-14. Расширение К-14</v>
          </cell>
        </row>
        <row r="178">
          <cell r="U178">
            <v>0</v>
          </cell>
          <cell r="V178" t="str">
            <v>Выкидной трубопровод от скв.1302 К-14 до АГЗУ К-14. Газоингибиторопровод от АГЗУ К-14 до скв.1302 К-14. Расширение К-14</v>
          </cell>
        </row>
        <row r="179">
          <cell r="V179" t="str">
            <v>Выкидной трубопровод от скв.1302 К-14 до АГЗУ К-14. Газоингибиторопровод от АГЗУ К-14 до скв.1302 К-14. Расширение К-14</v>
          </cell>
        </row>
        <row r="180">
          <cell r="U180">
            <v>0</v>
          </cell>
          <cell r="V180" t="str">
            <v>Выкидной трубопровод от скв.1302 К-14 до АГЗУ К-14. Газоингибиторопровод от АГЗУ К-14 до скв.1302 К-14. Расширение К-14</v>
          </cell>
        </row>
        <row r="181">
          <cell r="V181" t="str">
            <v>Выкидной трубопровод от скв.1302 К-14 до АГЗУ К-14. Газоингибиторопровод от АГЗУ К-14 до скв.1302 К-14. Расширение К-14</v>
          </cell>
        </row>
        <row r="182">
          <cell r="U182">
            <v>1</v>
          </cell>
          <cell r="V182" t="str">
            <v>Выкидной трубопровод от скв.1302 К-14 до АГЗУ К-14. Газоингибиторопровод от АГЗУ К-14 до скв.1302 К-14. Расширение К-14</v>
          </cell>
        </row>
        <row r="183">
          <cell r="V183" t="str">
            <v>Выкидной трубопровод от скв.1302 К-14 до АГЗУ К-14. Газоингибиторопровод от АГЗУ К-14 до скв.1302 К-14. Расширение К-14</v>
          </cell>
        </row>
        <row r="184">
          <cell r="U184">
            <v>0</v>
          </cell>
          <cell r="V184" t="str">
            <v>Выкидной трубопровод от скв.1302 К-14 до АГЗУ К-14. Газоингибиторопровод от АГЗУ К-14 до скв.1302 К-14. Расширение К-14</v>
          </cell>
        </row>
        <row r="185">
          <cell r="V185" t="str">
            <v>Выкидной трубопровод от скв.1302 К-14 до АГЗУ К-14. Газоингибиторопровод от АГЗУ К-14 до скв.1302 К-14. Расширение К-14</v>
          </cell>
        </row>
        <row r="186">
          <cell r="U186">
            <v>0</v>
          </cell>
          <cell r="V186" t="str">
            <v>Выкидной трубопровод от скв.1302 К-14 до АГЗУ К-14. Газоингибиторопровод от АГЗУ К-14 до скв.1302 К-14. Расширение К-14</v>
          </cell>
        </row>
        <row r="187">
          <cell r="V187" t="str">
            <v>Выкидной трубопровод от скв.1302 К-14 до АГЗУ К-14. Газоингибиторопровод от АГЗУ К-14 до скв.1302 К-14. Расширение К-14</v>
          </cell>
        </row>
        <row r="188">
          <cell r="U188">
            <v>1</v>
          </cell>
          <cell r="V188" t="str">
            <v>Выкидной трубопровод от скв.1302 К-14 до АГЗУ К-14. Газоингибиторопровод от АГЗУ К-14 до скв.1302 К-14. Расширение К-14</v>
          </cell>
        </row>
        <row r="189">
          <cell r="V189" t="str">
            <v>Выкидной трубопровод от скв.1302 К-14 до АГЗУ К-14. Газоингибиторопровод от АГЗУ К-14 до скв.1302 К-14. Расширение К-14</v>
          </cell>
        </row>
        <row r="190">
          <cell r="U190">
            <v>0</v>
          </cell>
          <cell r="V190" t="str">
            <v>Выкидной трубопровод от скв.1302 К-14 до АГЗУ К-14. Газоингибиторопровод от АГЗУ К-14 до скв.1302 К-14. Расширение К-14</v>
          </cell>
        </row>
        <row r="191">
          <cell r="V191" t="str">
            <v>Выкидной трубопровод от скв.1302 К-14 до АГЗУ К-14. Газоингибиторопровод от АГЗУ К-14 до скв.1302 К-14. Расширение К-14</v>
          </cell>
        </row>
        <row r="192">
          <cell r="U192">
            <v>0</v>
          </cell>
          <cell r="V192" t="str">
            <v>Выкидной трубопровод от скв.1302 К-14 до АГЗУ К-14. Газоингибиторопровод от АГЗУ К-14 до скв.1302 К-14. Расширение К-14</v>
          </cell>
        </row>
        <row r="193">
          <cell r="V193" t="str">
            <v>Выкидной трубопровод от скв.1302 К-14 до АГЗУ К-14. Газоингибиторопровод от АГЗУ К-14 до скв.1302 К-14. Расширение К-14</v>
          </cell>
        </row>
        <row r="194">
          <cell r="U194">
            <v>4</v>
          </cell>
          <cell r="V194" t="str">
            <v>Выкидной трубопровод от скв.1302 К-14 до АГЗУ К-14. Газоингибиторопровод от АГЗУ К-14 до скв.1302 К-14. Расширение К-14</v>
          </cell>
        </row>
        <row r="195">
          <cell r="V195" t="str">
            <v>Выкидной трубопровод от скв.1302 К-14 до АГЗУ К-14. Газоингибиторопровод от АГЗУ К-14 до скв.1302 К-14. Расширение К-14</v>
          </cell>
        </row>
        <row r="196">
          <cell r="U196">
            <v>1.4</v>
          </cell>
          <cell r="V196" t="str">
            <v>Выкидной трубопровод от скв.1302 К-14 до АГЗУ К-14. Газоингибиторопровод от АГЗУ К-14 до скв.1302 К-14. Расширение К-14</v>
          </cell>
        </row>
        <row r="197">
          <cell r="V197" t="str">
            <v>Выкидной трубопровод от скв.1302 К-14 до АГЗУ К-14. Газоингибиторопровод от АГЗУ К-14 до скв.1302 К-14. Расширение К-14</v>
          </cell>
        </row>
        <row r="198">
          <cell r="U198">
            <v>0</v>
          </cell>
          <cell r="V198" t="str">
            <v>Выкидной трубопровод от скв.1302 К-14 до АГЗУ К-14. Газоингибиторопровод от АГЗУ К-14 до скв.1302 К-14. Расширение К-14</v>
          </cell>
        </row>
        <row r="199">
          <cell r="V199" t="str">
            <v>Выкидной трубопровод от скв.1302 К-14 до АГЗУ К-14. Газоингибиторопровод от АГЗУ К-14 до скв.1302 К-14. Расширение К-14</v>
          </cell>
        </row>
        <row r="200">
          <cell r="A200">
            <v>11</v>
          </cell>
          <cell r="B200" t="str">
            <v>ВЛ-6 кВ до площадки ОД-1509</v>
          </cell>
          <cell r="U200">
            <v>2</v>
          </cell>
          <cell r="V200" t="str">
            <v>ВЛ-6 кВ до площадки ОД-1509</v>
          </cell>
        </row>
        <row r="201">
          <cell r="V201" t="str">
            <v>ВЛ-6 кВ до площадки ОД-1509</v>
          </cell>
        </row>
        <row r="202">
          <cell r="U202">
            <v>0</v>
          </cell>
          <cell r="V202" t="str">
            <v>ВЛ-6 кВ до площадки ОД-1509</v>
          </cell>
        </row>
        <row r="203">
          <cell r="V203" t="str">
            <v>ВЛ-6 кВ до площадки ОД-1509</v>
          </cell>
        </row>
        <row r="204">
          <cell r="U204">
            <v>0</v>
          </cell>
          <cell r="V204" t="str">
            <v>ВЛ-6 кВ до площадки ОД-1509</v>
          </cell>
        </row>
        <row r="205">
          <cell r="V205" t="str">
            <v>ВЛ-6 кВ до площадки ОД-1509</v>
          </cell>
        </row>
        <row r="206">
          <cell r="U206">
            <v>1</v>
          </cell>
          <cell r="V206" t="str">
            <v>ВЛ-6 кВ до площадки ОД-1509</v>
          </cell>
        </row>
        <row r="207">
          <cell r="V207" t="str">
            <v>ВЛ-6 кВ до площадки ОД-1509</v>
          </cell>
        </row>
        <row r="208">
          <cell r="U208">
            <v>0</v>
          </cell>
          <cell r="V208" t="str">
            <v>ВЛ-6 кВ до площадки ОД-1509</v>
          </cell>
        </row>
        <row r="209">
          <cell r="V209" t="str">
            <v>ВЛ-6 кВ до площадки ОД-1509</v>
          </cell>
        </row>
        <row r="210">
          <cell r="U210">
            <v>0</v>
          </cell>
          <cell r="V210" t="str">
            <v>ВЛ-6 кВ до площадки ОД-1509</v>
          </cell>
        </row>
        <row r="211">
          <cell r="V211" t="str">
            <v>ВЛ-6 кВ до площадки ОД-1509</v>
          </cell>
        </row>
        <row r="212">
          <cell r="U212">
            <v>3</v>
          </cell>
          <cell r="V212" t="str">
            <v>ВЛ-6 кВ до площадки ОД-1509</v>
          </cell>
        </row>
        <row r="213">
          <cell r="V213" t="str">
            <v>ВЛ-6 кВ до площадки ОД-1509</v>
          </cell>
        </row>
        <row r="214">
          <cell r="U214">
            <v>0</v>
          </cell>
          <cell r="V214" t="str">
            <v>ВЛ-6 кВ до площадки ОД-1509</v>
          </cell>
        </row>
        <row r="215">
          <cell r="V215" t="str">
            <v>ВЛ-6 кВ до площадки ОД-1509</v>
          </cell>
        </row>
        <row r="216">
          <cell r="U216">
            <v>0</v>
          </cell>
          <cell r="V216" t="str">
            <v>ВЛ-6 кВ до площадки ОД-1509</v>
          </cell>
        </row>
        <row r="217">
          <cell r="V217" t="str">
            <v>ВЛ-6 кВ до площадки ОД-1509</v>
          </cell>
        </row>
        <row r="218">
          <cell r="A218">
            <v>12</v>
          </cell>
          <cell r="B218" t="str">
            <v>Автоматическая система управления расходом газа (АСУРГ) для скв.№1050</v>
          </cell>
          <cell r="U218">
            <v>1</v>
          </cell>
          <cell r="V218" t="str">
            <v>Автоматическая система управления расходом газа (АСУРГ) для скв.№1050</v>
          </cell>
        </row>
        <row r="219">
          <cell r="V219" t="str">
            <v>Автоматическая система управления расходом газа (АСУРГ) для скв.№1050</v>
          </cell>
        </row>
        <row r="220">
          <cell r="U220">
            <v>0</v>
          </cell>
          <cell r="V220" t="str">
            <v>Автоматическая система управления расходом газа (АСУРГ) для скв.№1050</v>
          </cell>
        </row>
        <row r="221">
          <cell r="V221" t="str">
            <v>Автоматическая система управления расходом газа (АСУРГ) для скв.№1050</v>
          </cell>
        </row>
        <row r="222">
          <cell r="U222">
            <v>0</v>
          </cell>
          <cell r="V222" t="str">
            <v>Автоматическая система управления расходом газа (АСУРГ) для скв.№1050</v>
          </cell>
        </row>
        <row r="223">
          <cell r="V223" t="str">
            <v>Автоматическая система управления расходом газа (АСУРГ) для скв.№1050</v>
          </cell>
        </row>
        <row r="224">
          <cell r="A224">
            <v>13</v>
          </cell>
          <cell r="B224" t="str">
            <v>Автоматическая система управления расходом газа (АСУРГ) для скв.№1050-1</v>
          </cell>
          <cell r="U224">
            <v>1</v>
          </cell>
          <cell r="V224" t="str">
            <v>Автоматическая система управления расходом газа (АСУРГ) для скв.№1050-1</v>
          </cell>
        </row>
        <row r="225">
          <cell r="V225" t="str">
            <v>Автоматическая система управления расходом газа (АСУРГ) для скв.№1050-1</v>
          </cell>
        </row>
        <row r="226">
          <cell r="U226">
            <v>0</v>
          </cell>
          <cell r="V226" t="str">
            <v>Автоматическая система управления расходом газа (АСУРГ) для скв.№1050-1</v>
          </cell>
        </row>
        <row r="227">
          <cell r="V227" t="str">
            <v>Автоматическая система управления расходом газа (АСУРГ) для скв.№1050-1</v>
          </cell>
        </row>
        <row r="228">
          <cell r="U228">
            <v>0</v>
          </cell>
          <cell r="V228" t="str">
            <v>Автоматическая система управления расходом газа (АСУРГ) для скв.№1050-1</v>
          </cell>
        </row>
        <row r="229">
          <cell r="V229" t="str">
            <v>Автоматическая система управления расходом газа (АСУРГ) для скв.№1050-1</v>
          </cell>
        </row>
        <row r="230">
          <cell r="U230">
            <v>2</v>
          </cell>
          <cell r="V230" t="str">
            <v>Автоматическая система управления расходом газа (АСУРГ) для скв.№1050-1</v>
          </cell>
        </row>
        <row r="231">
          <cell r="V231" t="str">
            <v>Автоматическая система управления расходом газа (АСУРГ) для скв.№1050-1</v>
          </cell>
        </row>
        <row r="232">
          <cell r="U232">
            <v>0</v>
          </cell>
          <cell r="V232" t="str">
            <v>Автоматическая система управления расходом газа (АСУРГ) для скв.№1050-1</v>
          </cell>
        </row>
        <row r="233">
          <cell r="V233" t="str">
            <v>Автоматическая система управления расходом газа (АСУРГ) для скв.№1050-1</v>
          </cell>
        </row>
        <row r="234">
          <cell r="U234">
            <v>0</v>
          </cell>
          <cell r="V234" t="str">
            <v>Автоматическая система управления расходом газа (АСУРГ) для скв.№1050-1</v>
          </cell>
        </row>
        <row r="235">
          <cell r="V235" t="str">
            <v>Автоматическая система управления расходом газа (АСУРГ) для скв.№1050-1</v>
          </cell>
        </row>
        <row r="236">
          <cell r="A236">
            <v>14</v>
          </cell>
          <cell r="B236" t="str">
            <v>Автоматическая система управления расходом газа (АСУРГ) для скв.№105-1Д</v>
          </cell>
          <cell r="U236">
            <v>1</v>
          </cell>
          <cell r="V236" t="str">
            <v>Автоматическая система управления расходом газа (АСУРГ) для скв.№105-1Д</v>
          </cell>
        </row>
        <row r="237">
          <cell r="V237" t="str">
            <v>Автоматическая система управления расходом газа (АСУРГ) для скв.№105-1Д</v>
          </cell>
        </row>
        <row r="238">
          <cell r="U238">
            <v>0</v>
          </cell>
          <cell r="V238" t="str">
            <v>Автоматическая система управления расходом газа (АСУРГ) для скв.№105-1Д</v>
          </cell>
        </row>
        <row r="239">
          <cell r="V239" t="str">
            <v>Автоматическая система управления расходом газа (АСУРГ) для скв.№105-1Д</v>
          </cell>
        </row>
        <row r="240">
          <cell r="U240">
            <v>0</v>
          </cell>
          <cell r="V240" t="str">
            <v>Автоматическая система управления расходом газа (АСУРГ) для скв.№105-1Д</v>
          </cell>
        </row>
        <row r="241">
          <cell r="V241" t="str">
            <v>Автоматическая система управления расходом газа (АСУРГ) для скв.№105-1Д</v>
          </cell>
        </row>
        <row r="242">
          <cell r="A242">
            <v>15</v>
          </cell>
          <cell r="B242" t="str">
            <v>Автоматическая система управления расходом газа (АСУРГ) для скв.№3218 куста К-53</v>
          </cell>
          <cell r="U242">
            <v>1</v>
          </cell>
          <cell r="V242" t="str">
            <v>Автоматическая система управления расходом газа (АСУРГ) для скв.№3218 куста К-53</v>
          </cell>
        </row>
        <row r="243">
          <cell r="V243" t="str">
            <v>Автоматическая система управления расходом газа (АСУРГ) для скв.№3218 куста К-53</v>
          </cell>
        </row>
        <row r="244">
          <cell r="U244">
            <v>0</v>
          </cell>
          <cell r="V244" t="str">
            <v>Автоматическая система управления расходом газа (АСУРГ) для скв.№3218 куста К-53</v>
          </cell>
        </row>
        <row r="245">
          <cell r="V245" t="str">
            <v>Автоматическая система управления расходом газа (АСУРГ) для скв.№3218 куста К-53</v>
          </cell>
        </row>
        <row r="246">
          <cell r="U246">
            <v>0</v>
          </cell>
          <cell r="V246" t="str">
            <v>Автоматическая система управления расходом газа (АСУРГ) для скв.№3218 куста К-53</v>
          </cell>
        </row>
        <row r="247">
          <cell r="V247" t="str">
            <v>Автоматическая система управления расходом газа (АСУРГ) для скв.№3218 куста К-53</v>
          </cell>
        </row>
        <row r="248">
          <cell r="U248">
            <v>1</v>
          </cell>
          <cell r="V248" t="str">
            <v>Автоматическая система управления расходом газа (АСУРГ) для скв.№3218 куста К-53</v>
          </cell>
        </row>
        <row r="249">
          <cell r="V249" t="str">
            <v>Автоматическая система управления расходом газа (АСУРГ) для скв.№3218 куста К-53</v>
          </cell>
        </row>
        <row r="250">
          <cell r="U250">
            <v>0</v>
          </cell>
          <cell r="V250" t="str">
            <v>Автоматическая система управления расходом газа (АСУРГ) для скв.№3218 куста К-53</v>
          </cell>
        </row>
        <row r="251">
          <cell r="V251" t="str">
            <v>Автоматическая система управления расходом газа (АСУРГ) для скв.№3218 куста К-53</v>
          </cell>
        </row>
        <row r="252">
          <cell r="U252">
            <v>0</v>
          </cell>
          <cell r="V252" t="str">
            <v>Автоматическая система управления расходом газа (АСУРГ) для скв.№3218 куста К-53</v>
          </cell>
        </row>
        <row r="253">
          <cell r="V253" t="str">
            <v>Автоматическая система управления расходом газа (АСУРГ) для скв.№3218 куста К-53</v>
          </cell>
        </row>
        <row r="254">
          <cell r="A254">
            <v>16</v>
          </cell>
          <cell r="B254" t="str">
            <v>Автоматическая система управления расходом газа (АСУРГ) для скв.№3241 куста К-33</v>
          </cell>
          <cell r="U254">
            <v>2</v>
          </cell>
          <cell r="V254" t="str">
            <v>Автоматическая система управления расходом газа (АСУРГ) для скв.№3241 куста К-33</v>
          </cell>
        </row>
        <row r="255">
          <cell r="V255" t="str">
            <v>Автоматическая система управления расходом газа (АСУРГ) для скв.№3241 куста К-33</v>
          </cell>
        </row>
        <row r="256">
          <cell r="U256">
            <v>0</v>
          </cell>
          <cell r="V256" t="str">
            <v>Автоматическая система управления расходом газа (АСУРГ) для скв.№3241 куста К-33</v>
          </cell>
        </row>
        <row r="257">
          <cell r="V257" t="str">
            <v>Автоматическая система управления расходом газа (АСУРГ) для скв.№3241 куста К-33</v>
          </cell>
        </row>
        <row r="258">
          <cell r="U258">
            <v>0</v>
          </cell>
          <cell r="V258" t="str">
            <v>Автоматическая система управления расходом газа (АСУРГ) для скв.№3241 куста К-33</v>
          </cell>
        </row>
        <row r="259">
          <cell r="V259" t="str">
            <v>Автоматическая система управления расходом газа (АСУРГ) для скв.№3241 куста К-33</v>
          </cell>
        </row>
        <row r="260">
          <cell r="A260">
            <v>17</v>
          </cell>
          <cell r="B260" t="str">
            <v>АГЗУ К-103</v>
          </cell>
          <cell r="U260">
            <v>5</v>
          </cell>
          <cell r="V260" t="str">
            <v>АГЗУ К-103</v>
          </cell>
        </row>
        <row r="261">
          <cell r="V261" t="str">
            <v>АГЗУ К-103</v>
          </cell>
        </row>
        <row r="262">
          <cell r="U262">
            <v>0.7</v>
          </cell>
          <cell r="V262" t="str">
            <v>АГЗУ К-103</v>
          </cell>
        </row>
        <row r="263">
          <cell r="V263" t="str">
            <v>АГЗУ К-103</v>
          </cell>
        </row>
        <row r="264">
          <cell r="U264">
            <v>0</v>
          </cell>
          <cell r="V264" t="str">
            <v>АГЗУ К-103</v>
          </cell>
        </row>
        <row r="265">
          <cell r="V265" t="str">
            <v>АГЗУ К-103</v>
          </cell>
        </row>
        <row r="266">
          <cell r="A266">
            <v>18</v>
          </cell>
          <cell r="B266" t="str">
            <v>АГЗУ К-105</v>
          </cell>
          <cell r="U266">
            <v>2</v>
          </cell>
          <cell r="V266" t="str">
            <v>АГЗУ К-105</v>
          </cell>
        </row>
        <row r="267">
          <cell r="V267" t="str">
            <v>АГЗУ К-105</v>
          </cell>
        </row>
        <row r="268">
          <cell r="U268">
            <v>0</v>
          </cell>
          <cell r="V268" t="str">
            <v>АГЗУ К-105</v>
          </cell>
        </row>
        <row r="269">
          <cell r="V269" t="str">
            <v>АГЗУ К-105</v>
          </cell>
        </row>
        <row r="270">
          <cell r="U270">
            <v>0</v>
          </cell>
          <cell r="V270" t="str">
            <v>АГЗУ К-105</v>
          </cell>
        </row>
        <row r="271">
          <cell r="V271" t="str">
            <v>АГЗУ К-105</v>
          </cell>
        </row>
        <row r="272">
          <cell r="U272">
            <v>3</v>
          </cell>
          <cell r="V272" t="str">
            <v>АГЗУ К-105</v>
          </cell>
        </row>
        <row r="273">
          <cell r="V273" t="str">
            <v>АГЗУ К-105</v>
          </cell>
        </row>
        <row r="274">
          <cell r="U274">
            <v>0</v>
          </cell>
          <cell r="V274" t="str">
            <v>АГЗУ К-105</v>
          </cell>
        </row>
        <row r="275">
          <cell r="V275" t="str">
            <v>АГЗУ К-105</v>
          </cell>
        </row>
        <row r="276">
          <cell r="U276">
            <v>0</v>
          </cell>
          <cell r="V276" t="str">
            <v>АГЗУ К-105</v>
          </cell>
        </row>
        <row r="277">
          <cell r="V277" t="str">
            <v>АГЗУ К-105</v>
          </cell>
        </row>
        <row r="278">
          <cell r="U278">
            <v>6</v>
          </cell>
          <cell r="V278" t="str">
            <v>АГЗУ К-105</v>
          </cell>
        </row>
        <row r="279">
          <cell r="V279" t="str">
            <v>АГЗУ К-105</v>
          </cell>
        </row>
        <row r="280">
          <cell r="U280">
            <v>0</v>
          </cell>
          <cell r="V280" t="str">
            <v>АГЗУ К-105</v>
          </cell>
        </row>
        <row r="281">
          <cell r="V281" t="str">
            <v>АГЗУ К-105</v>
          </cell>
        </row>
        <row r="282">
          <cell r="U282">
            <v>0</v>
          </cell>
          <cell r="V282" t="str">
            <v>АГЗУ К-105</v>
          </cell>
        </row>
        <row r="283">
          <cell r="V283" t="str">
            <v>АГЗУ К-105</v>
          </cell>
        </row>
        <row r="284">
          <cell r="U284">
            <v>11</v>
          </cell>
          <cell r="V284" t="str">
            <v>АГЗУ К-105</v>
          </cell>
        </row>
        <row r="285">
          <cell r="V285" t="str">
            <v>АГЗУ К-105</v>
          </cell>
        </row>
        <row r="286">
          <cell r="U286">
            <v>0</v>
          </cell>
          <cell r="V286" t="str">
            <v>АГЗУ К-105</v>
          </cell>
        </row>
        <row r="287">
          <cell r="V287" t="str">
            <v>АГЗУ К-105</v>
          </cell>
        </row>
        <row r="288">
          <cell r="U288">
            <v>0</v>
          </cell>
          <cell r="V288" t="str">
            <v>АГЗУ К-105</v>
          </cell>
        </row>
        <row r="289">
          <cell r="V289" t="str">
            <v>АГЗУ К-105</v>
          </cell>
        </row>
        <row r="290">
          <cell r="U290">
            <v>1</v>
          </cell>
          <cell r="V290" t="str">
            <v>АГЗУ К-105</v>
          </cell>
        </row>
        <row r="291">
          <cell r="V291" t="str">
            <v>АГЗУ К-105</v>
          </cell>
        </row>
        <row r="292">
          <cell r="U292">
            <v>0</v>
          </cell>
          <cell r="V292" t="str">
            <v>АГЗУ К-105</v>
          </cell>
        </row>
        <row r="293">
          <cell r="V293" t="str">
            <v>АГЗУ К-105</v>
          </cell>
        </row>
        <row r="294">
          <cell r="U294">
            <v>0</v>
          </cell>
          <cell r="V294" t="str">
            <v>АГЗУ К-105</v>
          </cell>
        </row>
        <row r="295">
          <cell r="V295" t="str">
            <v>АГЗУ К-105</v>
          </cell>
        </row>
        <row r="296">
          <cell r="U296">
            <v>1</v>
          </cell>
          <cell r="V296" t="str">
            <v>АГЗУ К-105</v>
          </cell>
        </row>
        <row r="297">
          <cell r="V297" t="str">
            <v>АГЗУ К-105</v>
          </cell>
        </row>
        <row r="298">
          <cell r="U298">
            <v>0</v>
          </cell>
          <cell r="V298" t="str">
            <v>АГЗУ К-105</v>
          </cell>
        </row>
        <row r="299">
          <cell r="V299" t="str">
            <v>АГЗУ К-105</v>
          </cell>
        </row>
        <row r="300">
          <cell r="U300">
            <v>0</v>
          </cell>
          <cell r="V300" t="str">
            <v>АГЗУ К-105</v>
          </cell>
        </row>
        <row r="301">
          <cell r="V301" t="str">
            <v>АГЗУ К-105</v>
          </cell>
        </row>
        <row r="302">
          <cell r="U302">
            <v>3</v>
          </cell>
          <cell r="V302" t="str">
            <v>АГЗУ К-105</v>
          </cell>
        </row>
        <row r="303">
          <cell r="V303" t="str">
            <v>АГЗУ К-105</v>
          </cell>
        </row>
        <row r="304">
          <cell r="U304">
            <v>0</v>
          </cell>
          <cell r="V304" t="str">
            <v>АГЗУ К-105</v>
          </cell>
        </row>
        <row r="305">
          <cell r="V305" t="str">
            <v>АГЗУ К-105</v>
          </cell>
        </row>
        <row r="306">
          <cell r="U306">
            <v>0</v>
          </cell>
          <cell r="V306" t="str">
            <v>АГЗУ К-105</v>
          </cell>
        </row>
        <row r="307">
          <cell r="V307" t="str">
            <v>АГЗУ К-105</v>
          </cell>
        </row>
        <row r="308">
          <cell r="A308">
            <v>19</v>
          </cell>
          <cell r="B308" t="str">
            <v>АГЗУ К-22</v>
          </cell>
          <cell r="U308">
            <v>3</v>
          </cell>
          <cell r="V308" t="str">
            <v>АГЗУ К-22</v>
          </cell>
        </row>
        <row r="309">
          <cell r="V309" t="str">
            <v>АГЗУ К-22</v>
          </cell>
        </row>
        <row r="310">
          <cell r="U310">
            <v>0</v>
          </cell>
          <cell r="V310" t="str">
            <v>АГЗУ К-22</v>
          </cell>
        </row>
        <row r="311">
          <cell r="V311" t="str">
            <v>АГЗУ К-22</v>
          </cell>
        </row>
        <row r="312">
          <cell r="U312">
            <v>0</v>
          </cell>
          <cell r="V312" t="str">
            <v>АГЗУ К-22</v>
          </cell>
        </row>
        <row r="313">
          <cell r="V313" t="str">
            <v>АГЗУ К-22</v>
          </cell>
        </row>
        <row r="314">
          <cell r="U314">
            <v>3</v>
          </cell>
          <cell r="V314" t="str">
            <v>АГЗУ К-22</v>
          </cell>
        </row>
        <row r="315">
          <cell r="V315" t="str">
            <v>АГЗУ К-22</v>
          </cell>
        </row>
        <row r="316">
          <cell r="U316">
            <v>0</v>
          </cell>
          <cell r="V316" t="str">
            <v>АГЗУ К-22</v>
          </cell>
        </row>
        <row r="317">
          <cell r="V317" t="str">
            <v>АГЗУ К-22</v>
          </cell>
        </row>
        <row r="318">
          <cell r="U318">
            <v>0</v>
          </cell>
          <cell r="V318" t="str">
            <v>АГЗУ К-22</v>
          </cell>
        </row>
        <row r="319">
          <cell r="V319" t="str">
            <v>АГЗУ К-22</v>
          </cell>
        </row>
        <row r="320">
          <cell r="U320">
            <v>1</v>
          </cell>
          <cell r="V320" t="str">
            <v>АГЗУ К-22</v>
          </cell>
        </row>
        <row r="321">
          <cell r="V321" t="str">
            <v>АГЗУ К-22</v>
          </cell>
        </row>
        <row r="322">
          <cell r="U322">
            <v>0</v>
          </cell>
          <cell r="V322" t="str">
            <v>АГЗУ К-22</v>
          </cell>
        </row>
        <row r="323">
          <cell r="V323" t="str">
            <v>АГЗУ К-22</v>
          </cell>
        </row>
        <row r="324">
          <cell r="U324">
            <v>0</v>
          </cell>
          <cell r="V324" t="str">
            <v>АГЗУ К-22</v>
          </cell>
        </row>
        <row r="325">
          <cell r="V325" t="str">
            <v>АГЗУ К-22</v>
          </cell>
        </row>
        <row r="326">
          <cell r="U326">
            <v>1</v>
          </cell>
          <cell r="V326" t="str">
            <v>АГЗУ К-22</v>
          </cell>
        </row>
        <row r="327">
          <cell r="V327" t="str">
            <v>АГЗУ К-22</v>
          </cell>
        </row>
        <row r="328">
          <cell r="U328">
            <v>0</v>
          </cell>
          <cell r="V328" t="str">
            <v>АГЗУ К-22</v>
          </cell>
        </row>
        <row r="329">
          <cell r="V329" t="str">
            <v>АГЗУ К-22</v>
          </cell>
        </row>
        <row r="330">
          <cell r="U330">
            <v>0</v>
          </cell>
          <cell r="V330" t="str">
            <v>АГЗУ К-22</v>
          </cell>
        </row>
        <row r="331">
          <cell r="V331" t="str">
            <v>АГЗУ К-22</v>
          </cell>
        </row>
        <row r="332">
          <cell r="U332">
            <v>2</v>
          </cell>
          <cell r="V332" t="str">
            <v>АГЗУ К-22</v>
          </cell>
        </row>
        <row r="333">
          <cell r="V333" t="str">
            <v>АГЗУ К-22</v>
          </cell>
        </row>
        <row r="334">
          <cell r="U334">
            <v>0</v>
          </cell>
          <cell r="V334" t="str">
            <v>АГЗУ К-22</v>
          </cell>
        </row>
        <row r="335">
          <cell r="V335" t="str">
            <v>АГЗУ К-22</v>
          </cell>
        </row>
        <row r="336">
          <cell r="U336">
            <v>0</v>
          </cell>
          <cell r="V336" t="str">
            <v>АГЗУ К-22</v>
          </cell>
        </row>
        <row r="337">
          <cell r="V337" t="str">
            <v>АГЗУ К-22</v>
          </cell>
        </row>
        <row r="338">
          <cell r="U338">
            <v>1</v>
          </cell>
          <cell r="V338" t="str">
            <v>АГЗУ К-22</v>
          </cell>
        </row>
        <row r="339">
          <cell r="V339" t="str">
            <v>АГЗУ К-22</v>
          </cell>
        </row>
        <row r="340">
          <cell r="U340">
            <v>0</v>
          </cell>
          <cell r="V340" t="str">
            <v>АГЗУ К-22</v>
          </cell>
        </row>
        <row r="341">
          <cell r="V341" t="str">
            <v>АГЗУ К-22</v>
          </cell>
        </row>
        <row r="342">
          <cell r="U342">
            <v>0</v>
          </cell>
          <cell r="V342" t="str">
            <v>АГЗУ К-22</v>
          </cell>
        </row>
        <row r="343">
          <cell r="V343" t="str">
            <v>АГЗУ К-22</v>
          </cell>
        </row>
        <row r="344">
          <cell r="U344">
            <v>1</v>
          </cell>
          <cell r="V344" t="str">
            <v>АГЗУ К-22</v>
          </cell>
        </row>
        <row r="345">
          <cell r="V345" t="str">
            <v>АГЗУ К-22</v>
          </cell>
        </row>
        <row r="346">
          <cell r="U346">
            <v>0</v>
          </cell>
          <cell r="V346" t="str">
            <v>АГЗУ К-22</v>
          </cell>
        </row>
        <row r="347">
          <cell r="V347" t="str">
            <v>АГЗУ К-22</v>
          </cell>
        </row>
        <row r="348">
          <cell r="U348">
            <v>0</v>
          </cell>
          <cell r="V348" t="str">
            <v>АГЗУ К-22</v>
          </cell>
        </row>
        <row r="349">
          <cell r="V349" t="str">
            <v>АГЗУ К-22</v>
          </cell>
        </row>
        <row r="350">
          <cell r="U350">
            <v>2</v>
          </cell>
          <cell r="V350" t="str">
            <v>АГЗУ К-22</v>
          </cell>
        </row>
        <row r="351">
          <cell r="V351" t="str">
            <v>АГЗУ К-22</v>
          </cell>
        </row>
        <row r="352">
          <cell r="U352">
            <v>0</v>
          </cell>
          <cell r="V352" t="str">
            <v>АГЗУ К-22</v>
          </cell>
        </row>
        <row r="353">
          <cell r="V353" t="str">
            <v>АГЗУ К-22</v>
          </cell>
        </row>
        <row r="354">
          <cell r="U354">
            <v>0</v>
          </cell>
          <cell r="V354" t="str">
            <v>АГЗУ К-22</v>
          </cell>
        </row>
        <row r="355">
          <cell r="V355" t="str">
            <v>АГЗУ К-22</v>
          </cell>
        </row>
        <row r="356">
          <cell r="U356">
            <v>6</v>
          </cell>
          <cell r="V356" t="str">
            <v>АГЗУ К-22</v>
          </cell>
        </row>
        <row r="357">
          <cell r="V357" t="str">
            <v>АГЗУ К-22</v>
          </cell>
        </row>
        <row r="358">
          <cell r="U358">
            <v>0</v>
          </cell>
          <cell r="V358" t="str">
            <v>АГЗУ К-22</v>
          </cell>
        </row>
        <row r="359">
          <cell r="V359" t="str">
            <v>АГЗУ К-22</v>
          </cell>
        </row>
        <row r="360">
          <cell r="U360">
            <v>0</v>
          </cell>
          <cell r="V360" t="str">
            <v>АГЗУ К-22</v>
          </cell>
        </row>
        <row r="361">
          <cell r="V361" t="str">
            <v>АГЗУ К-22</v>
          </cell>
        </row>
        <row r="362">
          <cell r="U362">
            <v>1</v>
          </cell>
          <cell r="V362" t="str">
            <v>АГЗУ К-22</v>
          </cell>
        </row>
        <row r="363">
          <cell r="V363" t="str">
            <v>АГЗУ К-22</v>
          </cell>
        </row>
        <row r="364">
          <cell r="U364">
            <v>0</v>
          </cell>
          <cell r="V364" t="str">
            <v>АГЗУ К-22</v>
          </cell>
        </row>
        <row r="365">
          <cell r="V365" t="str">
            <v>АГЗУ К-22</v>
          </cell>
        </row>
        <row r="366">
          <cell r="U366">
            <v>0</v>
          </cell>
          <cell r="V366" t="str">
            <v>АГЗУ К-22</v>
          </cell>
        </row>
        <row r="367">
          <cell r="V367" t="str">
            <v>АГЗУ К-22</v>
          </cell>
        </row>
        <row r="368">
          <cell r="U368">
            <v>1</v>
          </cell>
          <cell r="V368" t="str">
            <v>АГЗУ К-22</v>
          </cell>
        </row>
        <row r="369">
          <cell r="V369" t="str">
            <v>АГЗУ К-22</v>
          </cell>
        </row>
        <row r="370">
          <cell r="U370">
            <v>0</v>
          </cell>
          <cell r="V370" t="str">
            <v>АГЗУ К-22</v>
          </cell>
        </row>
        <row r="371">
          <cell r="V371" t="str">
            <v>АГЗУ К-22</v>
          </cell>
        </row>
        <row r="372">
          <cell r="U372">
            <v>0</v>
          </cell>
          <cell r="V372" t="str">
            <v>АГЗУ К-22</v>
          </cell>
        </row>
        <row r="373">
          <cell r="V373" t="str">
            <v>АГЗУ К-22</v>
          </cell>
        </row>
        <row r="374">
          <cell r="U374">
            <v>4</v>
          </cell>
          <cell r="V374" t="str">
            <v>АГЗУ К-22</v>
          </cell>
        </row>
        <row r="375">
          <cell r="V375" t="str">
            <v>АГЗУ К-22</v>
          </cell>
        </row>
        <row r="376">
          <cell r="U376">
            <v>0</v>
          </cell>
          <cell r="V376" t="str">
            <v>АГЗУ К-22</v>
          </cell>
        </row>
        <row r="377">
          <cell r="V377" t="str">
            <v>АГЗУ К-22</v>
          </cell>
        </row>
        <row r="378">
          <cell r="U378">
            <v>0</v>
          </cell>
          <cell r="V378" t="str">
            <v>АГЗУ К-22</v>
          </cell>
        </row>
        <row r="379">
          <cell r="V379" t="str">
            <v>АГЗУ К-22</v>
          </cell>
        </row>
        <row r="380">
          <cell r="U380">
            <v>20</v>
          </cell>
          <cell r="V380" t="str">
            <v>АГЗУ К-22</v>
          </cell>
        </row>
        <row r="381">
          <cell r="V381" t="str">
            <v>АГЗУ К-22</v>
          </cell>
        </row>
        <row r="382">
          <cell r="U382">
            <v>0.7</v>
          </cell>
          <cell r="V382" t="str">
            <v>АГЗУ К-22</v>
          </cell>
        </row>
        <row r="383">
          <cell r="V383" t="str">
            <v>АГЗУ К-22</v>
          </cell>
        </row>
        <row r="384">
          <cell r="U384">
            <v>0</v>
          </cell>
          <cell r="V384" t="str">
            <v>АГЗУ К-22</v>
          </cell>
        </row>
        <row r="385">
          <cell r="V385" t="str">
            <v>АГЗУ К-22</v>
          </cell>
        </row>
        <row r="386">
          <cell r="U386">
            <v>7</v>
          </cell>
          <cell r="V386" t="str">
            <v>АГЗУ К-22</v>
          </cell>
        </row>
        <row r="387">
          <cell r="V387" t="str">
            <v>АГЗУ К-22</v>
          </cell>
        </row>
        <row r="388">
          <cell r="U388">
            <v>0</v>
          </cell>
          <cell r="V388" t="str">
            <v>АГЗУ К-22</v>
          </cell>
        </row>
        <row r="389">
          <cell r="V389" t="str">
            <v>АГЗУ К-22</v>
          </cell>
        </row>
        <row r="390">
          <cell r="U390">
            <v>0</v>
          </cell>
          <cell r="V390" t="str">
            <v>АГЗУ К-22</v>
          </cell>
        </row>
        <row r="391">
          <cell r="V391" t="str">
            <v>АГЗУ К-22</v>
          </cell>
        </row>
        <row r="392">
          <cell r="A392">
            <v>20</v>
          </cell>
          <cell r="B392" t="str">
            <v>АГЗУ К-32</v>
          </cell>
          <cell r="U392">
            <v>6</v>
          </cell>
          <cell r="V392" t="str">
            <v>АГЗУ К-32</v>
          </cell>
        </row>
        <row r="393">
          <cell r="V393" t="str">
            <v>АГЗУ К-32</v>
          </cell>
        </row>
        <row r="394">
          <cell r="U394">
            <v>0</v>
          </cell>
          <cell r="V394" t="str">
            <v>АГЗУ К-32</v>
          </cell>
        </row>
        <row r="395">
          <cell r="V395" t="str">
            <v>АГЗУ К-32</v>
          </cell>
        </row>
        <row r="396">
          <cell r="U396">
            <v>0</v>
          </cell>
          <cell r="V396" t="str">
            <v>АГЗУ К-32</v>
          </cell>
        </row>
        <row r="397">
          <cell r="V397" t="str">
            <v>АГЗУ К-32</v>
          </cell>
        </row>
        <row r="398">
          <cell r="U398">
            <v>1</v>
          </cell>
          <cell r="V398" t="str">
            <v>АГЗУ К-32</v>
          </cell>
        </row>
        <row r="399">
          <cell r="V399" t="str">
            <v>АГЗУ К-32</v>
          </cell>
        </row>
        <row r="400">
          <cell r="U400">
            <v>0</v>
          </cell>
          <cell r="V400" t="str">
            <v>АГЗУ К-32</v>
          </cell>
        </row>
        <row r="401">
          <cell r="V401" t="str">
            <v>АГЗУ К-32</v>
          </cell>
        </row>
        <row r="402">
          <cell r="U402">
            <v>0</v>
          </cell>
          <cell r="V402" t="str">
            <v>АГЗУ К-32</v>
          </cell>
        </row>
        <row r="403">
          <cell r="V403" t="str">
            <v>АГЗУ К-32</v>
          </cell>
        </row>
        <row r="404">
          <cell r="U404">
            <v>2</v>
          </cell>
          <cell r="V404" t="str">
            <v>АГЗУ К-32</v>
          </cell>
        </row>
        <row r="405">
          <cell r="V405" t="str">
            <v>АГЗУ К-32</v>
          </cell>
        </row>
        <row r="406">
          <cell r="U406">
            <v>0</v>
          </cell>
          <cell r="V406" t="str">
            <v>АГЗУ К-32</v>
          </cell>
        </row>
        <row r="407">
          <cell r="V407" t="str">
            <v>АГЗУ К-32</v>
          </cell>
        </row>
        <row r="408">
          <cell r="U408">
            <v>0</v>
          </cell>
          <cell r="V408" t="str">
            <v>АГЗУ К-32</v>
          </cell>
        </row>
        <row r="409">
          <cell r="V409" t="str">
            <v>АГЗУ К-32</v>
          </cell>
        </row>
        <row r="410">
          <cell r="U410">
            <v>24</v>
          </cell>
          <cell r="V410" t="str">
            <v>АГЗУ К-32</v>
          </cell>
        </row>
        <row r="411">
          <cell r="V411" t="str">
            <v>АГЗУ К-32</v>
          </cell>
        </row>
        <row r="412">
          <cell r="U412">
            <v>0.7</v>
          </cell>
          <cell r="V412" t="str">
            <v>АГЗУ К-32</v>
          </cell>
        </row>
        <row r="413">
          <cell r="V413" t="str">
            <v>АГЗУ К-32</v>
          </cell>
        </row>
        <row r="414">
          <cell r="U414">
            <v>0</v>
          </cell>
          <cell r="V414" t="str">
            <v>АГЗУ К-32</v>
          </cell>
        </row>
        <row r="415">
          <cell r="V415" t="str">
            <v>АГЗУ К-32</v>
          </cell>
        </row>
        <row r="416">
          <cell r="A416">
            <v>21</v>
          </cell>
          <cell r="B416" t="str">
            <v>АГЗУ К-65</v>
          </cell>
          <cell r="U416">
            <v>1</v>
          </cell>
          <cell r="V416" t="str">
            <v>АГЗУ К-65</v>
          </cell>
        </row>
        <row r="417">
          <cell r="V417" t="str">
            <v>АГЗУ К-65</v>
          </cell>
        </row>
        <row r="418">
          <cell r="U418">
            <v>0</v>
          </cell>
          <cell r="V418" t="str">
            <v>АГЗУ К-65</v>
          </cell>
        </row>
        <row r="419">
          <cell r="V419" t="str">
            <v>АГЗУ К-65</v>
          </cell>
        </row>
        <row r="420">
          <cell r="U420">
            <v>0</v>
          </cell>
          <cell r="V420" t="str">
            <v>АГЗУ К-65</v>
          </cell>
        </row>
        <row r="421">
          <cell r="V421" t="str">
            <v>АГЗУ К-65</v>
          </cell>
        </row>
        <row r="422">
          <cell r="U422">
            <v>5</v>
          </cell>
          <cell r="V422" t="str">
            <v>АГЗУ К-65</v>
          </cell>
        </row>
        <row r="423">
          <cell r="V423" t="str">
            <v>АГЗУ К-65</v>
          </cell>
        </row>
        <row r="424">
          <cell r="U424">
            <v>0</v>
          </cell>
          <cell r="V424" t="str">
            <v>АГЗУ К-65</v>
          </cell>
        </row>
        <row r="425">
          <cell r="V425" t="str">
            <v>АГЗУ К-65</v>
          </cell>
        </row>
        <row r="426">
          <cell r="U426">
            <v>0</v>
          </cell>
          <cell r="V426" t="str">
            <v>АГЗУ К-65</v>
          </cell>
        </row>
        <row r="427">
          <cell r="V427" t="str">
            <v>АГЗУ К-65</v>
          </cell>
        </row>
        <row r="428">
          <cell r="U428">
            <v>7</v>
          </cell>
          <cell r="V428" t="str">
            <v>АГЗУ К-65</v>
          </cell>
        </row>
        <row r="429">
          <cell r="V429" t="str">
            <v>АГЗУ К-65</v>
          </cell>
        </row>
        <row r="430">
          <cell r="U430">
            <v>0</v>
          </cell>
          <cell r="V430" t="str">
            <v>АГЗУ К-65</v>
          </cell>
        </row>
        <row r="431">
          <cell r="V431" t="str">
            <v>АГЗУ К-65</v>
          </cell>
        </row>
        <row r="432">
          <cell r="U432">
            <v>0</v>
          </cell>
          <cell r="V432" t="str">
            <v>АГЗУ К-65</v>
          </cell>
        </row>
        <row r="433">
          <cell r="V433" t="str">
            <v>АГЗУ К-65</v>
          </cell>
        </row>
        <row r="434">
          <cell r="U434">
            <v>1</v>
          </cell>
          <cell r="V434" t="str">
            <v>АГЗУ К-65</v>
          </cell>
        </row>
        <row r="435">
          <cell r="V435" t="str">
            <v>АГЗУ К-65</v>
          </cell>
        </row>
        <row r="436">
          <cell r="U436">
            <v>0</v>
          </cell>
          <cell r="V436" t="str">
            <v>АГЗУ К-65</v>
          </cell>
        </row>
        <row r="437">
          <cell r="V437" t="str">
            <v>АГЗУ К-65</v>
          </cell>
        </row>
        <row r="438">
          <cell r="U438">
            <v>0</v>
          </cell>
          <cell r="V438" t="str">
            <v>АГЗУ К-65</v>
          </cell>
        </row>
        <row r="439">
          <cell r="V439" t="str">
            <v>АГЗУ К-65</v>
          </cell>
        </row>
        <row r="440">
          <cell r="U440">
            <v>21</v>
          </cell>
          <cell r="V440" t="str">
            <v>АГЗУ К-65</v>
          </cell>
        </row>
        <row r="441">
          <cell r="V441" t="str">
            <v>АГЗУ К-65</v>
          </cell>
        </row>
        <row r="442">
          <cell r="U442">
            <v>0.7</v>
          </cell>
          <cell r="V442" t="str">
            <v>АГЗУ К-65</v>
          </cell>
        </row>
        <row r="443">
          <cell r="V443" t="str">
            <v>АГЗУ К-65</v>
          </cell>
        </row>
        <row r="444">
          <cell r="U444">
            <v>0</v>
          </cell>
          <cell r="V444" t="str">
            <v>АГЗУ К-65</v>
          </cell>
        </row>
        <row r="445">
          <cell r="V445" t="str">
            <v>АГЗУ К-65</v>
          </cell>
        </row>
        <row r="446">
          <cell r="U446">
            <v>1</v>
          </cell>
          <cell r="V446" t="str">
            <v>АГЗУ К-65</v>
          </cell>
        </row>
        <row r="447">
          <cell r="V447" t="str">
            <v>АГЗУ К-65</v>
          </cell>
        </row>
        <row r="448">
          <cell r="U448">
            <v>0</v>
          </cell>
          <cell r="V448" t="str">
            <v>АГЗУ К-65</v>
          </cell>
        </row>
        <row r="449">
          <cell r="V449" t="str">
            <v>АГЗУ К-65</v>
          </cell>
        </row>
        <row r="450">
          <cell r="U450">
            <v>0</v>
          </cell>
          <cell r="V450" t="str">
            <v>АГЗУ К-65</v>
          </cell>
        </row>
        <row r="451">
          <cell r="V451" t="str">
            <v>АГЗУ К-65</v>
          </cell>
        </row>
        <row r="452">
          <cell r="U452">
            <v>1</v>
          </cell>
          <cell r="V452" t="str">
            <v>АГЗУ К-65</v>
          </cell>
        </row>
        <row r="453">
          <cell r="V453" t="str">
            <v>АГЗУ К-65</v>
          </cell>
        </row>
        <row r="454">
          <cell r="U454">
            <v>0</v>
          </cell>
          <cell r="V454" t="str">
            <v>АГЗУ К-65</v>
          </cell>
        </row>
        <row r="455">
          <cell r="V455" t="str">
            <v>АГЗУ К-65</v>
          </cell>
        </row>
        <row r="456">
          <cell r="U456">
            <v>0</v>
          </cell>
          <cell r="V456" t="str">
            <v>АГЗУ К-65</v>
          </cell>
        </row>
        <row r="457">
          <cell r="V457" t="str">
            <v>АГЗУ К-65</v>
          </cell>
        </row>
        <row r="458">
          <cell r="U458">
            <v>1</v>
          </cell>
          <cell r="V458" t="str">
            <v>АГЗУ К-65</v>
          </cell>
        </row>
        <row r="459">
          <cell r="V459" t="str">
            <v>АГЗУ К-65</v>
          </cell>
        </row>
        <row r="460">
          <cell r="U460">
            <v>0</v>
          </cell>
          <cell r="V460" t="str">
            <v>АГЗУ К-65</v>
          </cell>
        </row>
        <row r="461">
          <cell r="V461" t="str">
            <v>АГЗУ К-65</v>
          </cell>
        </row>
        <row r="462">
          <cell r="U462">
            <v>0</v>
          </cell>
          <cell r="V462" t="str">
            <v>АГЗУ К-65</v>
          </cell>
        </row>
        <row r="463">
          <cell r="V463" t="str">
            <v>АГЗУ К-65</v>
          </cell>
        </row>
        <row r="464">
          <cell r="U464">
            <v>1</v>
          </cell>
          <cell r="V464" t="str">
            <v>АГЗУ К-65</v>
          </cell>
        </row>
        <row r="465">
          <cell r="V465" t="str">
            <v>АГЗУ К-65</v>
          </cell>
        </row>
        <row r="466">
          <cell r="U466">
            <v>0</v>
          </cell>
          <cell r="V466" t="str">
            <v>АГЗУ К-65</v>
          </cell>
        </row>
        <row r="467">
          <cell r="V467" t="str">
            <v>АГЗУ К-65</v>
          </cell>
        </row>
        <row r="468">
          <cell r="U468">
            <v>0</v>
          </cell>
          <cell r="V468" t="str">
            <v>АГЗУ К-65</v>
          </cell>
        </row>
        <row r="469">
          <cell r="V469" t="str">
            <v>АГЗУ К-65</v>
          </cell>
        </row>
        <row r="470">
          <cell r="U470">
            <v>4</v>
          </cell>
          <cell r="V470" t="str">
            <v>АГЗУ К-65</v>
          </cell>
        </row>
        <row r="471">
          <cell r="V471" t="str">
            <v>АГЗУ К-65</v>
          </cell>
        </row>
        <row r="472">
          <cell r="U472">
            <v>0</v>
          </cell>
          <cell r="V472" t="str">
            <v>АГЗУ К-65</v>
          </cell>
        </row>
        <row r="473">
          <cell r="V473" t="str">
            <v>АГЗУ К-65</v>
          </cell>
        </row>
        <row r="474">
          <cell r="U474">
            <v>0</v>
          </cell>
          <cell r="V474" t="str">
            <v>АГЗУ К-65</v>
          </cell>
        </row>
        <row r="475">
          <cell r="V475" t="str">
            <v>АГЗУ К-65</v>
          </cell>
        </row>
        <row r="476">
          <cell r="U476">
            <v>1</v>
          </cell>
          <cell r="V476" t="str">
            <v>АГЗУ К-65</v>
          </cell>
        </row>
        <row r="477">
          <cell r="V477" t="str">
            <v>АГЗУ К-65</v>
          </cell>
        </row>
        <row r="478">
          <cell r="U478">
            <v>0</v>
          </cell>
          <cell r="V478" t="str">
            <v>АГЗУ К-65</v>
          </cell>
        </row>
        <row r="479">
          <cell r="V479" t="str">
            <v>АГЗУ К-65</v>
          </cell>
        </row>
        <row r="480">
          <cell r="U480">
            <v>0</v>
          </cell>
          <cell r="V480" t="str">
            <v>АГЗУ К-65</v>
          </cell>
        </row>
        <row r="481">
          <cell r="V481" t="str">
            <v>АГЗУ К-65</v>
          </cell>
        </row>
        <row r="482">
          <cell r="A482">
            <v>22</v>
          </cell>
          <cell r="B482" t="str">
            <v>ВЛ-6 кВ от ф.8 до 8/1 ПС 35/6 кВ Разведочная (КРУН СВЛ №1)</v>
          </cell>
          <cell r="U482">
            <v>2</v>
          </cell>
          <cell r="V482" t="str">
            <v>ВЛ-6 кВ от ф.8 до 8/1 ПС 35/6 кВ Разведочная (КРУН СВЛ №1)</v>
          </cell>
        </row>
        <row r="483">
          <cell r="V483" t="str">
            <v>ВЛ-6 кВ от ф.8 до 8/1 ПС 35/6 кВ Разведочная (КРУН СВЛ №1)</v>
          </cell>
        </row>
        <row r="484">
          <cell r="U484">
            <v>0</v>
          </cell>
          <cell r="V484" t="str">
            <v>ВЛ-6 кВ от ф.8 до 8/1 ПС 35/6 кВ Разведочная (КРУН СВЛ №1)</v>
          </cell>
        </row>
        <row r="485">
          <cell r="V485" t="str">
            <v>ВЛ-6 кВ от ф.8 до 8/1 ПС 35/6 кВ Разведочная (КРУН СВЛ №1)</v>
          </cell>
        </row>
        <row r="486">
          <cell r="U486">
            <v>0</v>
          </cell>
          <cell r="V486" t="str">
            <v>ВЛ-6 кВ от ф.8 до 8/1 ПС 35/6 кВ Разведочная (КРУН СВЛ №1)</v>
          </cell>
        </row>
        <row r="487">
          <cell r="V487" t="str">
            <v>ВЛ-6 кВ от ф.8 до 8/1 ПС 35/6 кВ Разведочная (КРУН СВЛ №1)</v>
          </cell>
        </row>
        <row r="488">
          <cell r="A488">
            <v>23</v>
          </cell>
          <cell r="B488" t="str">
            <v>ВЛ-6 кВ до куста скважин К-118</v>
          </cell>
          <cell r="U488">
            <v>1</v>
          </cell>
          <cell r="V488" t="str">
            <v>ВЛ-6 кВ до куста скважин К-118</v>
          </cell>
        </row>
        <row r="489">
          <cell r="V489" t="str">
            <v>ВЛ-6 кВ до куста скважин К-118</v>
          </cell>
        </row>
        <row r="490">
          <cell r="U490">
            <v>0</v>
          </cell>
          <cell r="V490" t="str">
            <v>ВЛ-6 кВ до куста скважин К-118</v>
          </cell>
        </row>
        <row r="491">
          <cell r="V491" t="str">
            <v>ВЛ-6 кВ до куста скважин К-118</v>
          </cell>
        </row>
        <row r="492">
          <cell r="U492">
            <v>0</v>
          </cell>
          <cell r="V492" t="str">
            <v>ВЛ-6 кВ до куста скважин К-118</v>
          </cell>
        </row>
        <row r="493">
          <cell r="V493" t="str">
            <v>ВЛ-6 кВ до куста скважин К-118</v>
          </cell>
        </row>
        <row r="494">
          <cell r="U494">
            <v>1</v>
          </cell>
          <cell r="V494" t="str">
            <v>ВЛ-6 кВ до куста скважин К-118</v>
          </cell>
        </row>
        <row r="495">
          <cell r="V495" t="str">
            <v>ВЛ-6 кВ до куста скважин К-118</v>
          </cell>
        </row>
        <row r="496">
          <cell r="U496">
            <v>0</v>
          </cell>
          <cell r="V496" t="str">
            <v>ВЛ-6 кВ до куста скважин К-118</v>
          </cell>
        </row>
        <row r="497">
          <cell r="V497" t="str">
            <v>ВЛ-6 кВ до куста скважин К-118</v>
          </cell>
        </row>
        <row r="498">
          <cell r="U498">
            <v>0</v>
          </cell>
          <cell r="V498" t="str">
            <v>ВЛ-6 кВ до куста скважин К-118</v>
          </cell>
        </row>
        <row r="499">
          <cell r="V499" t="str">
            <v>ВЛ-6 кВ до куста скважин К-118</v>
          </cell>
        </row>
        <row r="500">
          <cell r="U500">
            <v>1</v>
          </cell>
          <cell r="V500" t="str">
            <v>ВЛ-6 кВ до куста скважин К-118</v>
          </cell>
        </row>
        <row r="501">
          <cell r="V501" t="str">
            <v>ВЛ-6 кВ до куста скважин К-118</v>
          </cell>
        </row>
        <row r="502">
          <cell r="U502">
            <v>0.7</v>
          </cell>
          <cell r="V502" t="str">
            <v>ВЛ-6 кВ до куста скважин К-118</v>
          </cell>
        </row>
        <row r="503">
          <cell r="V503" t="str">
            <v>ВЛ-6 кВ до куста скважин К-118</v>
          </cell>
        </row>
        <row r="504">
          <cell r="U504">
            <v>0</v>
          </cell>
          <cell r="V504" t="str">
            <v>ВЛ-6 кВ до куста скважин К-118</v>
          </cell>
        </row>
        <row r="505">
          <cell r="V505" t="str">
            <v>ВЛ-6 кВ до куста скважин К-118</v>
          </cell>
        </row>
        <row r="506">
          <cell r="U506">
            <v>7</v>
          </cell>
          <cell r="V506" t="str">
            <v>ВЛ-6 кВ до куста скважин К-118</v>
          </cell>
        </row>
        <row r="507">
          <cell r="V507" t="str">
            <v>ВЛ-6 кВ до куста скважин К-118</v>
          </cell>
        </row>
        <row r="508">
          <cell r="U508">
            <v>0</v>
          </cell>
          <cell r="V508" t="str">
            <v>ВЛ-6 кВ до куста скважин К-118</v>
          </cell>
        </row>
        <row r="509">
          <cell r="V509" t="str">
            <v>ВЛ-6 кВ до куста скважин К-118</v>
          </cell>
        </row>
        <row r="510">
          <cell r="U510">
            <v>0</v>
          </cell>
          <cell r="V510" t="str">
            <v>ВЛ-6 кВ до куста скважин К-118</v>
          </cell>
        </row>
        <row r="511">
          <cell r="V511" t="str">
            <v>ВЛ-6 кВ до куста скважин К-118</v>
          </cell>
        </row>
        <row r="512">
          <cell r="U512">
            <v>1</v>
          </cell>
          <cell r="V512" t="str">
            <v>ВЛ-6 кВ до куста скважин К-118</v>
          </cell>
        </row>
        <row r="513">
          <cell r="V513" t="str">
            <v>ВЛ-6 кВ до куста скважин К-118</v>
          </cell>
        </row>
        <row r="514">
          <cell r="U514">
            <v>0</v>
          </cell>
          <cell r="V514" t="str">
            <v>ВЛ-6 кВ до куста скважин К-118</v>
          </cell>
        </row>
        <row r="515">
          <cell r="V515" t="str">
            <v>ВЛ-6 кВ до куста скважин К-118</v>
          </cell>
        </row>
        <row r="516">
          <cell r="U516">
            <v>0</v>
          </cell>
          <cell r="V516" t="str">
            <v>ВЛ-6 кВ до куста скважин К-118</v>
          </cell>
        </row>
        <row r="517">
          <cell r="V517" t="str">
            <v>ВЛ-6 кВ до куста скважин К-118</v>
          </cell>
        </row>
        <row r="518">
          <cell r="A518">
            <v>24</v>
          </cell>
          <cell r="B518" t="str">
            <v xml:space="preserve">ВЛ-6 кВ на куст К-39 </v>
          </cell>
          <cell r="U518">
            <v>3</v>
          </cell>
          <cell r="V518" t="str">
            <v xml:space="preserve">ВЛ-6 кВ на куст К-39 </v>
          </cell>
        </row>
        <row r="519">
          <cell r="V519" t="str">
            <v xml:space="preserve">ВЛ-6 кВ на куст К-39 </v>
          </cell>
        </row>
        <row r="520">
          <cell r="U520">
            <v>0</v>
          </cell>
          <cell r="V520" t="str">
            <v xml:space="preserve">ВЛ-6 кВ на куст К-39 </v>
          </cell>
        </row>
        <row r="521">
          <cell r="V521" t="str">
            <v xml:space="preserve">ВЛ-6 кВ на куст К-39 </v>
          </cell>
        </row>
        <row r="522">
          <cell r="U522">
            <v>0</v>
          </cell>
          <cell r="V522" t="str">
            <v xml:space="preserve">ВЛ-6 кВ на куст К-39 </v>
          </cell>
        </row>
        <row r="523">
          <cell r="V523" t="str">
            <v xml:space="preserve">ВЛ-6 кВ на куст К-39 </v>
          </cell>
        </row>
        <row r="524">
          <cell r="U524">
            <v>1</v>
          </cell>
          <cell r="V524" t="str">
            <v xml:space="preserve">ВЛ-6 кВ на куст К-39 </v>
          </cell>
        </row>
        <row r="525">
          <cell r="V525" t="str">
            <v xml:space="preserve">ВЛ-6 кВ на куст К-39 </v>
          </cell>
        </row>
        <row r="526">
          <cell r="U526">
            <v>0</v>
          </cell>
          <cell r="V526" t="str">
            <v xml:space="preserve">ВЛ-6 кВ на куст К-39 </v>
          </cell>
        </row>
        <row r="527">
          <cell r="V527" t="str">
            <v xml:space="preserve">ВЛ-6 кВ на куст К-39 </v>
          </cell>
        </row>
        <row r="528">
          <cell r="U528">
            <v>0</v>
          </cell>
          <cell r="V528" t="str">
            <v xml:space="preserve">ВЛ-6 кВ на куст К-39 </v>
          </cell>
        </row>
        <row r="529">
          <cell r="V529" t="str">
            <v xml:space="preserve">ВЛ-6 кВ на куст К-39 </v>
          </cell>
        </row>
        <row r="530">
          <cell r="A530">
            <v>25</v>
          </cell>
          <cell r="B530" t="str">
            <v>ВЛ-6/0,4 кВ от ВЛ-6 кВ до КТП-1324</v>
          </cell>
          <cell r="U530">
            <v>1</v>
          </cell>
          <cell r="V530" t="str">
            <v>ВЛ-6/0,4 кВ от ВЛ-6 кВ до КТП-1324</v>
          </cell>
        </row>
        <row r="531">
          <cell r="V531" t="str">
            <v>ВЛ-6/0,4 кВ от ВЛ-6 кВ до КТП-1324</v>
          </cell>
        </row>
        <row r="532">
          <cell r="U532">
            <v>0</v>
          </cell>
          <cell r="V532" t="str">
            <v>ВЛ-6/0,4 кВ от ВЛ-6 кВ до КТП-1324</v>
          </cell>
        </row>
        <row r="533">
          <cell r="V533" t="str">
            <v>ВЛ-6/0,4 кВ от ВЛ-6 кВ до КТП-1324</v>
          </cell>
        </row>
        <row r="534">
          <cell r="U534">
            <v>0</v>
          </cell>
          <cell r="V534" t="str">
            <v>ВЛ-6/0,4 кВ от ВЛ-6 кВ до КТП-1324</v>
          </cell>
        </row>
        <row r="535">
          <cell r="V535" t="str">
            <v>ВЛ-6/0,4 кВ от ВЛ-6 кВ до КТП-1324</v>
          </cell>
        </row>
        <row r="536">
          <cell r="U536">
            <v>1</v>
          </cell>
          <cell r="V536" t="str">
            <v>ВЛ-6/0,4 кВ от ВЛ-6 кВ до КТП-1324</v>
          </cell>
        </row>
        <row r="537">
          <cell r="V537" t="str">
            <v>ВЛ-6/0,4 кВ от ВЛ-6 кВ до КТП-1324</v>
          </cell>
        </row>
        <row r="538">
          <cell r="U538">
            <v>0</v>
          </cell>
          <cell r="V538" t="str">
            <v>ВЛ-6/0,4 кВ от ВЛ-6 кВ до КТП-1324</v>
          </cell>
        </row>
        <row r="539">
          <cell r="V539" t="str">
            <v>ВЛ-6/0,4 кВ от ВЛ-6 кВ до КТП-1324</v>
          </cell>
        </row>
        <row r="540">
          <cell r="U540">
            <v>0</v>
          </cell>
          <cell r="V540" t="str">
            <v>ВЛ-6/0,4 кВ от ВЛ-6 кВ до КТП-1324</v>
          </cell>
        </row>
        <row r="541">
          <cell r="V541" t="str">
            <v>ВЛ-6/0,4 кВ от ВЛ-6 кВ до КТП-1324</v>
          </cell>
        </row>
        <row r="542">
          <cell r="U542">
            <v>1</v>
          </cell>
          <cell r="V542" t="str">
            <v>ВЛ-6/0,4 кВ от ВЛ-6 кВ до КТП-1324</v>
          </cell>
        </row>
        <row r="543">
          <cell r="V543" t="str">
            <v>ВЛ-6/0,4 кВ от ВЛ-6 кВ до КТП-1324</v>
          </cell>
        </row>
        <row r="544">
          <cell r="U544">
            <v>0</v>
          </cell>
          <cell r="V544" t="str">
            <v>ВЛ-6/0,4 кВ от ВЛ-6 кВ до КТП-1324</v>
          </cell>
        </row>
        <row r="545">
          <cell r="V545" t="str">
            <v>ВЛ-6/0,4 кВ от ВЛ-6 кВ до КТП-1324</v>
          </cell>
        </row>
        <row r="546">
          <cell r="U546">
            <v>0</v>
          </cell>
          <cell r="V546" t="str">
            <v>ВЛ-6/0,4 кВ от ВЛ-6 кВ до КТП-1324</v>
          </cell>
        </row>
        <row r="547">
          <cell r="V547" t="str">
            <v>ВЛ-6/0,4 кВ от ВЛ-6 кВ до КТП-1324</v>
          </cell>
        </row>
        <row r="548">
          <cell r="U548">
            <v>7</v>
          </cell>
          <cell r="V548" t="str">
            <v>ВЛ-6/0,4 кВ от ВЛ-6 кВ до КТП-1324</v>
          </cell>
        </row>
        <row r="549">
          <cell r="V549" t="str">
            <v>ВЛ-6/0,4 кВ от ВЛ-6 кВ до КТП-1324</v>
          </cell>
        </row>
        <row r="550">
          <cell r="U550">
            <v>0</v>
          </cell>
          <cell r="V550" t="str">
            <v>ВЛ-6/0,4 кВ от ВЛ-6 кВ до КТП-1324</v>
          </cell>
        </row>
        <row r="551">
          <cell r="V551" t="str">
            <v>ВЛ-6/0,4 кВ от ВЛ-6 кВ до КТП-1324</v>
          </cell>
        </row>
        <row r="552">
          <cell r="U552">
            <v>0</v>
          </cell>
          <cell r="V552" t="str">
            <v>ВЛ-6/0,4 кВ от ВЛ-6 кВ до КТП-1324</v>
          </cell>
        </row>
        <row r="553">
          <cell r="V553" t="str">
            <v>ВЛ-6/0,4 кВ от ВЛ-6 кВ до КТП-1324</v>
          </cell>
        </row>
        <row r="554">
          <cell r="U554">
            <v>1</v>
          </cell>
          <cell r="V554" t="str">
            <v>ВЛ-6/0,4 кВ от ВЛ-6 кВ до КТП-1324</v>
          </cell>
        </row>
        <row r="555">
          <cell r="V555" t="str">
            <v>ВЛ-6/0,4 кВ от ВЛ-6 кВ до КТП-1324</v>
          </cell>
        </row>
        <row r="556">
          <cell r="U556">
            <v>0</v>
          </cell>
          <cell r="V556" t="str">
            <v>ВЛ-6/0,4 кВ от ВЛ-6 кВ до КТП-1324</v>
          </cell>
        </row>
        <row r="557">
          <cell r="V557" t="str">
            <v>ВЛ-6/0,4 кВ от ВЛ-6 кВ до КТП-1324</v>
          </cell>
        </row>
        <row r="558">
          <cell r="U558">
            <v>0</v>
          </cell>
          <cell r="V558" t="str">
            <v>ВЛ-6/0,4 кВ от ВЛ-6 кВ до КТП-1324</v>
          </cell>
        </row>
        <row r="559">
          <cell r="V559" t="str">
            <v>ВЛ-6/0,4 кВ от ВЛ-6 кВ до КТП-1324</v>
          </cell>
        </row>
        <row r="560">
          <cell r="U560">
            <v>1</v>
          </cell>
          <cell r="V560" t="str">
            <v>ВЛ-6/0,4 кВ от ВЛ-6 кВ до КТП-1324</v>
          </cell>
        </row>
        <row r="561">
          <cell r="V561" t="str">
            <v>ВЛ-6/0,4 кВ от ВЛ-6 кВ до КТП-1324</v>
          </cell>
        </row>
        <row r="562">
          <cell r="U562">
            <v>0.7</v>
          </cell>
          <cell r="V562" t="str">
            <v>ВЛ-6/0,4 кВ от ВЛ-6 кВ до КТП-1324</v>
          </cell>
        </row>
        <row r="563">
          <cell r="V563" t="str">
            <v>ВЛ-6/0,4 кВ от ВЛ-6 кВ до КТП-1324</v>
          </cell>
        </row>
        <row r="564">
          <cell r="U564">
            <v>0</v>
          </cell>
          <cell r="V564" t="str">
            <v>ВЛ-6/0,4 кВ от ВЛ-6 кВ до КТП-1324</v>
          </cell>
        </row>
        <row r="565">
          <cell r="V565" t="str">
            <v>ВЛ-6/0,4 кВ от ВЛ-6 кВ до КТП-1324</v>
          </cell>
        </row>
        <row r="566">
          <cell r="A566">
            <v>26</v>
          </cell>
          <cell r="B566" t="str">
            <v>ВЛ-6кВ до скважины №1р</v>
          </cell>
          <cell r="U566">
            <v>1</v>
          </cell>
          <cell r="V566" t="str">
            <v>ВЛ-6кВ до скважины №1р</v>
          </cell>
        </row>
        <row r="567">
          <cell r="V567" t="str">
            <v>ВЛ-6кВ до скважины №1р</v>
          </cell>
        </row>
        <row r="568">
          <cell r="U568">
            <v>0</v>
          </cell>
          <cell r="V568" t="str">
            <v>ВЛ-6кВ до скважины №1р</v>
          </cell>
        </row>
        <row r="569">
          <cell r="V569" t="str">
            <v>ВЛ-6кВ до скважины №1р</v>
          </cell>
        </row>
        <row r="570">
          <cell r="U570">
            <v>0</v>
          </cell>
          <cell r="V570" t="str">
            <v>ВЛ-6кВ до скважины №1р</v>
          </cell>
        </row>
        <row r="571">
          <cell r="V571" t="str">
            <v>ВЛ-6кВ до скважины №1р</v>
          </cell>
        </row>
        <row r="572">
          <cell r="U572">
            <v>2</v>
          </cell>
          <cell r="V572" t="str">
            <v>ВЛ-6кВ до скважины №1р</v>
          </cell>
        </row>
        <row r="573">
          <cell r="V573" t="str">
            <v>ВЛ-6кВ до скважины №1р</v>
          </cell>
        </row>
        <row r="574">
          <cell r="U574">
            <v>0</v>
          </cell>
          <cell r="V574" t="str">
            <v>ВЛ-6кВ до скважины №1р</v>
          </cell>
        </row>
        <row r="575">
          <cell r="V575" t="str">
            <v>ВЛ-6кВ до скважины №1р</v>
          </cell>
        </row>
        <row r="576">
          <cell r="U576">
            <v>0</v>
          </cell>
          <cell r="V576" t="str">
            <v>ВЛ-6кВ до скважины №1р</v>
          </cell>
        </row>
        <row r="577">
          <cell r="V577" t="str">
            <v>ВЛ-6кВ до скважины №1р</v>
          </cell>
        </row>
        <row r="578">
          <cell r="A578">
            <v>27</v>
          </cell>
          <cell r="B578" t="str">
            <v>ВЛ-6кВ до скважины №1009-2</v>
          </cell>
          <cell r="U578">
            <v>2</v>
          </cell>
          <cell r="V578" t="str">
            <v>ВЛ-6кВ до скважины №1009-2</v>
          </cell>
        </row>
        <row r="579">
          <cell r="V579" t="str">
            <v>ВЛ-6кВ до скважины №1009-2</v>
          </cell>
        </row>
        <row r="580">
          <cell r="U580">
            <v>2.0999999999999996</v>
          </cell>
          <cell r="V580" t="str">
            <v>ВЛ-6кВ до скважины №1009-2</v>
          </cell>
        </row>
        <row r="581">
          <cell r="V581" t="str">
            <v>ВЛ-6кВ до скважины №1009-2</v>
          </cell>
        </row>
        <row r="582">
          <cell r="U582">
            <v>0</v>
          </cell>
          <cell r="V582" t="str">
            <v>ВЛ-6кВ до скважины №1009-2</v>
          </cell>
        </row>
        <row r="583">
          <cell r="V583" t="str">
            <v>ВЛ-6кВ до скважины №1009-2</v>
          </cell>
        </row>
        <row r="584">
          <cell r="A584">
            <v>28</v>
          </cell>
          <cell r="B584" t="str">
            <v>ВЛ-6кВ к КТП скважины №1040</v>
          </cell>
          <cell r="U584">
            <v>1</v>
          </cell>
          <cell r="V584" t="str">
            <v>ВЛ-6кВ к КТП скважины №1040</v>
          </cell>
        </row>
        <row r="585">
          <cell r="V585" t="str">
            <v>ВЛ-6кВ к КТП скважины №1040</v>
          </cell>
        </row>
        <row r="586">
          <cell r="U586">
            <v>0</v>
          </cell>
          <cell r="V586" t="str">
            <v>ВЛ-6кВ к КТП скважины №1040</v>
          </cell>
        </row>
        <row r="587">
          <cell r="V587" t="str">
            <v>ВЛ-6кВ к КТП скважины №1040</v>
          </cell>
        </row>
        <row r="588">
          <cell r="U588">
            <v>0</v>
          </cell>
          <cell r="V588" t="str">
            <v>ВЛ-6кВ к КТП скважины №1040</v>
          </cell>
        </row>
        <row r="589">
          <cell r="V589" t="str">
            <v>ВЛ-6кВ к КТП скважины №1040</v>
          </cell>
        </row>
        <row r="590">
          <cell r="A590">
            <v>29</v>
          </cell>
          <cell r="B590" t="str">
            <v>ВЛ-6кВ до скважины №1081</v>
          </cell>
          <cell r="U590">
            <v>2</v>
          </cell>
          <cell r="V590" t="str">
            <v>ВЛ-6кВ до скважины №1081</v>
          </cell>
        </row>
        <row r="591">
          <cell r="V591" t="str">
            <v>ВЛ-6кВ до скважины №1081</v>
          </cell>
        </row>
        <row r="592">
          <cell r="U592">
            <v>0</v>
          </cell>
          <cell r="V592" t="str">
            <v>ВЛ-6кВ до скважины №1081</v>
          </cell>
        </row>
        <row r="593">
          <cell r="V593" t="str">
            <v>ВЛ-6кВ до скважины №1081</v>
          </cell>
        </row>
        <row r="594">
          <cell r="U594">
            <v>0</v>
          </cell>
          <cell r="V594" t="str">
            <v>ВЛ-6кВ до скважины №1081</v>
          </cell>
        </row>
        <row r="595">
          <cell r="V595" t="str">
            <v>ВЛ-6кВ до скважины №1081</v>
          </cell>
        </row>
        <row r="596">
          <cell r="U596">
            <v>1</v>
          </cell>
          <cell r="V596" t="str">
            <v>ВЛ-6кВ до скважины №1081</v>
          </cell>
        </row>
        <row r="597">
          <cell r="V597" t="str">
            <v>ВЛ-6кВ до скважины №1081</v>
          </cell>
        </row>
        <row r="598">
          <cell r="U598">
            <v>0</v>
          </cell>
          <cell r="V598" t="str">
            <v>ВЛ-6кВ до скважины №1081</v>
          </cell>
        </row>
        <row r="599">
          <cell r="V599" t="str">
            <v>ВЛ-6кВ до скважины №1081</v>
          </cell>
        </row>
        <row r="600">
          <cell r="U600">
            <v>0</v>
          </cell>
          <cell r="V600" t="str">
            <v>ВЛ-6кВ до скважины №1081</v>
          </cell>
        </row>
        <row r="601">
          <cell r="V601" t="str">
            <v>ВЛ-6кВ до скважины №1081</v>
          </cell>
        </row>
        <row r="602">
          <cell r="U602">
            <v>1</v>
          </cell>
          <cell r="V602" t="str">
            <v>ВЛ-6кВ до скважины №1081</v>
          </cell>
        </row>
        <row r="603">
          <cell r="V603" t="str">
            <v>ВЛ-6кВ до скважины №1081</v>
          </cell>
        </row>
        <row r="604">
          <cell r="U604">
            <v>0</v>
          </cell>
          <cell r="V604" t="str">
            <v>ВЛ-6кВ до скважины №1081</v>
          </cell>
        </row>
        <row r="605">
          <cell r="V605" t="str">
            <v>ВЛ-6кВ до скважины №1081</v>
          </cell>
        </row>
        <row r="606">
          <cell r="U606">
            <v>0</v>
          </cell>
          <cell r="V606" t="str">
            <v>ВЛ-6кВ до скважины №1081</v>
          </cell>
        </row>
        <row r="607">
          <cell r="V607" t="str">
            <v>ВЛ-6кВ до скважины №1081</v>
          </cell>
        </row>
        <row r="608">
          <cell r="A608">
            <v>30</v>
          </cell>
          <cell r="B608" t="str">
            <v>ВЛ-6кВ до скважины №15-1</v>
          </cell>
          <cell r="U608">
            <v>2</v>
          </cell>
          <cell r="V608" t="str">
            <v>ВЛ-6кВ до скважины №15-1</v>
          </cell>
        </row>
        <row r="609">
          <cell r="V609" t="str">
            <v>ВЛ-6кВ до скважины №15-1</v>
          </cell>
        </row>
        <row r="610">
          <cell r="U610">
            <v>0</v>
          </cell>
          <cell r="V610" t="str">
            <v>ВЛ-6кВ до скважины №15-1</v>
          </cell>
        </row>
        <row r="611">
          <cell r="V611" t="str">
            <v>ВЛ-6кВ до скважины №15-1</v>
          </cell>
        </row>
        <row r="612">
          <cell r="U612">
            <v>0</v>
          </cell>
          <cell r="V612" t="str">
            <v>ВЛ-6кВ до скважины №15-1</v>
          </cell>
        </row>
        <row r="613">
          <cell r="V613" t="str">
            <v>ВЛ-6кВ до скважины №15-1</v>
          </cell>
        </row>
        <row r="614">
          <cell r="U614">
            <v>1</v>
          </cell>
          <cell r="V614" t="str">
            <v>ВЛ-6кВ до скважины №15-1</v>
          </cell>
        </row>
        <row r="615">
          <cell r="V615" t="str">
            <v>ВЛ-6кВ до скважины №15-1</v>
          </cell>
        </row>
        <row r="616">
          <cell r="U616">
            <v>0</v>
          </cell>
          <cell r="V616" t="str">
            <v>ВЛ-6кВ до скважины №15-1</v>
          </cell>
        </row>
        <row r="617">
          <cell r="V617" t="str">
            <v>ВЛ-6кВ до скважины №15-1</v>
          </cell>
        </row>
        <row r="618">
          <cell r="U618">
            <v>0</v>
          </cell>
          <cell r="V618" t="str">
            <v>ВЛ-6кВ до скважины №15-1</v>
          </cell>
        </row>
        <row r="619">
          <cell r="V619" t="str">
            <v>ВЛ-6кВ до скважины №15-1</v>
          </cell>
        </row>
        <row r="620">
          <cell r="A620">
            <v>31</v>
          </cell>
          <cell r="B620" t="str">
            <v>ВЛ-6кВ до скважины №20-2</v>
          </cell>
          <cell r="U620">
            <v>2</v>
          </cell>
          <cell r="V620" t="str">
            <v>ВЛ-6кВ до скважины №20-2</v>
          </cell>
        </row>
        <row r="621">
          <cell r="V621" t="str">
            <v>ВЛ-6кВ до скважины №20-2</v>
          </cell>
        </row>
        <row r="622">
          <cell r="U622">
            <v>0</v>
          </cell>
          <cell r="V622" t="str">
            <v>ВЛ-6кВ до скважины №20-2</v>
          </cell>
        </row>
        <row r="623">
          <cell r="V623" t="str">
            <v>ВЛ-6кВ до скважины №20-2</v>
          </cell>
        </row>
        <row r="624">
          <cell r="U624">
            <v>0</v>
          </cell>
          <cell r="V624" t="str">
            <v>ВЛ-6кВ до скважины №20-2</v>
          </cell>
        </row>
        <row r="625">
          <cell r="V625" t="str">
            <v>ВЛ-6кВ до скважины №20-2</v>
          </cell>
        </row>
        <row r="626">
          <cell r="A626">
            <v>32</v>
          </cell>
          <cell r="B626" t="str">
            <v>ВЛ-6кВ до скважины №21-1</v>
          </cell>
          <cell r="U626">
            <v>1</v>
          </cell>
          <cell r="V626" t="str">
            <v>ВЛ-6кВ до скважины №21-1</v>
          </cell>
        </row>
        <row r="627">
          <cell r="V627" t="str">
            <v>ВЛ-6кВ до скважины №21-1</v>
          </cell>
        </row>
        <row r="628">
          <cell r="U628">
            <v>0</v>
          </cell>
          <cell r="V628" t="str">
            <v>ВЛ-6кВ до скважины №21-1</v>
          </cell>
        </row>
        <row r="629">
          <cell r="V629" t="str">
            <v>ВЛ-6кВ до скважины №21-1</v>
          </cell>
        </row>
        <row r="630">
          <cell r="U630">
            <v>0</v>
          </cell>
          <cell r="V630" t="str">
            <v>ВЛ-6кВ до скважины №21-1</v>
          </cell>
        </row>
        <row r="631">
          <cell r="V631" t="str">
            <v>ВЛ-6кВ до скважины №21-1</v>
          </cell>
        </row>
        <row r="632">
          <cell r="U632">
            <v>2</v>
          </cell>
          <cell r="V632" t="str">
            <v>ВЛ-6кВ до скважины №21-1</v>
          </cell>
        </row>
        <row r="633">
          <cell r="V633" t="str">
            <v>ВЛ-6кВ до скважины №21-1</v>
          </cell>
        </row>
        <row r="634">
          <cell r="U634">
            <v>0</v>
          </cell>
          <cell r="V634" t="str">
            <v>ВЛ-6кВ до скважины №21-1</v>
          </cell>
        </row>
        <row r="635">
          <cell r="V635" t="str">
            <v>ВЛ-6кВ до скважины №21-1</v>
          </cell>
        </row>
        <row r="636">
          <cell r="U636">
            <v>0</v>
          </cell>
          <cell r="V636" t="str">
            <v>ВЛ-6кВ до скважины №21-1</v>
          </cell>
        </row>
        <row r="637">
          <cell r="V637" t="str">
            <v>ВЛ-6кВ до скважины №21-1</v>
          </cell>
        </row>
        <row r="638">
          <cell r="U638">
            <v>1</v>
          </cell>
          <cell r="V638" t="str">
            <v>ВЛ-6кВ до скважины №21-1</v>
          </cell>
        </row>
        <row r="639">
          <cell r="V639" t="str">
            <v>ВЛ-6кВ до скважины №21-1</v>
          </cell>
        </row>
        <row r="640">
          <cell r="U640">
            <v>0</v>
          </cell>
          <cell r="V640" t="str">
            <v>ВЛ-6кВ до скважины №21-1</v>
          </cell>
        </row>
        <row r="641">
          <cell r="V641" t="str">
            <v>ВЛ-6кВ до скважины №21-1</v>
          </cell>
        </row>
        <row r="642">
          <cell r="U642">
            <v>0</v>
          </cell>
          <cell r="V642" t="str">
            <v>ВЛ-6кВ до скважины №21-1</v>
          </cell>
        </row>
        <row r="643">
          <cell r="V643" t="str">
            <v>ВЛ-6кВ до скважины №21-1</v>
          </cell>
        </row>
        <row r="644">
          <cell r="U644">
            <v>1</v>
          </cell>
          <cell r="V644" t="str">
            <v>ВЛ-6кВ до скважины №21-1</v>
          </cell>
        </row>
        <row r="645">
          <cell r="V645" t="str">
            <v>ВЛ-6кВ до скважины №21-1</v>
          </cell>
        </row>
        <row r="646">
          <cell r="U646">
            <v>0</v>
          </cell>
          <cell r="V646" t="str">
            <v>ВЛ-6кВ до скважины №21-1</v>
          </cell>
        </row>
        <row r="647">
          <cell r="V647" t="str">
            <v>ВЛ-6кВ до скважины №21-1</v>
          </cell>
        </row>
        <row r="648">
          <cell r="U648">
            <v>0</v>
          </cell>
          <cell r="V648" t="str">
            <v>ВЛ-6кВ до скважины №21-1</v>
          </cell>
        </row>
        <row r="649">
          <cell r="V649" t="str">
            <v>ВЛ-6кВ до скважины №21-1</v>
          </cell>
        </row>
        <row r="650">
          <cell r="A650">
            <v>33</v>
          </cell>
          <cell r="B650" t="str">
            <v>ВЛ-6кВ до скважины №5-1</v>
          </cell>
          <cell r="U650">
            <v>1</v>
          </cell>
          <cell r="V650" t="str">
            <v>ВЛ-6кВ до скважины №5-1</v>
          </cell>
        </row>
        <row r="651">
          <cell r="V651" t="str">
            <v>ВЛ-6кВ до скважины №5-1</v>
          </cell>
        </row>
        <row r="652">
          <cell r="U652">
            <v>0</v>
          </cell>
          <cell r="V652" t="str">
            <v>ВЛ-6кВ до скважины №5-1</v>
          </cell>
        </row>
        <row r="653">
          <cell r="V653" t="str">
            <v>ВЛ-6кВ до скважины №5-1</v>
          </cell>
        </row>
        <row r="654">
          <cell r="U654">
            <v>0</v>
          </cell>
          <cell r="V654" t="str">
            <v>ВЛ-6кВ до скважины №5-1</v>
          </cell>
        </row>
        <row r="655">
          <cell r="V655" t="str">
            <v>ВЛ-6кВ до скважины №5-1</v>
          </cell>
        </row>
        <row r="656">
          <cell r="U656">
            <v>5</v>
          </cell>
          <cell r="V656" t="str">
            <v>ВЛ-6кВ до скважины №5-1</v>
          </cell>
        </row>
        <row r="657">
          <cell r="V657" t="str">
            <v>ВЛ-6кВ до скважины №5-1</v>
          </cell>
        </row>
        <row r="658">
          <cell r="U658">
            <v>0</v>
          </cell>
          <cell r="V658" t="str">
            <v>ВЛ-6кВ до скважины №5-1</v>
          </cell>
        </row>
        <row r="659">
          <cell r="V659" t="str">
            <v>ВЛ-6кВ до скважины №5-1</v>
          </cell>
        </row>
        <row r="660">
          <cell r="U660">
            <v>0</v>
          </cell>
          <cell r="V660" t="str">
            <v>ВЛ-6кВ до скважины №5-1</v>
          </cell>
        </row>
        <row r="661">
          <cell r="V661" t="str">
            <v>ВЛ-6кВ до скважины №5-1</v>
          </cell>
        </row>
        <row r="662">
          <cell r="U662">
            <v>1</v>
          </cell>
          <cell r="V662" t="str">
            <v>ВЛ-6кВ до скважины №5-1</v>
          </cell>
        </row>
        <row r="663">
          <cell r="V663" t="str">
            <v>ВЛ-6кВ до скважины №5-1</v>
          </cell>
        </row>
        <row r="664">
          <cell r="U664">
            <v>0</v>
          </cell>
          <cell r="V664" t="str">
            <v>ВЛ-6кВ до скважины №5-1</v>
          </cell>
        </row>
        <row r="665">
          <cell r="V665" t="str">
            <v>ВЛ-6кВ до скважины №5-1</v>
          </cell>
        </row>
        <row r="666">
          <cell r="U666">
            <v>0</v>
          </cell>
          <cell r="V666" t="str">
            <v>ВЛ-6кВ до скважины №5-1</v>
          </cell>
        </row>
        <row r="667">
          <cell r="V667" t="str">
            <v>ВЛ-6кВ до скважины №5-1</v>
          </cell>
        </row>
        <row r="668">
          <cell r="U668">
            <v>2</v>
          </cell>
          <cell r="V668" t="str">
            <v>ВЛ-6кВ до скважины №5-1</v>
          </cell>
        </row>
        <row r="669">
          <cell r="V669" t="str">
            <v>ВЛ-6кВ до скважины №5-1</v>
          </cell>
        </row>
        <row r="670">
          <cell r="U670">
            <v>0</v>
          </cell>
          <cell r="V670" t="str">
            <v>ВЛ-6кВ до скважины №5-1</v>
          </cell>
        </row>
        <row r="671">
          <cell r="V671" t="str">
            <v>ВЛ-6кВ до скважины №5-1</v>
          </cell>
        </row>
        <row r="672">
          <cell r="U672">
            <v>0</v>
          </cell>
          <cell r="V672" t="str">
            <v>ВЛ-6кВ до скважины №5-1</v>
          </cell>
        </row>
        <row r="673">
          <cell r="V673" t="str">
            <v>ВЛ-6кВ до скважины №5-1</v>
          </cell>
        </row>
        <row r="674">
          <cell r="U674">
            <v>1</v>
          </cell>
          <cell r="V674" t="str">
            <v>ВЛ-6кВ до скважины №5-1</v>
          </cell>
        </row>
        <row r="675">
          <cell r="V675" t="str">
            <v>ВЛ-6кВ до скважины №5-1</v>
          </cell>
        </row>
        <row r="676">
          <cell r="U676">
            <v>0</v>
          </cell>
          <cell r="V676" t="str">
            <v>ВЛ-6кВ до скважины №5-1</v>
          </cell>
        </row>
        <row r="677">
          <cell r="V677" t="str">
            <v>ВЛ-6кВ до скважины №5-1</v>
          </cell>
        </row>
        <row r="678">
          <cell r="U678">
            <v>0</v>
          </cell>
          <cell r="V678" t="str">
            <v>ВЛ-6кВ до скважины №5-1</v>
          </cell>
        </row>
        <row r="679">
          <cell r="V679" t="str">
            <v>ВЛ-6кВ до скважины №5-1</v>
          </cell>
        </row>
        <row r="680">
          <cell r="U680">
            <v>8</v>
          </cell>
          <cell r="V680" t="str">
            <v>ВЛ-6кВ до скважины №5-1</v>
          </cell>
        </row>
        <row r="681">
          <cell r="V681" t="str">
            <v>ВЛ-6кВ до скважины №5-1</v>
          </cell>
        </row>
        <row r="682">
          <cell r="U682">
            <v>0</v>
          </cell>
          <cell r="V682" t="str">
            <v>ВЛ-6кВ до скважины №5-1</v>
          </cell>
        </row>
        <row r="683">
          <cell r="V683" t="str">
            <v>ВЛ-6кВ до скважины №5-1</v>
          </cell>
        </row>
        <row r="684">
          <cell r="U684">
            <v>0</v>
          </cell>
          <cell r="V684" t="str">
            <v>ВЛ-6кВ до скважины №5-1</v>
          </cell>
        </row>
        <row r="685">
          <cell r="V685" t="str">
            <v>ВЛ-6кВ до скважины №5-1</v>
          </cell>
        </row>
        <row r="686">
          <cell r="A686">
            <v>34</v>
          </cell>
          <cell r="B686" t="str">
            <v>ВЛ-6 кВ до КТП скважины 1496 К-ОД от существующей ВЛ-6кВ фидер «Разведочная-09»</v>
          </cell>
          <cell r="U686">
            <v>1</v>
          </cell>
          <cell r="V686" t="str">
            <v>ВЛ-6 кВ до КТП скважины 1496 К-ОД от существующей ВЛ-6кВ фидер «Разведочная-09»</v>
          </cell>
        </row>
        <row r="687">
          <cell r="V687" t="str">
            <v>ВЛ-6 кВ до КТП скважины 1496 К-ОД от существующей ВЛ-6кВ фидер «Разведочная-09»</v>
          </cell>
        </row>
        <row r="688">
          <cell r="U688">
            <v>0</v>
          </cell>
          <cell r="V688" t="str">
            <v>ВЛ-6 кВ до КТП скважины 1496 К-ОД от существующей ВЛ-6кВ фидер «Разведочная-09»</v>
          </cell>
        </row>
        <row r="689">
          <cell r="V689" t="str">
            <v>ВЛ-6 кВ до КТП скважины 1496 К-ОД от существующей ВЛ-6кВ фидер «Разведочная-09»</v>
          </cell>
        </row>
        <row r="690">
          <cell r="U690">
            <v>0</v>
          </cell>
          <cell r="V690" t="str">
            <v>ВЛ-6 кВ до КТП скважины 1496 К-ОД от существующей ВЛ-6кВ фидер «Разведочная-09»</v>
          </cell>
        </row>
        <row r="691">
          <cell r="V691" t="str">
            <v>ВЛ-6 кВ до КТП скважины 1496 К-ОД от существующей ВЛ-6кВ фидер «Разведочная-09»</v>
          </cell>
        </row>
        <row r="692">
          <cell r="A692">
            <v>35</v>
          </cell>
          <cell r="B692" t="str">
            <v>ВЛ-6кВ на куст К-42 отпайкой от ВЛ-6 кВ до куста К-44</v>
          </cell>
          <cell r="U692">
            <v>1</v>
          </cell>
          <cell r="V692" t="str">
            <v>ВЛ-6кВ на куст К-42 отпайкой от ВЛ-6 кВ до куста К-44</v>
          </cell>
        </row>
        <row r="693">
          <cell r="V693" t="str">
            <v>ВЛ-6кВ на куст К-42 отпайкой от ВЛ-6 кВ до куста К-44</v>
          </cell>
        </row>
        <row r="694">
          <cell r="U694">
            <v>0</v>
          </cell>
          <cell r="V694" t="str">
            <v>ВЛ-6кВ на куст К-42 отпайкой от ВЛ-6 кВ до куста К-44</v>
          </cell>
        </row>
        <row r="695">
          <cell r="V695" t="str">
            <v>ВЛ-6кВ на куст К-42 отпайкой от ВЛ-6 кВ до куста К-44</v>
          </cell>
        </row>
        <row r="696">
          <cell r="U696">
            <v>0</v>
          </cell>
          <cell r="V696" t="str">
            <v>ВЛ-6кВ на куст К-42 отпайкой от ВЛ-6 кВ до куста К-44</v>
          </cell>
        </row>
        <row r="697">
          <cell r="V697" t="str">
            <v>ВЛ-6кВ на куст К-42 отпайкой от ВЛ-6 кВ до куста К-44</v>
          </cell>
        </row>
        <row r="698">
          <cell r="A698">
            <v>36</v>
          </cell>
          <cell r="B698" t="str">
            <v>ВУ ОНГКМ. К-2. Техническое перевооружение (ПСМ Револьвер)</v>
          </cell>
          <cell r="U698">
            <v>1</v>
          </cell>
          <cell r="V698" t="str">
            <v>ВУ ОНГКМ. К-2. Техническое перевооружение (ПСМ Револьвер)</v>
          </cell>
        </row>
        <row r="699">
          <cell r="V699" t="str">
            <v>ВУ ОНГКМ. К-2. Техническое перевооружение (ПСМ Револьвер)</v>
          </cell>
        </row>
        <row r="700">
          <cell r="U700">
            <v>0</v>
          </cell>
          <cell r="V700" t="str">
            <v>ВУ ОНГКМ. К-2. Техническое перевооружение (ПСМ Револьвер)</v>
          </cell>
        </row>
        <row r="701">
          <cell r="V701" t="str">
            <v>ВУ ОНГКМ. К-2. Техническое перевооружение (ПСМ Револьвер)</v>
          </cell>
        </row>
        <row r="702">
          <cell r="U702">
            <v>0</v>
          </cell>
          <cell r="V702" t="str">
            <v>ВУ ОНГКМ. К-2. Техническое перевооружение (ПСМ Револьвер)</v>
          </cell>
        </row>
        <row r="703">
          <cell r="V703" t="str">
            <v>ВУ ОНГКМ. К-2. Техническое перевооружение (ПСМ Револьвер)</v>
          </cell>
        </row>
        <row r="704">
          <cell r="A704">
            <v>37</v>
          </cell>
          <cell r="B704" t="str">
            <v>ВУ ОНГКМ. Система беспроводного широкополосного доступа (БШПД)</v>
          </cell>
          <cell r="U704">
            <v>3</v>
          </cell>
          <cell r="V704" t="str">
            <v>ВУ ОНГКМ. Система беспроводного широкополосного доступа (БШПД)</v>
          </cell>
        </row>
        <row r="705">
          <cell r="V705" t="str">
            <v>ВУ ОНГКМ. Система беспроводного широкополосного доступа (БШПД)</v>
          </cell>
        </row>
        <row r="706">
          <cell r="U706">
            <v>0</v>
          </cell>
          <cell r="V706" t="str">
            <v>ВУ ОНГКМ. Система беспроводного широкополосного доступа (БШПД)</v>
          </cell>
        </row>
        <row r="707">
          <cell r="V707" t="str">
            <v>ВУ ОНГКМ. Система беспроводного широкополосного доступа (БШПД)</v>
          </cell>
        </row>
        <row r="708">
          <cell r="U708">
            <v>0</v>
          </cell>
          <cell r="V708" t="str">
            <v>ВУ ОНГКМ. Система беспроводного широкополосного доступа (БШПД)</v>
          </cell>
        </row>
        <row r="709">
          <cell r="V709" t="str">
            <v>ВУ ОНГКМ. Система беспроводного широкополосного доступа (БШПД)</v>
          </cell>
        </row>
        <row r="710">
          <cell r="U710">
            <v>4</v>
          </cell>
          <cell r="V710" t="str">
            <v>ВУ ОНГКМ. Система беспроводного широкополосного доступа (БШПД)</v>
          </cell>
        </row>
        <row r="711">
          <cell r="V711" t="str">
            <v>ВУ ОНГКМ. Система беспроводного широкополосного доступа (БШПД)</v>
          </cell>
        </row>
        <row r="712">
          <cell r="U712">
            <v>0</v>
          </cell>
          <cell r="V712" t="str">
            <v>ВУ ОНГКМ. Система беспроводного широкополосного доступа (БШПД)</v>
          </cell>
        </row>
        <row r="713">
          <cell r="V713" t="str">
            <v>ВУ ОНГКМ. Система беспроводного широкополосного доступа (БШПД)</v>
          </cell>
        </row>
        <row r="714">
          <cell r="U714">
            <v>0</v>
          </cell>
          <cell r="V714" t="str">
            <v>ВУ ОНГКМ. Система беспроводного широкополосного доступа (БШПД)</v>
          </cell>
        </row>
        <row r="715">
          <cell r="V715" t="str">
            <v>ВУ ОНГКМ. Система беспроводного широкополосного доступа (БШПД)</v>
          </cell>
        </row>
        <row r="716">
          <cell r="U716">
            <v>6</v>
          </cell>
          <cell r="V716" t="str">
            <v>ВУ ОНГКМ. Система беспроводного широкополосного доступа (БШПД)</v>
          </cell>
        </row>
        <row r="717">
          <cell r="V717" t="str">
            <v>ВУ ОНГКМ. Система беспроводного широкополосного доступа (БШПД)</v>
          </cell>
        </row>
        <row r="718">
          <cell r="U718">
            <v>0</v>
          </cell>
          <cell r="V718" t="str">
            <v>ВУ ОНГКМ. Система беспроводного широкополосного доступа (БШПД)</v>
          </cell>
        </row>
        <row r="719">
          <cell r="V719" t="str">
            <v>ВУ ОНГКМ. Система беспроводного широкополосного доступа (БШПД)</v>
          </cell>
        </row>
        <row r="720">
          <cell r="U720">
            <v>0</v>
          </cell>
          <cell r="V720" t="str">
            <v>ВУ ОНГКМ. Система беспроводного широкополосного доступа (БШПД)</v>
          </cell>
        </row>
        <row r="721">
          <cell r="V721" t="str">
            <v>ВУ ОНГКМ. Система беспроводного широкополосного доступа (БШПД)</v>
          </cell>
        </row>
        <row r="722">
          <cell r="U722">
            <v>16</v>
          </cell>
          <cell r="V722" t="str">
            <v>ВУ ОНГКМ. Система беспроводного широкополосного доступа (БШПД)</v>
          </cell>
        </row>
        <row r="723">
          <cell r="V723" t="str">
            <v>ВУ ОНГКМ. Система беспроводного широкополосного доступа (БШПД)</v>
          </cell>
        </row>
        <row r="724">
          <cell r="U724">
            <v>0</v>
          </cell>
          <cell r="V724" t="str">
            <v>ВУ ОНГКМ. Система беспроводного широкополосного доступа (БШПД)</v>
          </cell>
        </row>
        <row r="725">
          <cell r="V725" t="str">
            <v>ВУ ОНГКМ. Система беспроводного широкополосного доступа (БШПД)</v>
          </cell>
        </row>
        <row r="726">
          <cell r="U726">
            <v>0</v>
          </cell>
          <cell r="V726" t="str">
            <v>ВУ ОНГКМ. Система беспроводного широкополосного доступа (БШПД)</v>
          </cell>
        </row>
        <row r="727">
          <cell r="V727" t="str">
            <v>ВУ ОНГКМ. Система беспроводного широкополосного доступа (БШПД)</v>
          </cell>
        </row>
        <row r="728">
          <cell r="A728">
            <v>38</v>
          </cell>
          <cell r="B728" t="str">
            <v>Выкидной нефтепровод от скв. №1496 до АГЗУ К-35. Газоингибиторопровод от АГЗУ К-35 скв. №1496</v>
          </cell>
          <cell r="U728">
            <v>4</v>
          </cell>
          <cell r="V728" t="str">
            <v>Выкидной нефтепровод от скв. №1496 до АГЗУ К-35. Газоингибиторопровод от АГЗУ К-35 скв. №1496</v>
          </cell>
        </row>
        <row r="729">
          <cell r="V729" t="str">
            <v>Выкидной нефтепровод от скв. №1496 до АГЗУ К-35. Газоингибиторопровод от АГЗУ К-35 скв. №1496</v>
          </cell>
        </row>
        <row r="730">
          <cell r="U730">
            <v>0</v>
          </cell>
          <cell r="V730" t="str">
            <v>Выкидной нефтепровод от скв. №1496 до АГЗУ К-35. Газоингибиторопровод от АГЗУ К-35 скв. №1496</v>
          </cell>
        </row>
        <row r="731">
          <cell r="V731" t="str">
            <v>Выкидной нефтепровод от скв. №1496 до АГЗУ К-35. Газоингибиторопровод от АГЗУ К-35 скв. №1496</v>
          </cell>
        </row>
        <row r="732">
          <cell r="U732">
            <v>0</v>
          </cell>
          <cell r="V732" t="str">
            <v>Выкидной нефтепровод от скв. №1496 до АГЗУ К-35. Газоингибиторопровод от АГЗУ К-35 скв. №1496</v>
          </cell>
        </row>
        <row r="733">
          <cell r="V733" t="str">
            <v>Выкидной нефтепровод от скв. №1496 до АГЗУ К-35. Газоингибиторопровод от АГЗУ К-35 скв. №1496</v>
          </cell>
        </row>
        <row r="734">
          <cell r="U734">
            <v>1</v>
          </cell>
          <cell r="V734" t="str">
            <v>Выкидной нефтепровод от скв. №1496 до АГЗУ К-35. Газоингибиторопровод от АГЗУ К-35 скв. №1496</v>
          </cell>
        </row>
        <row r="735">
          <cell r="V735" t="str">
            <v>Выкидной нефтепровод от скв. №1496 до АГЗУ К-35. Газоингибиторопровод от АГЗУ К-35 скв. №1496</v>
          </cell>
        </row>
        <row r="736">
          <cell r="U736">
            <v>0</v>
          </cell>
          <cell r="V736" t="str">
            <v>Выкидной нефтепровод от скв. №1496 до АГЗУ К-35. Газоингибиторопровод от АГЗУ К-35 скв. №1496</v>
          </cell>
        </row>
        <row r="737">
          <cell r="V737" t="str">
            <v>Выкидной нефтепровод от скв. №1496 до АГЗУ К-35. Газоингибиторопровод от АГЗУ К-35 скв. №1496</v>
          </cell>
        </row>
        <row r="738">
          <cell r="U738">
            <v>0</v>
          </cell>
          <cell r="V738" t="str">
            <v>Выкидной нефтепровод от скв. №1496 до АГЗУ К-35. Газоингибиторопровод от АГЗУ К-35 скв. №1496</v>
          </cell>
        </row>
        <row r="739">
          <cell r="V739" t="str">
            <v>Выкидной нефтепровод от скв. №1496 до АГЗУ К-35. Газоингибиторопровод от АГЗУ К-35 скв. №1496</v>
          </cell>
        </row>
        <row r="740">
          <cell r="U740">
            <v>5</v>
          </cell>
          <cell r="V740" t="str">
            <v>Выкидной нефтепровод от скв. №1496 до АГЗУ К-35. Газоингибиторопровод от АГЗУ К-35 скв. №1496</v>
          </cell>
        </row>
        <row r="741">
          <cell r="V741" t="str">
            <v>Выкидной нефтепровод от скв. №1496 до АГЗУ К-35. Газоингибиторопровод от АГЗУ К-35 скв. №1496</v>
          </cell>
        </row>
        <row r="742">
          <cell r="U742">
            <v>0.7</v>
          </cell>
          <cell r="V742" t="str">
            <v>Выкидной нефтепровод от скв. №1496 до АГЗУ К-35. Газоингибиторопровод от АГЗУ К-35 скв. №1496</v>
          </cell>
        </row>
        <row r="743">
          <cell r="V743" t="str">
            <v>Выкидной нефтепровод от скв. №1496 до АГЗУ К-35. Газоингибиторопровод от АГЗУ К-35 скв. №1496</v>
          </cell>
        </row>
        <row r="744">
          <cell r="U744">
            <v>0</v>
          </cell>
          <cell r="V744" t="str">
            <v>Выкидной нефтепровод от скв. №1496 до АГЗУ К-35. Газоингибиторопровод от АГЗУ К-35 скв. №1496</v>
          </cell>
        </row>
        <row r="745">
          <cell r="V745" t="str">
            <v>Выкидной нефтепровод от скв. №1496 до АГЗУ К-35. Газоингибиторопровод от АГЗУ К-35 скв. №1496</v>
          </cell>
        </row>
        <row r="746">
          <cell r="A746">
            <v>39</v>
          </cell>
          <cell r="B746" t="str">
            <v>Выкидной нефтепровод от скв.№4  К-127 (1574) до АГЗУ К-103</v>
          </cell>
          <cell r="U746">
            <v>1</v>
          </cell>
          <cell r="V746" t="str">
            <v>Выкидной нефтепровод от скв.№4  К-127 (1574) до АГЗУ К-103</v>
          </cell>
        </row>
        <row r="747">
          <cell r="V747" t="str">
            <v>Выкидной нефтепровод от скв.№4  К-127 (1574) до АГЗУ К-103</v>
          </cell>
        </row>
        <row r="748">
          <cell r="U748">
            <v>0</v>
          </cell>
          <cell r="V748" t="str">
            <v>Выкидной нефтепровод от скв.№4  К-127 (1574) до АГЗУ К-103</v>
          </cell>
        </row>
        <row r="749">
          <cell r="V749" t="str">
            <v>Выкидной нефтепровод от скв.№4  К-127 (1574) до АГЗУ К-103</v>
          </cell>
        </row>
        <row r="750">
          <cell r="U750">
            <v>0</v>
          </cell>
          <cell r="V750" t="str">
            <v>Выкидной нефтепровод от скв.№4  К-127 (1574) до АГЗУ К-103</v>
          </cell>
        </row>
        <row r="751">
          <cell r="V751" t="str">
            <v>Выкидной нефтепровод от скв.№4  К-127 (1574) до АГЗУ К-103</v>
          </cell>
        </row>
        <row r="752">
          <cell r="U752">
            <v>2</v>
          </cell>
          <cell r="V752" t="str">
            <v>Выкидной нефтепровод от скв.№4  К-127 (1574) до АГЗУ К-103</v>
          </cell>
        </row>
        <row r="753">
          <cell r="V753" t="str">
            <v>Выкидной нефтепровод от скв.№4  К-127 (1574) до АГЗУ К-103</v>
          </cell>
        </row>
        <row r="754">
          <cell r="U754">
            <v>0</v>
          </cell>
          <cell r="V754" t="str">
            <v>Выкидной нефтепровод от скв.№4  К-127 (1574) до АГЗУ К-103</v>
          </cell>
        </row>
        <row r="755">
          <cell r="V755" t="str">
            <v>Выкидной нефтепровод от скв.№4  К-127 (1574) до АГЗУ К-103</v>
          </cell>
        </row>
        <row r="756">
          <cell r="U756">
            <v>0</v>
          </cell>
          <cell r="V756" t="str">
            <v>Выкидной нефтепровод от скв.№4  К-127 (1574) до АГЗУ К-103</v>
          </cell>
        </row>
        <row r="757">
          <cell r="V757" t="str">
            <v>Выкидной нефтепровод от скв.№4  К-127 (1574) до АГЗУ К-103</v>
          </cell>
        </row>
        <row r="758">
          <cell r="A758">
            <v>40</v>
          </cell>
          <cell r="B758" t="str">
            <v>Выкидной нефтепровод от скв.№6 К-127 (1597) до АГЗУ К-103</v>
          </cell>
          <cell r="U758">
            <v>1</v>
          </cell>
          <cell r="V758" t="str">
            <v>Выкидной нефтепровод от скв.№6 К-127 (1597) до АГЗУ К-103</v>
          </cell>
        </row>
        <row r="759">
          <cell r="V759" t="str">
            <v>Выкидной нефтепровод от скв.№6 К-127 (1597) до АГЗУ К-103</v>
          </cell>
        </row>
        <row r="760">
          <cell r="U760">
            <v>0</v>
          </cell>
          <cell r="V760" t="str">
            <v>Выкидной нефтепровод от скв.№6 К-127 (1597) до АГЗУ К-103</v>
          </cell>
        </row>
        <row r="761">
          <cell r="V761" t="str">
            <v>Выкидной нефтепровод от скв.№6 К-127 (1597) до АГЗУ К-103</v>
          </cell>
        </row>
        <row r="762">
          <cell r="U762">
            <v>0</v>
          </cell>
          <cell r="V762" t="str">
            <v>Выкидной нефтепровод от скв.№6 К-127 (1597) до АГЗУ К-103</v>
          </cell>
        </row>
        <row r="763">
          <cell r="V763" t="str">
            <v>Выкидной нефтепровод от скв.№6 К-127 (1597) до АГЗУ К-103</v>
          </cell>
        </row>
        <row r="764">
          <cell r="A764">
            <v>41</v>
          </cell>
          <cell r="B764" t="str">
            <v xml:space="preserve">Выкидной трубопровод от ОД-1240 до АГЗУ-7. Газоингибиторопровод от АГЗУ-7 до ОД-1240 </v>
          </cell>
          <cell r="U764">
            <v>3</v>
          </cell>
          <cell r="V764" t="str">
            <v xml:space="preserve">Выкидной трубопровод от ОД-1240 до АГЗУ-7. Газоингибиторопровод от АГЗУ-7 до ОД-1240 </v>
          </cell>
        </row>
        <row r="765">
          <cell r="V765" t="str">
            <v xml:space="preserve">Выкидной трубопровод от ОД-1240 до АГЗУ-7. Газоингибиторопровод от АГЗУ-7 до ОД-1240 </v>
          </cell>
        </row>
        <row r="766">
          <cell r="U766">
            <v>0</v>
          </cell>
          <cell r="V766" t="str">
            <v xml:space="preserve">Выкидной трубопровод от ОД-1240 до АГЗУ-7. Газоингибиторопровод от АГЗУ-7 до ОД-1240 </v>
          </cell>
        </row>
        <row r="767">
          <cell r="V767" t="str">
            <v xml:space="preserve">Выкидной трубопровод от ОД-1240 до АГЗУ-7. Газоингибиторопровод от АГЗУ-7 до ОД-1240 </v>
          </cell>
        </row>
        <row r="768">
          <cell r="U768">
            <v>0</v>
          </cell>
          <cell r="V768" t="str">
            <v xml:space="preserve">Выкидной трубопровод от ОД-1240 до АГЗУ-7. Газоингибиторопровод от АГЗУ-7 до ОД-1240 </v>
          </cell>
        </row>
        <row r="769">
          <cell r="V769" t="str">
            <v xml:space="preserve">Выкидной трубопровод от ОД-1240 до АГЗУ-7. Газоингибиторопровод от АГЗУ-7 до ОД-1240 </v>
          </cell>
        </row>
        <row r="770">
          <cell r="U770">
            <v>1</v>
          </cell>
          <cell r="V770" t="str">
            <v xml:space="preserve">Выкидной трубопровод от ОД-1240 до АГЗУ-7. Газоингибиторопровод от АГЗУ-7 до ОД-1240 </v>
          </cell>
        </row>
        <row r="771">
          <cell r="V771" t="str">
            <v xml:space="preserve">Выкидной трубопровод от ОД-1240 до АГЗУ-7. Газоингибиторопровод от АГЗУ-7 до ОД-1240 </v>
          </cell>
        </row>
        <row r="772">
          <cell r="U772">
            <v>0</v>
          </cell>
          <cell r="V772" t="str">
            <v xml:space="preserve">Выкидной трубопровод от ОД-1240 до АГЗУ-7. Газоингибиторопровод от АГЗУ-7 до ОД-1240 </v>
          </cell>
        </row>
        <row r="773">
          <cell r="V773" t="str">
            <v xml:space="preserve">Выкидной трубопровод от ОД-1240 до АГЗУ-7. Газоингибиторопровод от АГЗУ-7 до ОД-1240 </v>
          </cell>
        </row>
        <row r="774">
          <cell r="U774">
            <v>0</v>
          </cell>
          <cell r="V774" t="str">
            <v xml:space="preserve">Выкидной трубопровод от ОД-1240 до АГЗУ-7. Газоингибиторопровод от АГЗУ-7 до ОД-1240 </v>
          </cell>
        </row>
        <row r="775">
          <cell r="V775" t="str">
            <v xml:space="preserve">Выкидной трубопровод от ОД-1240 до АГЗУ-7. Газоингибиторопровод от АГЗУ-7 до ОД-1240 </v>
          </cell>
        </row>
        <row r="776">
          <cell r="U776">
            <v>1</v>
          </cell>
          <cell r="V776" t="str">
            <v xml:space="preserve">Выкидной трубопровод от ОД-1240 до АГЗУ-7. Газоингибиторопровод от АГЗУ-7 до ОД-1240 </v>
          </cell>
        </row>
        <row r="777">
          <cell r="V777" t="str">
            <v xml:space="preserve">Выкидной трубопровод от ОД-1240 до АГЗУ-7. Газоингибиторопровод от АГЗУ-7 до ОД-1240 </v>
          </cell>
        </row>
        <row r="778">
          <cell r="U778">
            <v>0</v>
          </cell>
          <cell r="V778" t="str">
            <v xml:space="preserve">Выкидной трубопровод от ОД-1240 до АГЗУ-7. Газоингибиторопровод от АГЗУ-7 до ОД-1240 </v>
          </cell>
        </row>
        <row r="779">
          <cell r="V779" t="str">
            <v xml:space="preserve">Выкидной трубопровод от ОД-1240 до АГЗУ-7. Газоингибиторопровод от АГЗУ-7 до ОД-1240 </v>
          </cell>
        </row>
        <row r="780">
          <cell r="U780">
            <v>0</v>
          </cell>
          <cell r="V780" t="str">
            <v xml:space="preserve">Выкидной трубопровод от ОД-1240 до АГЗУ-7. Газоингибиторопровод от АГЗУ-7 до ОД-1240 </v>
          </cell>
        </row>
        <row r="781">
          <cell r="V781" t="str">
            <v xml:space="preserve">Выкидной трубопровод от ОД-1240 до АГЗУ-7. Газоингибиторопровод от АГЗУ-7 до ОД-1240 </v>
          </cell>
        </row>
        <row r="782">
          <cell r="U782">
            <v>7</v>
          </cell>
          <cell r="V782" t="str">
            <v xml:space="preserve">Выкидной трубопровод от ОД-1240 до АГЗУ-7. Газоингибиторопровод от АГЗУ-7 до ОД-1240 </v>
          </cell>
        </row>
        <row r="783">
          <cell r="V783" t="str">
            <v xml:space="preserve">Выкидной трубопровод от ОД-1240 до АГЗУ-7. Газоингибиторопровод от АГЗУ-7 до ОД-1240 </v>
          </cell>
        </row>
        <row r="784">
          <cell r="U784">
            <v>0</v>
          </cell>
          <cell r="V784" t="str">
            <v xml:space="preserve">Выкидной трубопровод от ОД-1240 до АГЗУ-7. Газоингибиторопровод от АГЗУ-7 до ОД-1240 </v>
          </cell>
        </row>
        <row r="785">
          <cell r="V785" t="str">
            <v xml:space="preserve">Выкидной трубопровод от ОД-1240 до АГЗУ-7. Газоингибиторопровод от АГЗУ-7 до ОД-1240 </v>
          </cell>
        </row>
        <row r="786">
          <cell r="U786">
            <v>0</v>
          </cell>
          <cell r="V786" t="str">
            <v xml:space="preserve">Выкидной трубопровод от ОД-1240 до АГЗУ-7. Газоингибиторопровод от АГЗУ-7 до ОД-1240 </v>
          </cell>
        </row>
        <row r="787">
          <cell r="V787" t="str">
            <v xml:space="preserve">Выкидной трубопровод от ОД-1240 до АГЗУ-7. Газоингибиторопровод от АГЗУ-7 до ОД-1240 </v>
          </cell>
        </row>
        <row r="788">
          <cell r="U788">
            <v>2</v>
          </cell>
          <cell r="V788" t="str">
            <v xml:space="preserve">Выкидной трубопровод от ОД-1240 до АГЗУ-7. Газоингибиторопровод от АГЗУ-7 до ОД-1240 </v>
          </cell>
        </row>
        <row r="789">
          <cell r="V789" t="str">
            <v xml:space="preserve">Выкидной трубопровод от ОД-1240 до АГЗУ-7. Газоингибиторопровод от АГЗУ-7 до ОД-1240 </v>
          </cell>
        </row>
        <row r="790">
          <cell r="U790">
            <v>0</v>
          </cell>
          <cell r="V790" t="str">
            <v xml:space="preserve">Выкидной трубопровод от ОД-1240 до АГЗУ-7. Газоингибиторопровод от АГЗУ-7 до ОД-1240 </v>
          </cell>
        </row>
        <row r="791">
          <cell r="V791" t="str">
            <v xml:space="preserve">Выкидной трубопровод от ОД-1240 до АГЗУ-7. Газоингибиторопровод от АГЗУ-7 до ОД-1240 </v>
          </cell>
        </row>
        <row r="792">
          <cell r="U792">
            <v>0</v>
          </cell>
          <cell r="V792" t="str">
            <v xml:space="preserve">Выкидной трубопровод от ОД-1240 до АГЗУ-7. Газоингибиторопровод от АГЗУ-7 до ОД-1240 </v>
          </cell>
        </row>
        <row r="793">
          <cell r="V793" t="str">
            <v xml:space="preserve">Выкидной трубопровод от ОД-1240 до АГЗУ-7. Газоингибиторопровод от АГЗУ-7 до ОД-1240 </v>
          </cell>
        </row>
        <row r="794">
          <cell r="A794">
            <v>42</v>
          </cell>
          <cell r="B794" t="str">
            <v>Выкидной трубопровод от скв. 1353 до ЗУ-7. Газоингибиторопровод от ЗУ-3 до скв. 1353</v>
          </cell>
          <cell r="U794">
            <v>1</v>
          </cell>
          <cell r="V794" t="str">
            <v>Выкидной трубопровод от скв. 1353 до ЗУ-7. Газоингибиторопровод от ЗУ-3 до скв. 1353</v>
          </cell>
        </row>
        <row r="795">
          <cell r="V795" t="str">
            <v>Выкидной трубопровод от скв. 1353 до ЗУ-7. Газоингибиторопровод от ЗУ-3 до скв. 1353</v>
          </cell>
        </row>
        <row r="796">
          <cell r="U796">
            <v>0</v>
          </cell>
          <cell r="V796" t="str">
            <v>Выкидной трубопровод от скв. 1353 до ЗУ-7. Газоингибиторопровод от ЗУ-3 до скв. 1353</v>
          </cell>
        </row>
        <row r="797">
          <cell r="V797" t="str">
            <v>Выкидной трубопровод от скв. 1353 до ЗУ-7. Газоингибиторопровод от ЗУ-3 до скв. 1353</v>
          </cell>
        </row>
        <row r="798">
          <cell r="U798">
            <v>0</v>
          </cell>
          <cell r="V798" t="str">
            <v>Выкидной трубопровод от скв. 1353 до ЗУ-7. Газоингибиторопровод от ЗУ-3 до скв. 1353</v>
          </cell>
        </row>
        <row r="799">
          <cell r="V799" t="str">
            <v>Выкидной трубопровод от скв. 1353 до ЗУ-7. Газоингибиторопровод от ЗУ-3 до скв. 1353</v>
          </cell>
        </row>
        <row r="800">
          <cell r="A800">
            <v>43</v>
          </cell>
          <cell r="B800" t="str">
            <v>Выкидной трубопровод от скв. №2 (1561) К-118 до БПС АГЗУ К-35. Газоингибиторопровод от АГЗУ К-35 до скв. №2 (1561) К-118</v>
          </cell>
          <cell r="U800">
            <v>2</v>
          </cell>
          <cell r="V800" t="str">
            <v>Выкидной трубопровод от скв. №2 (1561) К-118 до БПС АГЗУ К-35. Газоингибиторопровод от АГЗУ К-35 до скв. №2 (1561) К-118</v>
          </cell>
        </row>
        <row r="801">
          <cell r="V801" t="str">
            <v>Выкидной трубопровод от скв. №2 (1561) К-118 до БПС АГЗУ К-35. Газоингибиторопровод от АГЗУ К-35 до скв. №2 (1561) К-118</v>
          </cell>
        </row>
        <row r="802">
          <cell r="U802">
            <v>0</v>
          </cell>
          <cell r="V802" t="str">
            <v>Выкидной трубопровод от скв. №2 (1561) К-118 до БПС АГЗУ К-35. Газоингибиторопровод от АГЗУ К-35 до скв. №2 (1561) К-118</v>
          </cell>
        </row>
        <row r="803">
          <cell r="V803" t="str">
            <v>Выкидной трубопровод от скв. №2 (1561) К-118 до БПС АГЗУ К-35. Газоингибиторопровод от АГЗУ К-35 до скв. №2 (1561) К-118</v>
          </cell>
        </row>
        <row r="804">
          <cell r="U804">
            <v>0</v>
          </cell>
          <cell r="V804" t="str">
            <v>Выкидной трубопровод от скв. №2 (1561) К-118 до БПС АГЗУ К-35. Газоингибиторопровод от АГЗУ К-35 до скв. №2 (1561) К-118</v>
          </cell>
        </row>
        <row r="805">
          <cell r="V805" t="str">
            <v>Выкидной трубопровод от скв. №2 (1561) К-118 до БПС АГЗУ К-35. Газоингибиторопровод от АГЗУ К-35 до скв. №2 (1561) К-118</v>
          </cell>
        </row>
        <row r="806">
          <cell r="U806">
            <v>2</v>
          </cell>
          <cell r="V806" t="str">
            <v>Выкидной трубопровод от скв. №2 (1561) К-118 до БПС АГЗУ К-35. Газоингибиторопровод от АГЗУ К-35 до скв. №2 (1561) К-118</v>
          </cell>
        </row>
        <row r="807">
          <cell r="V807" t="str">
            <v>Выкидной трубопровод от скв. №2 (1561) К-118 до БПС АГЗУ К-35. Газоингибиторопровод от АГЗУ К-35 до скв. №2 (1561) К-118</v>
          </cell>
        </row>
        <row r="808">
          <cell r="U808">
            <v>0</v>
          </cell>
          <cell r="V808" t="str">
            <v>Выкидной трубопровод от скв. №2 (1561) К-118 до БПС АГЗУ К-35. Газоингибиторопровод от АГЗУ К-35 до скв. №2 (1561) К-118</v>
          </cell>
        </row>
        <row r="809">
          <cell r="V809" t="str">
            <v>Выкидной трубопровод от скв. №2 (1561) К-118 до БПС АГЗУ К-35. Газоингибиторопровод от АГЗУ К-35 до скв. №2 (1561) К-118</v>
          </cell>
        </row>
        <row r="810">
          <cell r="U810">
            <v>0</v>
          </cell>
          <cell r="V810" t="str">
            <v>Выкидной трубопровод от скв. №2 (1561) К-118 до БПС АГЗУ К-35. Газоингибиторопровод от АГЗУ К-35 до скв. №2 (1561) К-118</v>
          </cell>
        </row>
        <row r="811">
          <cell r="V811" t="str">
            <v>Выкидной трубопровод от скв. №2 (1561) К-118 до БПС АГЗУ К-35. Газоингибиторопровод от АГЗУ К-35 до скв. №2 (1561) К-118</v>
          </cell>
        </row>
        <row r="812">
          <cell r="U812">
            <v>9</v>
          </cell>
          <cell r="V812" t="str">
            <v>Выкидной трубопровод от скв. №2 (1561) К-118 до БПС АГЗУ К-35. Газоингибиторопровод от АГЗУ К-35 до скв. №2 (1561) К-118</v>
          </cell>
        </row>
        <row r="813">
          <cell r="V813" t="str">
            <v>Выкидной трубопровод от скв. №2 (1561) К-118 до БПС АГЗУ К-35. Газоингибиторопровод от АГЗУ К-35 до скв. №2 (1561) К-118</v>
          </cell>
        </row>
        <row r="814">
          <cell r="U814">
            <v>0</v>
          </cell>
          <cell r="V814" t="str">
            <v>Выкидной трубопровод от скв. №2 (1561) К-118 до БПС АГЗУ К-35. Газоингибиторопровод от АГЗУ К-35 до скв. №2 (1561) К-118</v>
          </cell>
        </row>
        <row r="815">
          <cell r="V815" t="str">
            <v>Выкидной трубопровод от скв. №2 (1561) К-118 до БПС АГЗУ К-35. Газоингибиторопровод от АГЗУ К-35 до скв. №2 (1561) К-118</v>
          </cell>
        </row>
        <row r="816">
          <cell r="U816">
            <v>0</v>
          </cell>
          <cell r="V816" t="str">
            <v>Выкидной трубопровод от скв. №2 (1561) К-118 до БПС АГЗУ К-35. Газоингибиторопровод от АГЗУ К-35 до скв. №2 (1561) К-118</v>
          </cell>
        </row>
        <row r="817">
          <cell r="V817" t="str">
            <v>Выкидной трубопровод от скв. №2 (1561) К-118 до БПС АГЗУ К-35. Газоингибиторопровод от АГЗУ К-35 до скв. №2 (1561) К-118</v>
          </cell>
        </row>
        <row r="818">
          <cell r="U818">
            <v>9</v>
          </cell>
          <cell r="V818" t="str">
            <v>Выкидной трубопровод от скв. №2 (1561) К-118 до БПС АГЗУ К-35. Газоингибиторопровод от АГЗУ К-35 до скв. №2 (1561) К-118</v>
          </cell>
        </row>
        <row r="819">
          <cell r="V819" t="str">
            <v>Выкидной трубопровод от скв. №2 (1561) К-118 до БПС АГЗУ К-35. Газоингибиторопровод от АГЗУ К-35 до скв. №2 (1561) К-118</v>
          </cell>
        </row>
        <row r="820">
          <cell r="U820">
            <v>0</v>
          </cell>
          <cell r="V820" t="str">
            <v>Выкидной трубопровод от скв. №2 (1561) К-118 до БПС АГЗУ К-35. Газоингибиторопровод от АГЗУ К-35 до скв. №2 (1561) К-118</v>
          </cell>
        </row>
        <row r="821">
          <cell r="V821" t="str">
            <v>Выкидной трубопровод от скв. №2 (1561) К-118 до БПС АГЗУ К-35. Газоингибиторопровод от АГЗУ К-35 до скв. №2 (1561) К-118</v>
          </cell>
        </row>
        <row r="822">
          <cell r="U822">
            <v>0</v>
          </cell>
          <cell r="V822" t="str">
            <v>Выкидной трубопровод от скв. №2 (1561) К-118 до БПС АГЗУ К-35. Газоингибиторопровод от АГЗУ К-35 до скв. №2 (1561) К-118</v>
          </cell>
        </row>
        <row r="823">
          <cell r="V823" t="str">
            <v>Выкидной трубопровод от скв. №2 (1561) К-118 до БПС АГЗУ К-35. Газоингибиторопровод от АГЗУ К-35 до скв. №2 (1561) К-118</v>
          </cell>
        </row>
        <row r="824">
          <cell r="U824">
            <v>1</v>
          </cell>
          <cell r="V824" t="str">
            <v>Выкидной трубопровод от скв. №2 (1561) К-118 до БПС АГЗУ К-35. Газоингибиторопровод от АГЗУ К-35 до скв. №2 (1561) К-118</v>
          </cell>
        </row>
        <row r="825">
          <cell r="V825" t="str">
            <v>Выкидной трубопровод от скв. №2 (1561) К-118 до БПС АГЗУ К-35. Газоингибиторопровод от АГЗУ К-35 до скв. №2 (1561) К-118</v>
          </cell>
        </row>
        <row r="826">
          <cell r="U826">
            <v>0</v>
          </cell>
          <cell r="V826" t="str">
            <v>Выкидной трубопровод от скв. №2 (1561) К-118 до БПС АГЗУ К-35. Газоингибиторопровод от АГЗУ К-35 до скв. №2 (1561) К-118</v>
          </cell>
        </row>
        <row r="827">
          <cell r="V827" t="str">
            <v>Выкидной трубопровод от скв. №2 (1561) К-118 до БПС АГЗУ К-35. Газоингибиторопровод от АГЗУ К-35 до скв. №2 (1561) К-118</v>
          </cell>
        </row>
        <row r="828">
          <cell r="U828">
            <v>0</v>
          </cell>
          <cell r="V828" t="str">
            <v>Выкидной трубопровод от скв. №2 (1561) К-118 до БПС АГЗУ К-35. Газоингибиторопровод от АГЗУ К-35 до скв. №2 (1561) К-118</v>
          </cell>
        </row>
        <row r="829">
          <cell r="V829" t="str">
            <v>Выкидной трубопровод от скв. №2 (1561) К-118 до БПС АГЗУ К-35. Газоингибиторопровод от АГЗУ К-35 до скв. №2 (1561) К-118</v>
          </cell>
        </row>
        <row r="830">
          <cell r="U830">
            <v>1</v>
          </cell>
          <cell r="V830" t="str">
            <v>Выкидной трубопровод от скв. №2 (1561) К-118 до БПС АГЗУ К-35. Газоингибиторопровод от АГЗУ К-35 до скв. №2 (1561) К-118</v>
          </cell>
        </row>
        <row r="831">
          <cell r="V831" t="str">
            <v>Выкидной трубопровод от скв. №2 (1561) К-118 до БПС АГЗУ К-35. Газоингибиторопровод от АГЗУ К-35 до скв. №2 (1561) К-118</v>
          </cell>
        </row>
        <row r="832">
          <cell r="U832">
            <v>0</v>
          </cell>
          <cell r="V832" t="str">
            <v>Выкидной трубопровод от скв. №2 (1561) К-118 до БПС АГЗУ К-35. Газоингибиторопровод от АГЗУ К-35 до скв. №2 (1561) К-118</v>
          </cell>
        </row>
        <row r="833">
          <cell r="V833" t="str">
            <v>Выкидной трубопровод от скв. №2 (1561) К-118 до БПС АГЗУ К-35. Газоингибиторопровод от АГЗУ К-35 до скв. №2 (1561) К-118</v>
          </cell>
        </row>
        <row r="834">
          <cell r="U834">
            <v>0</v>
          </cell>
          <cell r="V834" t="str">
            <v>Выкидной трубопровод от скв. №2 (1561) К-118 до БПС АГЗУ К-35. Газоингибиторопровод от АГЗУ К-35 до скв. №2 (1561) К-118</v>
          </cell>
        </row>
        <row r="835">
          <cell r="V835" t="str">
            <v>Выкидной трубопровод от скв. №2 (1561) К-118 до БПС АГЗУ К-35. Газоингибиторопровод от АГЗУ К-35 до скв. №2 (1561) К-118</v>
          </cell>
        </row>
        <row r="836">
          <cell r="U836">
            <v>1</v>
          </cell>
          <cell r="V836" t="str">
            <v>Выкидной трубопровод от скв. №2 (1561) К-118 до БПС АГЗУ К-35. Газоингибиторопровод от АГЗУ К-35 до скв. №2 (1561) К-118</v>
          </cell>
        </row>
        <row r="837">
          <cell r="V837" t="str">
            <v>Выкидной трубопровод от скв. №2 (1561) К-118 до БПС АГЗУ К-35. Газоингибиторопровод от АГЗУ К-35 до скв. №2 (1561) К-118</v>
          </cell>
        </row>
        <row r="838">
          <cell r="U838">
            <v>0</v>
          </cell>
          <cell r="V838" t="str">
            <v>Выкидной трубопровод от скв. №2 (1561) К-118 до БПС АГЗУ К-35. Газоингибиторопровод от АГЗУ К-35 до скв. №2 (1561) К-118</v>
          </cell>
        </row>
        <row r="839">
          <cell r="V839" t="str">
            <v>Выкидной трубопровод от скв. №2 (1561) К-118 до БПС АГЗУ К-35. Газоингибиторопровод от АГЗУ К-35 до скв. №2 (1561) К-118</v>
          </cell>
        </row>
        <row r="840">
          <cell r="U840">
            <v>0</v>
          </cell>
          <cell r="V840" t="str">
            <v>Выкидной трубопровод от скв. №2 (1561) К-118 до БПС АГЗУ К-35. Газоингибиторопровод от АГЗУ К-35 до скв. №2 (1561) К-118</v>
          </cell>
        </row>
        <row r="841">
          <cell r="V841" t="str">
            <v>Выкидной трубопровод от скв. №2 (1561) К-118 до БПС АГЗУ К-35. Газоингибиторопровод от АГЗУ К-35 до скв. №2 (1561) К-118</v>
          </cell>
        </row>
        <row r="842">
          <cell r="A842">
            <v>44</v>
          </cell>
          <cell r="B842" t="str">
            <v>Выкидной трубопровод от скв. №3 (1563) К-118 до БПС АГЗУ К-35. Газоингибиторопровод от АГЗУ К-35 до скв. №3 (1563) К-118</v>
          </cell>
          <cell r="U842">
            <v>1</v>
          </cell>
          <cell r="V842" t="str">
            <v>Выкидной трубопровод от скв. №3 (1563) К-118 до БПС АГЗУ К-35. Газоингибиторопровод от АГЗУ К-35 до скв. №3 (1563) К-118</v>
          </cell>
        </row>
        <row r="843">
          <cell r="V843" t="str">
            <v>Выкидной трубопровод от скв. №3 (1563) К-118 до БПС АГЗУ К-35. Газоингибиторопровод от АГЗУ К-35 до скв. №3 (1563) К-118</v>
          </cell>
        </row>
        <row r="844">
          <cell r="U844">
            <v>0</v>
          </cell>
          <cell r="V844" t="str">
            <v>Выкидной трубопровод от скв. №3 (1563) К-118 до БПС АГЗУ К-35. Газоингибиторопровод от АГЗУ К-35 до скв. №3 (1563) К-118</v>
          </cell>
        </row>
        <row r="845">
          <cell r="V845" t="str">
            <v>Выкидной трубопровод от скв. №3 (1563) К-118 до БПС АГЗУ К-35. Газоингибиторопровод от АГЗУ К-35 до скв. №3 (1563) К-118</v>
          </cell>
        </row>
        <row r="846">
          <cell r="U846">
            <v>0</v>
          </cell>
          <cell r="V846" t="str">
            <v>Выкидной трубопровод от скв. №3 (1563) К-118 до БПС АГЗУ К-35. Газоингибиторопровод от АГЗУ К-35 до скв. №3 (1563) К-118</v>
          </cell>
        </row>
        <row r="847">
          <cell r="V847" t="str">
            <v>Выкидной трубопровод от скв. №3 (1563) К-118 до БПС АГЗУ К-35. Газоингибиторопровод от АГЗУ К-35 до скв. №3 (1563) К-118</v>
          </cell>
        </row>
        <row r="848">
          <cell r="U848">
            <v>1</v>
          </cell>
          <cell r="V848" t="str">
            <v>Выкидной трубопровод от скв. №3 (1563) К-118 до БПС АГЗУ К-35. Газоингибиторопровод от АГЗУ К-35 до скв. №3 (1563) К-118</v>
          </cell>
        </row>
        <row r="849">
          <cell r="V849" t="str">
            <v>Выкидной трубопровод от скв. №3 (1563) К-118 до БПС АГЗУ К-35. Газоингибиторопровод от АГЗУ К-35 до скв. №3 (1563) К-118</v>
          </cell>
        </row>
        <row r="850">
          <cell r="U850">
            <v>0</v>
          </cell>
          <cell r="V850" t="str">
            <v>Выкидной трубопровод от скв. №3 (1563) К-118 до БПС АГЗУ К-35. Газоингибиторопровод от АГЗУ К-35 до скв. №3 (1563) К-118</v>
          </cell>
        </row>
        <row r="851">
          <cell r="V851" t="str">
            <v>Выкидной трубопровод от скв. №3 (1563) К-118 до БПС АГЗУ К-35. Газоингибиторопровод от АГЗУ К-35 до скв. №3 (1563) К-118</v>
          </cell>
        </row>
        <row r="852">
          <cell r="U852">
            <v>0</v>
          </cell>
          <cell r="V852" t="str">
            <v>Выкидной трубопровод от скв. №3 (1563) К-118 до БПС АГЗУ К-35. Газоингибиторопровод от АГЗУ К-35 до скв. №3 (1563) К-118</v>
          </cell>
        </row>
        <row r="853">
          <cell r="V853" t="str">
            <v>Выкидной трубопровод от скв. №3 (1563) К-118 до БПС АГЗУ К-35. Газоингибиторопровод от АГЗУ К-35 до скв. №3 (1563) К-118</v>
          </cell>
        </row>
        <row r="854">
          <cell r="U854">
            <v>3</v>
          </cell>
          <cell r="V854" t="str">
            <v>Выкидной трубопровод от скв. №3 (1563) К-118 до БПС АГЗУ К-35. Газоингибиторопровод от АГЗУ К-35 до скв. №3 (1563) К-118</v>
          </cell>
        </row>
        <row r="855">
          <cell r="V855" t="str">
            <v>Выкидной трубопровод от скв. №3 (1563) К-118 до БПС АГЗУ К-35. Газоингибиторопровод от АГЗУ К-35 до скв. №3 (1563) К-118</v>
          </cell>
        </row>
        <row r="856">
          <cell r="U856">
            <v>0</v>
          </cell>
          <cell r="V856" t="str">
            <v>Выкидной трубопровод от скв. №3 (1563) К-118 до БПС АГЗУ К-35. Газоингибиторопровод от АГЗУ К-35 до скв. №3 (1563) К-118</v>
          </cell>
        </row>
        <row r="857">
          <cell r="V857" t="str">
            <v>Выкидной трубопровод от скв. №3 (1563) К-118 до БПС АГЗУ К-35. Газоингибиторопровод от АГЗУ К-35 до скв. №3 (1563) К-118</v>
          </cell>
        </row>
        <row r="858">
          <cell r="U858">
            <v>0</v>
          </cell>
          <cell r="V858" t="str">
            <v>Выкидной трубопровод от скв. №3 (1563) К-118 до БПС АГЗУ К-35. Газоингибиторопровод от АГЗУ К-35 до скв. №3 (1563) К-118</v>
          </cell>
        </row>
        <row r="859">
          <cell r="V859" t="str">
            <v>Выкидной трубопровод от скв. №3 (1563) К-118 до БПС АГЗУ К-35. Газоингибиторопровод от АГЗУ К-35 до скв. №3 (1563) К-118</v>
          </cell>
        </row>
        <row r="860">
          <cell r="U860">
            <v>1</v>
          </cell>
          <cell r="V860" t="str">
            <v>Выкидной трубопровод от скв. №3 (1563) К-118 до БПС АГЗУ К-35. Газоингибиторопровод от АГЗУ К-35 до скв. №3 (1563) К-118</v>
          </cell>
        </row>
        <row r="861">
          <cell r="V861" t="str">
            <v>Выкидной трубопровод от скв. №3 (1563) К-118 до БПС АГЗУ К-35. Газоингибиторопровод от АГЗУ К-35 до скв. №3 (1563) К-118</v>
          </cell>
        </row>
        <row r="862">
          <cell r="U862">
            <v>0</v>
          </cell>
          <cell r="V862" t="str">
            <v>Выкидной трубопровод от скв. №3 (1563) К-118 до БПС АГЗУ К-35. Газоингибиторопровод от АГЗУ К-35 до скв. №3 (1563) К-118</v>
          </cell>
        </row>
        <row r="863">
          <cell r="V863" t="str">
            <v>Выкидной трубопровод от скв. №3 (1563) К-118 до БПС АГЗУ К-35. Газоингибиторопровод от АГЗУ К-35 до скв. №3 (1563) К-118</v>
          </cell>
        </row>
        <row r="864">
          <cell r="U864">
            <v>0</v>
          </cell>
          <cell r="V864" t="str">
            <v>Выкидной трубопровод от скв. №3 (1563) К-118 до БПС АГЗУ К-35. Газоингибиторопровод от АГЗУ К-35 до скв. №3 (1563) К-118</v>
          </cell>
        </row>
        <row r="865">
          <cell r="V865" t="str">
            <v>Выкидной трубопровод от скв. №3 (1563) К-118 до БПС АГЗУ К-35. Газоингибиторопровод от АГЗУ К-35 до скв. №3 (1563) К-118</v>
          </cell>
        </row>
        <row r="866">
          <cell r="U866">
            <v>1</v>
          </cell>
          <cell r="V866" t="str">
            <v>Выкидной трубопровод от скв. №3 (1563) К-118 до БПС АГЗУ К-35. Газоингибиторопровод от АГЗУ К-35 до скв. №3 (1563) К-118</v>
          </cell>
        </row>
        <row r="867">
          <cell r="V867" t="str">
            <v>Выкидной трубопровод от скв. №3 (1563) К-118 до БПС АГЗУ К-35. Газоингибиторопровод от АГЗУ К-35 до скв. №3 (1563) К-118</v>
          </cell>
        </row>
        <row r="868">
          <cell r="U868">
            <v>0</v>
          </cell>
          <cell r="V868" t="str">
            <v>Выкидной трубопровод от скв. №3 (1563) К-118 до БПС АГЗУ К-35. Газоингибиторопровод от АГЗУ К-35 до скв. №3 (1563) К-118</v>
          </cell>
        </row>
        <row r="869">
          <cell r="V869" t="str">
            <v>Выкидной трубопровод от скв. №3 (1563) К-118 до БПС АГЗУ К-35. Газоингибиторопровод от АГЗУ К-35 до скв. №3 (1563) К-118</v>
          </cell>
        </row>
        <row r="870">
          <cell r="U870">
            <v>0</v>
          </cell>
          <cell r="V870" t="str">
            <v>Выкидной трубопровод от скв. №3 (1563) К-118 до БПС АГЗУ К-35. Газоингибиторопровод от АГЗУ К-35 до скв. №3 (1563) К-118</v>
          </cell>
        </row>
        <row r="871">
          <cell r="V871" t="str">
            <v>Выкидной трубопровод от скв. №3 (1563) К-118 до БПС АГЗУ К-35. Газоингибиторопровод от АГЗУ К-35 до скв. №3 (1563) К-118</v>
          </cell>
        </row>
        <row r="872">
          <cell r="U872">
            <v>1</v>
          </cell>
          <cell r="V872" t="str">
            <v>Выкидной трубопровод от скв. №3 (1563) К-118 до БПС АГЗУ К-35. Газоингибиторопровод от АГЗУ К-35 до скв. №3 (1563) К-118</v>
          </cell>
        </row>
        <row r="873">
          <cell r="V873" t="str">
            <v>Выкидной трубопровод от скв. №3 (1563) К-118 до БПС АГЗУ К-35. Газоингибиторопровод от АГЗУ К-35 до скв. №3 (1563) К-118</v>
          </cell>
        </row>
        <row r="874">
          <cell r="U874">
            <v>0</v>
          </cell>
          <cell r="V874" t="str">
            <v>Выкидной трубопровод от скв. №3 (1563) К-118 до БПС АГЗУ К-35. Газоингибиторопровод от АГЗУ К-35 до скв. №3 (1563) К-118</v>
          </cell>
        </row>
        <row r="875">
          <cell r="V875" t="str">
            <v>Выкидной трубопровод от скв. №3 (1563) К-118 до БПС АГЗУ К-35. Газоингибиторопровод от АГЗУ К-35 до скв. №3 (1563) К-118</v>
          </cell>
        </row>
        <row r="876">
          <cell r="U876">
            <v>0</v>
          </cell>
          <cell r="V876" t="str">
            <v>Выкидной трубопровод от скв. №3 (1563) К-118 до БПС АГЗУ К-35. Газоингибиторопровод от АГЗУ К-35 до скв. №3 (1563) К-118</v>
          </cell>
        </row>
        <row r="877">
          <cell r="V877" t="str">
            <v>Выкидной трубопровод от скв. №3 (1563) К-118 до БПС АГЗУ К-35. Газоингибиторопровод от АГЗУ К-35 до скв. №3 (1563) К-118</v>
          </cell>
        </row>
        <row r="878">
          <cell r="U878">
            <v>5</v>
          </cell>
          <cell r="V878" t="str">
            <v>Выкидной трубопровод от скв. №3 (1563) К-118 до БПС АГЗУ К-35. Газоингибиторопровод от АГЗУ К-35 до скв. №3 (1563) К-118</v>
          </cell>
        </row>
        <row r="879">
          <cell r="V879" t="str">
            <v>Выкидной трубопровод от скв. №3 (1563) К-118 до БПС АГЗУ К-35. Газоингибиторопровод от АГЗУ К-35 до скв. №3 (1563) К-118</v>
          </cell>
        </row>
        <row r="880">
          <cell r="U880">
            <v>0</v>
          </cell>
          <cell r="V880" t="str">
            <v>Выкидной трубопровод от скв. №3 (1563) К-118 до БПС АГЗУ К-35. Газоингибиторопровод от АГЗУ К-35 до скв. №3 (1563) К-118</v>
          </cell>
        </row>
        <row r="881">
          <cell r="V881" t="str">
            <v>Выкидной трубопровод от скв. №3 (1563) К-118 до БПС АГЗУ К-35. Газоингибиторопровод от АГЗУ К-35 до скв. №3 (1563) К-118</v>
          </cell>
        </row>
        <row r="882">
          <cell r="U882">
            <v>0</v>
          </cell>
          <cell r="V882" t="str">
            <v>Выкидной трубопровод от скв. №3 (1563) К-118 до БПС АГЗУ К-35. Газоингибиторопровод от АГЗУ К-35 до скв. №3 (1563) К-118</v>
          </cell>
        </row>
        <row r="883">
          <cell r="V883" t="str">
            <v>Выкидной трубопровод от скв. №3 (1563) К-118 до БПС АГЗУ К-35. Газоингибиторопровод от АГЗУ К-35 до скв. №3 (1563) К-118</v>
          </cell>
        </row>
        <row r="884">
          <cell r="U884">
            <v>6</v>
          </cell>
          <cell r="V884" t="str">
            <v>Выкидной трубопровод от скв. №3 (1563) К-118 до БПС АГЗУ К-35. Газоингибиторопровод от АГЗУ К-35 до скв. №3 (1563) К-118</v>
          </cell>
        </row>
        <row r="885">
          <cell r="V885" t="str">
            <v>Выкидной трубопровод от скв. №3 (1563) К-118 до БПС АГЗУ К-35. Газоингибиторопровод от АГЗУ К-35 до скв. №3 (1563) К-118</v>
          </cell>
        </row>
        <row r="886">
          <cell r="U886">
            <v>0</v>
          </cell>
          <cell r="V886" t="str">
            <v>Выкидной трубопровод от скв. №3 (1563) К-118 до БПС АГЗУ К-35. Газоингибиторопровод от АГЗУ К-35 до скв. №3 (1563) К-118</v>
          </cell>
        </row>
        <row r="887">
          <cell r="V887" t="str">
            <v>Выкидной трубопровод от скв. №3 (1563) К-118 до БПС АГЗУ К-35. Газоингибиторопровод от АГЗУ К-35 до скв. №3 (1563) К-118</v>
          </cell>
        </row>
        <row r="888">
          <cell r="U888">
            <v>0</v>
          </cell>
          <cell r="V888" t="str">
            <v>Выкидной трубопровод от скв. №3 (1563) К-118 до БПС АГЗУ К-35. Газоингибиторопровод от АГЗУ К-35 до скв. №3 (1563) К-118</v>
          </cell>
        </row>
        <row r="889">
          <cell r="V889" t="str">
            <v>Выкидной трубопровод от скв. №3 (1563) К-118 до БПС АГЗУ К-35. Газоингибиторопровод от АГЗУ К-35 до скв. №3 (1563) К-118</v>
          </cell>
        </row>
        <row r="890">
          <cell r="A890">
            <v>45</v>
          </cell>
          <cell r="B890" t="str">
            <v>Выкидной трубопровод от скв. №4 (1611) К-118 до БПС АГЗУ К-35. Газоингибиторопровод от АГЗУ К-35 до скв. №4 (1611) К-118</v>
          </cell>
          <cell r="U890">
            <v>6</v>
          </cell>
          <cell r="V890" t="str">
            <v>Выкидной трубопровод от скв. №4 (1611) К-118 до БПС АГЗУ К-35. Газоингибиторопровод от АГЗУ К-35 до скв. №4 (1611) К-118</v>
          </cell>
        </row>
        <row r="891">
          <cell r="V891" t="str">
            <v>Выкидной трубопровод от скв. №4 (1611) К-118 до БПС АГЗУ К-35. Газоингибиторопровод от АГЗУ К-35 до скв. №4 (1611) К-118</v>
          </cell>
        </row>
        <row r="892">
          <cell r="U892">
            <v>0.7</v>
          </cell>
          <cell r="V892" t="str">
            <v>Выкидной трубопровод от скв. №4 (1611) К-118 до БПС АГЗУ К-35. Газоингибиторопровод от АГЗУ К-35 до скв. №4 (1611) К-118</v>
          </cell>
        </row>
        <row r="893">
          <cell r="V893" t="str">
            <v>Выкидной трубопровод от скв. №4 (1611) К-118 до БПС АГЗУ К-35. Газоингибиторопровод от АГЗУ К-35 до скв. №4 (1611) К-118</v>
          </cell>
        </row>
        <row r="894">
          <cell r="U894">
            <v>0</v>
          </cell>
          <cell r="V894" t="str">
            <v>Выкидной трубопровод от скв. №4 (1611) К-118 до БПС АГЗУ К-35. Газоингибиторопровод от АГЗУ К-35 до скв. №4 (1611) К-118</v>
          </cell>
        </row>
        <row r="895">
          <cell r="V895" t="str">
            <v>Выкидной трубопровод от скв. №4 (1611) К-118 до БПС АГЗУ К-35. Газоингибиторопровод от АГЗУ К-35 до скв. №4 (1611) К-118</v>
          </cell>
        </row>
        <row r="896">
          <cell r="U896">
            <v>1</v>
          </cell>
          <cell r="V896" t="str">
            <v>Выкидной трубопровод от скв. №4 (1611) К-118 до БПС АГЗУ К-35. Газоингибиторопровод от АГЗУ К-35 до скв. №4 (1611) К-118</v>
          </cell>
        </row>
        <row r="897">
          <cell r="V897" t="str">
            <v>Выкидной трубопровод от скв. №4 (1611) К-118 до БПС АГЗУ К-35. Газоингибиторопровод от АГЗУ К-35 до скв. №4 (1611) К-118</v>
          </cell>
        </row>
        <row r="898">
          <cell r="U898">
            <v>0</v>
          </cell>
          <cell r="V898" t="str">
            <v>Выкидной трубопровод от скв. №4 (1611) К-118 до БПС АГЗУ К-35. Газоингибиторопровод от АГЗУ К-35 до скв. №4 (1611) К-118</v>
          </cell>
        </row>
        <row r="899">
          <cell r="V899" t="str">
            <v>Выкидной трубопровод от скв. №4 (1611) К-118 до БПС АГЗУ К-35. Газоингибиторопровод от АГЗУ К-35 до скв. №4 (1611) К-118</v>
          </cell>
        </row>
        <row r="900">
          <cell r="U900">
            <v>0</v>
          </cell>
          <cell r="V900" t="str">
            <v>Выкидной трубопровод от скв. №4 (1611) К-118 до БПС АГЗУ К-35. Газоингибиторопровод от АГЗУ К-35 до скв. №4 (1611) К-118</v>
          </cell>
        </row>
        <row r="901">
          <cell r="V901" t="str">
            <v>Выкидной трубопровод от скв. №4 (1611) К-118 до БПС АГЗУ К-35. Газоингибиторопровод от АГЗУ К-35 до скв. №4 (1611) К-118</v>
          </cell>
        </row>
        <row r="902">
          <cell r="U902">
            <v>4</v>
          </cell>
          <cell r="V902" t="str">
            <v>Выкидной трубопровод от скв. №4 (1611) К-118 до БПС АГЗУ К-35. Газоингибиторопровод от АГЗУ К-35 до скв. №4 (1611) К-118</v>
          </cell>
        </row>
        <row r="903">
          <cell r="V903" t="str">
            <v>Выкидной трубопровод от скв. №4 (1611) К-118 до БПС АГЗУ К-35. Газоингибиторопровод от АГЗУ К-35 до скв. №4 (1611) К-118</v>
          </cell>
        </row>
        <row r="904">
          <cell r="U904">
            <v>0</v>
          </cell>
          <cell r="V904" t="str">
            <v>Выкидной трубопровод от скв. №4 (1611) К-118 до БПС АГЗУ К-35. Газоингибиторопровод от АГЗУ К-35 до скв. №4 (1611) К-118</v>
          </cell>
        </row>
        <row r="905">
          <cell r="V905" t="str">
            <v>Выкидной трубопровод от скв. №4 (1611) К-118 до БПС АГЗУ К-35. Газоингибиторопровод от АГЗУ К-35 до скв. №4 (1611) К-118</v>
          </cell>
        </row>
        <row r="906">
          <cell r="U906">
            <v>0</v>
          </cell>
          <cell r="V906" t="str">
            <v>Выкидной трубопровод от скв. №4 (1611) К-118 до БПС АГЗУ К-35. Газоингибиторопровод от АГЗУ К-35 до скв. №4 (1611) К-118</v>
          </cell>
        </row>
        <row r="907">
          <cell r="V907" t="str">
            <v>Выкидной трубопровод от скв. №4 (1611) К-118 до БПС АГЗУ К-35. Газоингибиторопровод от АГЗУ К-35 до скв. №4 (1611) К-118</v>
          </cell>
        </row>
        <row r="908">
          <cell r="A908">
            <v>46</v>
          </cell>
          <cell r="B908" t="str">
            <v>Выкидной трубопровод от скв. №5 К-130 (скв. 3242) до БПСА К-130. Газоингибиторопровод от БПСА К-130 до скважины №5  К-130</v>
          </cell>
          <cell r="U908">
            <v>2</v>
          </cell>
          <cell r="V908" t="str">
            <v>Выкидной трубопровод от скв. №5 К-130 (скв. 3242) до БПСА К-130. Газоингибиторопровод от БПСА К-130 до скважины №5  К-130</v>
          </cell>
        </row>
        <row r="909">
          <cell r="V909" t="str">
            <v>Выкидной трубопровод от скв. №5 К-130 (скв. 3242) до БПСА К-130. Газоингибиторопровод от БПСА К-130 до скважины №5  К-130</v>
          </cell>
        </row>
        <row r="910">
          <cell r="U910">
            <v>0</v>
          </cell>
          <cell r="V910" t="str">
            <v>Выкидной трубопровод от скв. №5 К-130 (скв. 3242) до БПСА К-130. Газоингибиторопровод от БПСА К-130 до скважины №5  К-130</v>
          </cell>
        </row>
        <row r="911">
          <cell r="V911" t="str">
            <v>Выкидной трубопровод от скв. №5 К-130 (скв. 3242) до БПСА К-130. Газоингибиторопровод от БПСА К-130 до скважины №5  К-130</v>
          </cell>
        </row>
        <row r="912">
          <cell r="U912">
            <v>0</v>
          </cell>
          <cell r="V912" t="str">
            <v>Выкидной трубопровод от скв. №5 К-130 (скв. 3242) до БПСА К-130. Газоингибиторопровод от БПСА К-130 до скважины №5  К-130</v>
          </cell>
        </row>
        <row r="913">
          <cell r="V913" t="str">
            <v>Выкидной трубопровод от скв. №5 К-130 (скв. 3242) до БПСА К-130. Газоингибиторопровод от БПСА К-130 до скважины №5  К-130</v>
          </cell>
        </row>
        <row r="914">
          <cell r="U914">
            <v>1</v>
          </cell>
          <cell r="V914" t="str">
            <v>Выкидной трубопровод от скв. №5 К-130 (скв. 3242) до БПСА К-130. Газоингибиторопровод от БПСА К-130 до скважины №5  К-130</v>
          </cell>
        </row>
        <row r="915">
          <cell r="V915" t="str">
            <v>Выкидной трубопровод от скв. №5 К-130 (скв. 3242) до БПСА К-130. Газоингибиторопровод от БПСА К-130 до скважины №5  К-130</v>
          </cell>
        </row>
        <row r="916">
          <cell r="U916">
            <v>0.7</v>
          </cell>
          <cell r="V916" t="str">
            <v>Выкидной трубопровод от скв. №5 К-130 (скв. 3242) до БПСА К-130. Газоингибиторопровод от БПСА К-130 до скважины №5  К-130</v>
          </cell>
        </row>
        <row r="917">
          <cell r="V917" t="str">
            <v>Выкидной трубопровод от скв. №5 К-130 (скв. 3242) до БПСА К-130. Газоингибиторопровод от БПСА К-130 до скважины №5  К-130</v>
          </cell>
        </row>
        <row r="918">
          <cell r="U918">
            <v>0</v>
          </cell>
          <cell r="V918" t="str">
            <v>Выкидной трубопровод от скв. №5 К-130 (скв. 3242) до БПСА К-130. Газоингибиторопровод от БПСА К-130 до скважины №5  К-130</v>
          </cell>
        </row>
        <row r="919">
          <cell r="V919" t="str">
            <v>Выкидной трубопровод от скв. №5 К-130 (скв. 3242) до БПСА К-130. Газоингибиторопровод от БПСА К-130 до скважины №5  К-130</v>
          </cell>
        </row>
        <row r="920">
          <cell r="U920">
            <v>2</v>
          </cell>
          <cell r="V920" t="str">
            <v>Выкидной трубопровод от скв. №5 К-130 (скв. 3242) до БПСА К-130. Газоингибиторопровод от БПСА К-130 до скважины №5  К-130</v>
          </cell>
        </row>
        <row r="921">
          <cell r="V921" t="str">
            <v>Выкидной трубопровод от скв. №5 К-130 (скв. 3242) до БПСА К-130. Газоингибиторопровод от БПСА К-130 до скважины №5  К-130</v>
          </cell>
        </row>
        <row r="922">
          <cell r="U922">
            <v>0</v>
          </cell>
          <cell r="V922" t="str">
            <v>Выкидной трубопровод от скв. №5 К-130 (скв. 3242) до БПСА К-130. Газоингибиторопровод от БПСА К-130 до скважины №5  К-130</v>
          </cell>
        </row>
        <row r="923">
          <cell r="V923" t="str">
            <v>Выкидной трубопровод от скв. №5 К-130 (скв. 3242) до БПСА К-130. Газоингибиторопровод от БПСА К-130 до скважины №5  К-130</v>
          </cell>
        </row>
        <row r="924">
          <cell r="U924">
            <v>0</v>
          </cell>
          <cell r="V924" t="str">
            <v>Выкидной трубопровод от скв. №5 К-130 (скв. 3242) до БПСА К-130. Газоингибиторопровод от БПСА К-130 до скважины №5  К-130</v>
          </cell>
        </row>
        <row r="925">
          <cell r="V925" t="str">
            <v>Выкидной трубопровод от скв. №5 К-130 (скв. 3242) до БПСА К-130. Газоингибиторопровод от БПСА К-130 до скважины №5  К-130</v>
          </cell>
        </row>
        <row r="926">
          <cell r="U926">
            <v>15</v>
          </cell>
          <cell r="V926" t="str">
            <v>Выкидной трубопровод от скв. №5 К-130 (скв. 3242) до БПСА К-130. Газоингибиторопровод от БПСА К-130 до скважины №5  К-130</v>
          </cell>
        </row>
        <row r="927">
          <cell r="V927" t="str">
            <v>Выкидной трубопровод от скв. №5 К-130 (скв. 3242) до БПСА К-130. Газоингибиторопровод от БПСА К-130 до скважины №5  К-130</v>
          </cell>
        </row>
        <row r="928">
          <cell r="U928">
            <v>0.7</v>
          </cell>
          <cell r="V928" t="str">
            <v>Выкидной трубопровод от скв. №5 К-130 (скв. 3242) до БПСА К-130. Газоингибиторопровод от БПСА К-130 до скважины №5  К-130</v>
          </cell>
        </row>
        <row r="929">
          <cell r="V929" t="str">
            <v>Выкидной трубопровод от скв. №5 К-130 (скв. 3242) до БПСА К-130. Газоингибиторопровод от БПСА К-130 до скважины №5  К-130</v>
          </cell>
        </row>
        <row r="930">
          <cell r="U930">
            <v>0</v>
          </cell>
          <cell r="V930" t="str">
            <v>Выкидной трубопровод от скв. №5 К-130 (скв. 3242) до БПСА К-130. Газоингибиторопровод от БПСА К-130 до скважины №5  К-130</v>
          </cell>
        </row>
        <row r="931">
          <cell r="V931" t="str">
            <v>Выкидной трубопровод от скв. №5 К-130 (скв. 3242) до БПСА К-130. Газоингибиторопровод от БПСА К-130 до скважины №5  К-130</v>
          </cell>
        </row>
        <row r="932">
          <cell r="U932">
            <v>1</v>
          </cell>
          <cell r="V932" t="str">
            <v>Выкидной трубопровод от скв. №5 К-130 (скв. 3242) до БПСА К-130. Газоингибиторопровод от БПСА К-130 до скважины №5  К-130</v>
          </cell>
        </row>
        <row r="933">
          <cell r="V933" t="str">
            <v>Выкидной трубопровод от скв. №5 К-130 (скв. 3242) до БПСА К-130. Газоингибиторопровод от БПСА К-130 до скважины №5  К-130</v>
          </cell>
        </row>
        <row r="934">
          <cell r="U934">
            <v>0</v>
          </cell>
          <cell r="V934" t="str">
            <v>Выкидной трубопровод от скв. №5 К-130 (скв. 3242) до БПСА К-130. Газоингибиторопровод от БПСА К-130 до скважины №5  К-130</v>
          </cell>
        </row>
        <row r="935">
          <cell r="V935" t="str">
            <v>Выкидной трубопровод от скв. №5 К-130 (скв. 3242) до БПСА К-130. Газоингибиторопровод от БПСА К-130 до скважины №5  К-130</v>
          </cell>
        </row>
        <row r="936">
          <cell r="U936">
            <v>0</v>
          </cell>
          <cell r="V936" t="str">
            <v>Выкидной трубопровод от скв. №5 К-130 (скв. 3242) до БПСА К-130. Газоингибиторопровод от БПСА К-130 до скважины №5  К-130</v>
          </cell>
        </row>
        <row r="937">
          <cell r="V937" t="str">
            <v>Выкидной трубопровод от скв. №5 К-130 (скв. 3242) до БПСА К-130. Газоингибиторопровод от БПСА К-130 до скважины №5  К-130</v>
          </cell>
        </row>
        <row r="938">
          <cell r="U938">
            <v>4</v>
          </cell>
          <cell r="V938" t="str">
            <v>Выкидной трубопровод от скв. №5 К-130 (скв. 3242) до БПСА К-130. Газоингибиторопровод от БПСА К-130 до скважины №5  К-130</v>
          </cell>
        </row>
        <row r="939">
          <cell r="V939" t="str">
            <v>Выкидной трубопровод от скв. №5 К-130 (скв. 3242) до БПСА К-130. Газоингибиторопровод от БПСА К-130 до скважины №5  К-130</v>
          </cell>
        </row>
        <row r="940">
          <cell r="U940">
            <v>0</v>
          </cell>
          <cell r="V940" t="str">
            <v>Выкидной трубопровод от скв. №5 К-130 (скв. 3242) до БПСА К-130. Газоингибиторопровод от БПСА К-130 до скважины №5  К-130</v>
          </cell>
        </row>
        <row r="941">
          <cell r="V941" t="str">
            <v>Выкидной трубопровод от скв. №5 К-130 (скв. 3242) до БПСА К-130. Газоингибиторопровод от БПСА К-130 до скважины №5  К-130</v>
          </cell>
        </row>
        <row r="942">
          <cell r="U942">
            <v>0</v>
          </cell>
          <cell r="V942" t="str">
            <v>Выкидной трубопровод от скв. №5 К-130 (скв. 3242) до БПСА К-130. Газоингибиторопровод от БПСА К-130 до скважины №5  К-130</v>
          </cell>
        </row>
        <row r="943">
          <cell r="V943" t="str">
            <v>Выкидной трубопровод от скв. №5 К-130 (скв. 3242) до БПСА К-130. Газоингибиторопровод от БПСА К-130 до скважины №5  К-130</v>
          </cell>
        </row>
        <row r="944">
          <cell r="U944">
            <v>2</v>
          </cell>
          <cell r="V944" t="str">
            <v>Выкидной трубопровод от скв. №5 К-130 (скв. 3242) до БПСА К-130. Газоингибиторопровод от БПСА К-130 до скважины №5  К-130</v>
          </cell>
        </row>
        <row r="945">
          <cell r="V945" t="str">
            <v>Выкидной трубопровод от скв. №5 К-130 (скв. 3242) до БПСА К-130. Газоингибиторопровод от БПСА К-130 до скважины №5  К-130</v>
          </cell>
        </row>
        <row r="946">
          <cell r="U946">
            <v>0</v>
          </cell>
          <cell r="V946" t="str">
            <v>Выкидной трубопровод от скв. №5 К-130 (скв. 3242) до БПСА К-130. Газоингибиторопровод от БПСА К-130 до скважины №5  К-130</v>
          </cell>
        </row>
        <row r="947">
          <cell r="V947" t="str">
            <v>Выкидной трубопровод от скв. №5 К-130 (скв. 3242) до БПСА К-130. Газоингибиторопровод от БПСА К-130 до скважины №5  К-130</v>
          </cell>
        </row>
        <row r="948">
          <cell r="U948">
            <v>0</v>
          </cell>
          <cell r="V948" t="str">
            <v>Выкидной трубопровод от скв. №5 К-130 (скв. 3242) до БПСА К-130. Газоингибиторопровод от БПСА К-130 до скважины №5  К-130</v>
          </cell>
        </row>
        <row r="949">
          <cell r="V949" t="str">
            <v>Выкидной трубопровод от скв. №5 К-130 (скв. 3242) до БПСА К-130. Газоингибиторопровод от БПСА К-130 до скважины №5  К-130</v>
          </cell>
        </row>
        <row r="950">
          <cell r="A950">
            <v>47</v>
          </cell>
          <cell r="B950" t="str">
            <v>Выкидной трубопровод от скв. №5 куста К-34 (1537) до АГЗУ К-34. Газоингибиторопровод от АГЗУ К-34 до скв. №5 куста К-34 (1537)</v>
          </cell>
          <cell r="U950">
            <v>2</v>
          </cell>
          <cell r="V950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951">
          <cell r="V951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952">
          <cell r="U952">
            <v>0</v>
          </cell>
          <cell r="V952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953">
          <cell r="V953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954">
          <cell r="U954">
            <v>0</v>
          </cell>
          <cell r="V954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955">
          <cell r="V955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956">
          <cell r="A956">
            <v>48</v>
          </cell>
          <cell r="B956" t="str">
            <v>Выкидной трубопровод от скв. №6 (3287) К-105 до АГЗУ К-105. Газоингибиторопровод от АГЗУ К-105 до скв.№6 (3287) К-105</v>
          </cell>
          <cell r="U956">
            <v>2</v>
          </cell>
          <cell r="V956" t="str">
            <v>Выкидной трубопровод от скв. №6 (3287) К-105 до АГЗУ К-105. Газоингибиторопровод от АГЗУ К-105 до скв.№6 (3287) К-105</v>
          </cell>
        </row>
        <row r="957">
          <cell r="V957" t="str">
            <v>Выкидной трубопровод от скв. №6 (3287) К-105 до АГЗУ К-105. Газоингибиторопровод от АГЗУ К-105 до скв.№6 (3287) К-105</v>
          </cell>
        </row>
        <row r="958">
          <cell r="U958">
            <v>0</v>
          </cell>
          <cell r="V958" t="str">
            <v>Выкидной трубопровод от скв. №6 (3287) К-105 до АГЗУ К-105. Газоингибиторопровод от АГЗУ К-105 до скв.№6 (3287) К-105</v>
          </cell>
        </row>
        <row r="959">
          <cell r="V959" t="str">
            <v>Выкидной трубопровод от скв. №6 (3287) К-105 до АГЗУ К-105. Газоингибиторопровод от АГЗУ К-105 до скв.№6 (3287) К-105</v>
          </cell>
        </row>
        <row r="960">
          <cell r="U960">
            <v>0</v>
          </cell>
          <cell r="V960" t="str">
            <v>Выкидной трубопровод от скв. №6 (3287) К-105 до АГЗУ К-105. Газоингибиторопровод от АГЗУ К-105 до скв.№6 (3287) К-105</v>
          </cell>
        </row>
        <row r="961">
          <cell r="V961" t="str">
            <v>Выкидной трубопровод от скв. №6 (3287) К-105 до АГЗУ К-105. Газоингибиторопровод от АГЗУ К-105 до скв.№6 (3287) К-105</v>
          </cell>
        </row>
        <row r="962">
          <cell r="A962">
            <v>49</v>
          </cell>
          <cell r="B962" t="str">
            <v>Выкидной трубопровод и газоингибиторопровод от скв. 1258 К-28</v>
          </cell>
          <cell r="U962">
            <v>1</v>
          </cell>
          <cell r="V962" t="str">
            <v>Выкидной трубопровод и газоингибиторопровод от скв. 1258 К-28</v>
          </cell>
        </row>
        <row r="963">
          <cell r="V963" t="str">
            <v>Выкидной трубопровод и газоингибиторопровод от скв. 1258 К-28</v>
          </cell>
        </row>
        <row r="964">
          <cell r="U964">
            <v>0</v>
          </cell>
          <cell r="V964" t="str">
            <v>Выкидной трубопровод и газоингибиторопровод от скв. 1258 К-28</v>
          </cell>
        </row>
        <row r="965">
          <cell r="V965" t="str">
            <v>Выкидной трубопровод и газоингибиторопровод от скв. 1258 К-28</v>
          </cell>
        </row>
        <row r="966">
          <cell r="U966">
            <v>0</v>
          </cell>
          <cell r="V966" t="str">
            <v>Выкидной трубопровод и газоингибиторопровод от скв. 1258 К-28</v>
          </cell>
        </row>
        <row r="967">
          <cell r="V967" t="str">
            <v>Выкидной трубопровод и газоингибиторопровод от скв. 1258 К-28</v>
          </cell>
        </row>
        <row r="968">
          <cell r="A968">
            <v>50</v>
          </cell>
          <cell r="B968" t="str">
            <v xml:space="preserve">Выкидной трубопровод от скважины №1260 до АГЗУ-3. Газоингибиторопровод от АГЗУ-3 до скважины №1260 </v>
          </cell>
          <cell r="U968">
            <v>2</v>
          </cell>
          <cell r="V968" t="str">
            <v xml:space="preserve">Выкидной трубопровод от скважины №1260 до АГЗУ-3. Газоингибиторопровод от АГЗУ-3 до скважины №1260 </v>
          </cell>
        </row>
        <row r="969">
          <cell r="V969" t="str">
            <v xml:space="preserve">Выкидной трубопровод от скважины №1260 до АГЗУ-3. Газоингибиторопровод от АГЗУ-3 до скважины №1260 </v>
          </cell>
        </row>
        <row r="970">
          <cell r="U970">
            <v>0</v>
          </cell>
          <cell r="V970" t="str">
            <v xml:space="preserve">Выкидной трубопровод от скважины №1260 до АГЗУ-3. Газоингибиторопровод от АГЗУ-3 до скважины №1260 </v>
          </cell>
        </row>
        <row r="971">
          <cell r="V971" t="str">
            <v xml:space="preserve">Выкидной трубопровод от скважины №1260 до АГЗУ-3. Газоингибиторопровод от АГЗУ-3 до скважины №1260 </v>
          </cell>
        </row>
        <row r="972">
          <cell r="U972">
            <v>0</v>
          </cell>
          <cell r="V972" t="str">
            <v xml:space="preserve">Выкидной трубопровод от скважины №1260 до АГЗУ-3. Газоингибиторопровод от АГЗУ-3 до скважины №1260 </v>
          </cell>
        </row>
        <row r="973">
          <cell r="V973" t="str">
            <v xml:space="preserve">Выкидной трубопровод от скважины №1260 до АГЗУ-3. Газоингибиторопровод от АГЗУ-3 до скважины №1260 </v>
          </cell>
        </row>
        <row r="974">
          <cell r="U974">
            <v>1</v>
          </cell>
          <cell r="V974" t="str">
            <v xml:space="preserve">Выкидной трубопровод от скважины №1260 до АГЗУ-3. Газоингибиторопровод от АГЗУ-3 до скважины №1260 </v>
          </cell>
        </row>
        <row r="975">
          <cell r="V975" t="str">
            <v xml:space="preserve">Выкидной трубопровод от скважины №1260 до АГЗУ-3. Газоингибиторопровод от АГЗУ-3 до скважины №1260 </v>
          </cell>
        </row>
        <row r="976">
          <cell r="U976">
            <v>0</v>
          </cell>
          <cell r="V976" t="str">
            <v xml:space="preserve">Выкидной трубопровод от скважины №1260 до АГЗУ-3. Газоингибиторопровод от АГЗУ-3 до скважины №1260 </v>
          </cell>
        </row>
        <row r="977">
          <cell r="V977" t="str">
            <v xml:space="preserve">Выкидной трубопровод от скважины №1260 до АГЗУ-3. Газоингибиторопровод от АГЗУ-3 до скважины №1260 </v>
          </cell>
        </row>
        <row r="978">
          <cell r="U978">
            <v>0</v>
          </cell>
          <cell r="V978" t="str">
            <v xml:space="preserve">Выкидной трубопровод от скважины №1260 до АГЗУ-3. Газоингибиторопровод от АГЗУ-3 до скважины №1260 </v>
          </cell>
        </row>
        <row r="979">
          <cell r="V979" t="str">
            <v xml:space="preserve">Выкидной трубопровод от скважины №1260 до АГЗУ-3. Газоингибиторопровод от АГЗУ-3 до скважины №1260 </v>
          </cell>
        </row>
        <row r="980">
          <cell r="U980">
            <v>4</v>
          </cell>
          <cell r="V980" t="str">
            <v xml:space="preserve">Выкидной трубопровод от скважины №1260 до АГЗУ-3. Газоингибиторопровод от АГЗУ-3 до скважины №1260 </v>
          </cell>
        </row>
        <row r="981">
          <cell r="V981" t="str">
            <v xml:space="preserve">Выкидной трубопровод от скважины №1260 до АГЗУ-3. Газоингибиторопровод от АГЗУ-3 до скважины №1260 </v>
          </cell>
        </row>
        <row r="982">
          <cell r="U982">
            <v>0</v>
          </cell>
          <cell r="V982" t="str">
            <v xml:space="preserve">Выкидной трубопровод от скважины №1260 до АГЗУ-3. Газоингибиторопровод от АГЗУ-3 до скважины №1260 </v>
          </cell>
        </row>
        <row r="983">
          <cell r="V983" t="str">
            <v xml:space="preserve">Выкидной трубопровод от скважины №1260 до АГЗУ-3. Газоингибиторопровод от АГЗУ-3 до скважины №1260 </v>
          </cell>
        </row>
        <row r="984">
          <cell r="U984">
            <v>0</v>
          </cell>
          <cell r="V984" t="str">
            <v xml:space="preserve">Выкидной трубопровод от скважины №1260 до АГЗУ-3. Газоингибиторопровод от АГЗУ-3 до скважины №1260 </v>
          </cell>
        </row>
        <row r="985">
          <cell r="V985" t="str">
            <v xml:space="preserve">Выкидной трубопровод от скважины №1260 до АГЗУ-3. Газоингибиторопровод от АГЗУ-3 до скважины №1260 </v>
          </cell>
        </row>
        <row r="986">
          <cell r="U986">
            <v>2</v>
          </cell>
          <cell r="V986" t="str">
            <v xml:space="preserve">Выкидной трубопровод от скважины №1260 до АГЗУ-3. Газоингибиторопровод от АГЗУ-3 до скважины №1260 </v>
          </cell>
        </row>
        <row r="987">
          <cell r="V987" t="str">
            <v xml:space="preserve">Выкидной трубопровод от скважины №1260 до АГЗУ-3. Газоингибиторопровод от АГЗУ-3 до скважины №1260 </v>
          </cell>
        </row>
        <row r="988">
          <cell r="U988">
            <v>0</v>
          </cell>
          <cell r="V988" t="str">
            <v xml:space="preserve">Выкидной трубопровод от скважины №1260 до АГЗУ-3. Газоингибиторопровод от АГЗУ-3 до скважины №1260 </v>
          </cell>
        </row>
        <row r="989">
          <cell r="V989" t="str">
            <v xml:space="preserve">Выкидной трубопровод от скважины №1260 до АГЗУ-3. Газоингибиторопровод от АГЗУ-3 до скважины №1260 </v>
          </cell>
        </row>
        <row r="990">
          <cell r="U990">
            <v>0</v>
          </cell>
          <cell r="V990" t="str">
            <v xml:space="preserve">Выкидной трубопровод от скважины №1260 до АГЗУ-3. Газоингибиторопровод от АГЗУ-3 до скважины №1260 </v>
          </cell>
        </row>
        <row r="991">
          <cell r="V991" t="str">
            <v xml:space="preserve">Выкидной трубопровод от скважины №1260 до АГЗУ-3. Газоингибиторопровод от АГЗУ-3 до скважины №1260 </v>
          </cell>
        </row>
        <row r="992">
          <cell r="U992">
            <v>2</v>
          </cell>
          <cell r="V992" t="str">
            <v xml:space="preserve">Выкидной трубопровод от скважины №1260 до АГЗУ-3. Газоингибиторопровод от АГЗУ-3 до скважины №1260 </v>
          </cell>
        </row>
        <row r="993">
          <cell r="V993" t="str">
            <v xml:space="preserve">Выкидной трубопровод от скважины №1260 до АГЗУ-3. Газоингибиторопровод от АГЗУ-3 до скважины №1260 </v>
          </cell>
        </row>
        <row r="994">
          <cell r="U994">
            <v>0.7</v>
          </cell>
          <cell r="V994" t="str">
            <v xml:space="preserve">Выкидной трубопровод от скважины №1260 до АГЗУ-3. Газоингибиторопровод от АГЗУ-3 до скважины №1260 </v>
          </cell>
        </row>
        <row r="995">
          <cell r="V995" t="str">
            <v xml:space="preserve">Выкидной трубопровод от скважины №1260 до АГЗУ-3. Газоингибиторопровод от АГЗУ-3 до скважины №1260 </v>
          </cell>
        </row>
        <row r="996">
          <cell r="U996">
            <v>0</v>
          </cell>
          <cell r="V996" t="str">
            <v xml:space="preserve">Выкидной трубопровод от скважины №1260 до АГЗУ-3. Газоингибиторопровод от АГЗУ-3 до скважины №1260 </v>
          </cell>
        </row>
        <row r="997">
          <cell r="V997" t="str">
            <v xml:space="preserve">Выкидной трубопровод от скважины №1260 до АГЗУ-3. Газоингибиторопровод от АГЗУ-3 до скважины №1260 </v>
          </cell>
        </row>
        <row r="998">
          <cell r="U998">
            <v>1</v>
          </cell>
          <cell r="V998" t="str">
            <v xml:space="preserve">Выкидной трубопровод от скважины №1260 до АГЗУ-3. Газоингибиторопровод от АГЗУ-3 до скважины №1260 </v>
          </cell>
        </row>
        <row r="999">
          <cell r="V999" t="str">
            <v xml:space="preserve">Выкидной трубопровод от скважины №1260 до АГЗУ-3. Газоингибиторопровод от АГЗУ-3 до скважины №1260 </v>
          </cell>
        </row>
        <row r="1000">
          <cell r="U1000">
            <v>0</v>
          </cell>
          <cell r="V1000" t="str">
            <v xml:space="preserve">Выкидной трубопровод от скважины №1260 до АГЗУ-3. Газоингибиторопровод от АГЗУ-3 до скважины №1260 </v>
          </cell>
        </row>
        <row r="1001">
          <cell r="V1001" t="str">
            <v xml:space="preserve">Выкидной трубопровод от скважины №1260 до АГЗУ-3. Газоингибиторопровод от АГЗУ-3 до скважины №1260 </v>
          </cell>
        </row>
        <row r="1002">
          <cell r="U1002">
            <v>0</v>
          </cell>
          <cell r="V1002" t="str">
            <v xml:space="preserve">Выкидной трубопровод от скважины №1260 до АГЗУ-3. Газоингибиторопровод от АГЗУ-3 до скважины №1260 </v>
          </cell>
        </row>
        <row r="1003">
          <cell r="V1003" t="str">
            <v xml:space="preserve">Выкидной трубопровод от скважины №1260 до АГЗУ-3. Газоингибиторопровод от АГЗУ-3 до скважины №1260 </v>
          </cell>
        </row>
        <row r="1004">
          <cell r="A1004">
            <v>51</v>
          </cell>
          <cell r="B1004" t="str">
            <v>Выкидной трубопровод от скв.1301 К-14 до АГЗУ К-14. Газоингибиторопровод от АГЗУ К-14 до скв.1301 К-14. Расширение К-14</v>
          </cell>
          <cell r="U1004">
            <v>2</v>
          </cell>
          <cell r="V1004" t="str">
            <v>Выкидной трубопровод от скв.1301 К-14 до АГЗУ К-14. Газоингибиторопровод от АГЗУ К-14 до скв.1301 К-14. Расширение К-14</v>
          </cell>
        </row>
        <row r="1005">
          <cell r="V1005" t="str">
            <v>Выкидной трубопровод от скв.1301 К-14 до АГЗУ К-14. Газоингибиторопровод от АГЗУ К-14 до скв.1301 К-14. Расширение К-14</v>
          </cell>
        </row>
        <row r="1006">
          <cell r="U1006">
            <v>0</v>
          </cell>
          <cell r="V1006" t="str">
            <v>Выкидной трубопровод от скв.1301 К-14 до АГЗУ К-14. Газоингибиторопровод от АГЗУ К-14 до скв.1301 К-14. Расширение К-14</v>
          </cell>
        </row>
        <row r="1007">
          <cell r="V1007" t="str">
            <v>Выкидной трубопровод от скв.1301 К-14 до АГЗУ К-14. Газоингибиторопровод от АГЗУ К-14 до скв.1301 К-14. Расширение К-14</v>
          </cell>
        </row>
        <row r="1008">
          <cell r="U1008">
            <v>0</v>
          </cell>
          <cell r="V1008" t="str">
            <v>Выкидной трубопровод от скв.1301 К-14 до АГЗУ К-14. Газоингибиторопровод от АГЗУ К-14 до скв.1301 К-14. Расширение К-14</v>
          </cell>
        </row>
        <row r="1009">
          <cell r="V1009" t="str">
            <v>Выкидной трубопровод от скв.1301 К-14 до АГЗУ К-14. Газоингибиторопровод от АГЗУ К-14 до скв.1301 К-14. Расширение К-14</v>
          </cell>
        </row>
        <row r="1010">
          <cell r="A1010">
            <v>52</v>
          </cell>
          <cell r="B1010" t="str">
            <v>Выкидной трубопровод от скв.1313 куста К-48 до АГЗУ К-48. Газоингибиторопровод от АГЗУ К-48 до скв.1313 куста К-48 (КПРА)</v>
          </cell>
          <cell r="U1010">
            <v>1</v>
          </cell>
          <cell r="V1010" t="str">
            <v>Выкидной трубопровод от скв.1313 куста К-48 до АГЗУ К-48. Газоингибиторопровод от АГЗУ К-48 до скв.1313 куста К-48 (КПРА)</v>
          </cell>
        </row>
        <row r="1011">
          <cell r="V1011" t="str">
            <v>Выкидной трубопровод от скв.1313 куста К-48 до АГЗУ К-48. Газоингибиторопровод от АГЗУ К-48 до скв.1313 куста К-48 (КПРА)</v>
          </cell>
        </row>
        <row r="1012">
          <cell r="U1012">
            <v>0</v>
          </cell>
          <cell r="V1012" t="str">
            <v>Выкидной трубопровод от скв.1313 куста К-48 до АГЗУ К-48. Газоингибиторопровод от АГЗУ К-48 до скв.1313 куста К-48 (КПРА)</v>
          </cell>
        </row>
        <row r="1013">
          <cell r="V1013" t="str">
            <v>Выкидной трубопровод от скв.1313 куста К-48 до АГЗУ К-48. Газоингибиторопровод от АГЗУ К-48 до скв.1313 куста К-48 (КПРА)</v>
          </cell>
        </row>
        <row r="1014">
          <cell r="U1014">
            <v>0</v>
          </cell>
          <cell r="V1014" t="str">
            <v>Выкидной трубопровод от скв.1313 куста К-48 до АГЗУ К-48. Газоингибиторопровод от АГЗУ К-48 до скв.1313 куста К-48 (КПРА)</v>
          </cell>
        </row>
        <row r="1015">
          <cell r="V1015" t="str">
            <v>Выкидной трубопровод от скв.1313 куста К-48 до АГЗУ К-48. Газоингибиторопровод от АГЗУ К-48 до скв.1313 куста К-48 (КПРА)</v>
          </cell>
        </row>
        <row r="1016">
          <cell r="A1016">
            <v>53</v>
          </cell>
          <cell r="B1016" t="str">
            <v>Выкидной трубопровод от скв. №6 (1477) К-88 до АГЗУ К-88. Газоингибиторопровод от АГЗУ К-88 до скв. №6 (1477) К-88</v>
          </cell>
          <cell r="U1016">
            <v>1</v>
          </cell>
          <cell r="V1016" t="str">
            <v>Выкидной трубопровод от скв. №6 (1477) К-88 до АГЗУ К-88. Газоингибиторопровод от АГЗУ К-88 до скв. №6 (1477) К-88</v>
          </cell>
        </row>
        <row r="1017">
          <cell r="V1017" t="str">
            <v>Выкидной трубопровод от скв. №6 (1477) К-88 до АГЗУ К-88. Газоингибиторопровод от АГЗУ К-88 до скв. №6 (1477) К-88</v>
          </cell>
        </row>
        <row r="1018">
          <cell r="U1018">
            <v>0</v>
          </cell>
          <cell r="V1018" t="str">
            <v>Выкидной трубопровод от скв. №6 (1477) К-88 до АГЗУ К-88. Газоингибиторопровод от АГЗУ К-88 до скв. №6 (1477) К-88</v>
          </cell>
        </row>
        <row r="1019">
          <cell r="V1019" t="str">
            <v>Выкидной трубопровод от скв. №6 (1477) К-88 до АГЗУ К-88. Газоингибиторопровод от АГЗУ К-88 до скв. №6 (1477) К-88</v>
          </cell>
        </row>
        <row r="1020">
          <cell r="U1020">
            <v>0</v>
          </cell>
          <cell r="V1020" t="str">
            <v>Выкидной трубопровод от скв. №6 (1477) К-88 до АГЗУ К-88. Газоингибиторопровод от АГЗУ К-88 до скв. №6 (1477) К-88</v>
          </cell>
        </row>
        <row r="1021">
          <cell r="V1021" t="str">
            <v>Выкидной трубопровод от скв. №6 (1477) К-88 до АГЗУ К-88. Газоингибиторопровод от АГЗУ К-88 до скв. №6 (1477) К-88</v>
          </cell>
        </row>
        <row r="1022">
          <cell r="A1022">
            <v>54</v>
          </cell>
          <cell r="B1022" t="str">
            <v>Выкидной трубопровод от скв.1489 куста К-118 до БПС-2 К-35. Газоингибиторопровод от БПС-2 К-35 до скв.1489 куста К-118</v>
          </cell>
          <cell r="U1022">
            <v>1</v>
          </cell>
          <cell r="V1022" t="str">
            <v>Выкидной трубопровод от скв.1489 куста К-118 до БПС-2 К-35. Газоингибиторопровод от БПС-2 К-35 до скв.1489 куста К-118</v>
          </cell>
        </row>
        <row r="1023">
          <cell r="V1023" t="str">
            <v>Выкидной трубопровод от скв.1489 куста К-118 до БПС-2 К-35. Газоингибиторопровод от БПС-2 К-35 до скв.1489 куста К-118</v>
          </cell>
        </row>
        <row r="1024">
          <cell r="U1024">
            <v>0</v>
          </cell>
          <cell r="V1024" t="str">
            <v>Выкидной трубопровод от скв.1489 куста К-118 до БПС-2 К-35. Газоингибиторопровод от БПС-2 К-35 до скв.1489 куста К-118</v>
          </cell>
        </row>
        <row r="1025">
          <cell r="V1025" t="str">
            <v>Выкидной трубопровод от скв.1489 куста К-118 до БПС-2 К-35. Газоингибиторопровод от БПС-2 К-35 до скв.1489 куста К-118</v>
          </cell>
        </row>
        <row r="1026">
          <cell r="U1026">
            <v>0</v>
          </cell>
          <cell r="V1026" t="str">
            <v>Выкидной трубопровод от скв.1489 куста К-118 до БПС-2 К-35. Газоингибиторопровод от БПС-2 К-35 до скв.1489 куста К-118</v>
          </cell>
        </row>
        <row r="1027">
          <cell r="V1027" t="str">
            <v>Выкидной трубопровод от скв.1489 куста К-118 до БПС-2 К-35. Газоингибиторопровод от БПС-2 К-35 до скв.1489 куста К-118</v>
          </cell>
        </row>
        <row r="1028">
          <cell r="U1028">
            <v>3</v>
          </cell>
          <cell r="V1028" t="str">
            <v>Выкидной трубопровод от скв.1489 куста К-118 до БПС-2 К-35. Газоингибиторопровод от БПС-2 К-35 до скв.1489 куста К-118</v>
          </cell>
        </row>
        <row r="1029">
          <cell r="V1029" t="str">
            <v>Выкидной трубопровод от скв.1489 куста К-118 до БПС-2 К-35. Газоингибиторопровод от БПС-2 К-35 до скв.1489 куста К-118</v>
          </cell>
        </row>
        <row r="1030">
          <cell r="U1030">
            <v>0</v>
          </cell>
          <cell r="V1030" t="str">
            <v>Выкидной трубопровод от скв.1489 куста К-118 до БПС-2 К-35. Газоингибиторопровод от БПС-2 К-35 до скв.1489 куста К-118</v>
          </cell>
        </row>
        <row r="1031">
          <cell r="V1031" t="str">
            <v>Выкидной трубопровод от скв.1489 куста К-118 до БПС-2 К-35. Газоингибиторопровод от БПС-2 К-35 до скв.1489 куста К-118</v>
          </cell>
        </row>
        <row r="1032">
          <cell r="U1032">
            <v>0</v>
          </cell>
          <cell r="V1032" t="str">
            <v>Выкидной трубопровод от скв.1489 куста К-118 до БПС-2 К-35. Газоингибиторопровод от БПС-2 К-35 до скв.1489 куста К-118</v>
          </cell>
        </row>
        <row r="1033">
          <cell r="V1033" t="str">
            <v>Выкидной трубопровод от скв.1489 куста К-118 до БПС-2 К-35. Газоингибиторопровод от БПС-2 К-35 до скв.1489 куста К-118</v>
          </cell>
        </row>
        <row r="1034">
          <cell r="U1034">
            <v>2</v>
          </cell>
          <cell r="V1034" t="str">
            <v>Выкидной трубопровод от скв.1489 куста К-118 до БПС-2 К-35. Газоингибиторопровод от БПС-2 К-35 до скв.1489 куста К-118</v>
          </cell>
        </row>
        <row r="1035">
          <cell r="V1035" t="str">
            <v>Выкидной трубопровод от скв.1489 куста К-118 до БПС-2 К-35. Газоингибиторопровод от БПС-2 К-35 до скв.1489 куста К-118</v>
          </cell>
        </row>
        <row r="1036">
          <cell r="U1036">
            <v>0</v>
          </cell>
          <cell r="V1036" t="str">
            <v>Выкидной трубопровод от скв.1489 куста К-118 до БПС-2 К-35. Газоингибиторопровод от БПС-2 К-35 до скв.1489 куста К-118</v>
          </cell>
        </row>
        <row r="1037">
          <cell r="V1037" t="str">
            <v>Выкидной трубопровод от скв.1489 куста К-118 до БПС-2 К-35. Газоингибиторопровод от БПС-2 К-35 до скв.1489 куста К-118</v>
          </cell>
        </row>
        <row r="1038">
          <cell r="U1038">
            <v>0</v>
          </cell>
          <cell r="V1038" t="str">
            <v>Выкидной трубопровод от скв.1489 куста К-118 до БПС-2 К-35. Газоингибиторопровод от БПС-2 К-35 до скв.1489 куста К-118</v>
          </cell>
        </row>
        <row r="1039">
          <cell r="V1039" t="str">
            <v>Выкидной трубопровод от скв.1489 куста К-118 до БПС-2 К-35. Газоингибиторопровод от БПС-2 К-35 до скв.1489 куста К-118</v>
          </cell>
        </row>
        <row r="1040">
          <cell r="U1040">
            <v>1</v>
          </cell>
          <cell r="V1040" t="str">
            <v>Выкидной трубопровод от скв.1489 куста К-118 до БПС-2 К-35. Газоингибиторопровод от БПС-2 К-35 до скв.1489 куста К-118</v>
          </cell>
        </row>
        <row r="1041">
          <cell r="V1041" t="str">
            <v>Выкидной трубопровод от скв.1489 куста К-118 до БПС-2 К-35. Газоингибиторопровод от БПС-2 К-35 до скв.1489 куста К-118</v>
          </cell>
        </row>
        <row r="1042">
          <cell r="U1042">
            <v>0</v>
          </cell>
          <cell r="V1042" t="str">
            <v>Выкидной трубопровод от скв.1489 куста К-118 до БПС-2 К-35. Газоингибиторопровод от БПС-2 К-35 до скв.1489 куста К-118</v>
          </cell>
        </row>
        <row r="1043">
          <cell r="V1043" t="str">
            <v>Выкидной трубопровод от скв.1489 куста К-118 до БПС-2 К-35. Газоингибиторопровод от БПС-2 К-35 до скв.1489 куста К-118</v>
          </cell>
        </row>
        <row r="1044">
          <cell r="U1044">
            <v>0</v>
          </cell>
          <cell r="V1044" t="str">
            <v>Выкидной трубопровод от скв.1489 куста К-118 до БПС-2 К-35. Газоингибиторопровод от БПС-2 К-35 до скв.1489 куста К-118</v>
          </cell>
        </row>
        <row r="1045">
          <cell r="V1045" t="str">
            <v>Выкидной трубопровод от скв.1489 куста К-118 до БПС-2 К-35. Газоингибиторопровод от БПС-2 К-35 до скв.1489 куста К-118</v>
          </cell>
        </row>
        <row r="1046">
          <cell r="A1046">
            <v>55</v>
          </cell>
          <cell r="B1046" t="str">
            <v>Выкидной трубопровод от скважин №1444 до АГЗУ К-15. Газоингибиторопроводы от АГЗУ К-15 до скважины №1444</v>
          </cell>
          <cell r="U1046">
            <v>0</v>
          </cell>
          <cell r="V1046" t="str">
            <v>Выкидной трубопровод от скважин №1444 до АГЗУ К-15. Газоингибиторопроводы от АГЗУ К-15 до скважины №1444</v>
          </cell>
        </row>
        <row r="1047">
          <cell r="V1047" t="str">
            <v>Выкидной трубопровод от скважин №1444 до АГЗУ К-15. Газоингибиторопроводы от АГЗУ К-15 до скважины №1444</v>
          </cell>
        </row>
        <row r="1048">
          <cell r="U1048">
            <v>0.7</v>
          </cell>
          <cell r="V1048" t="str">
            <v>Выкидной трубопровод от скважин №1444 до АГЗУ К-15. Газоингибиторопроводы от АГЗУ К-15 до скважины №1444</v>
          </cell>
        </row>
        <row r="1049">
          <cell r="V1049" t="str">
            <v>Выкидной трубопровод от скважин №1444 до АГЗУ К-15. Газоингибиторопроводы от АГЗУ К-15 до скважины №1444</v>
          </cell>
        </row>
        <row r="1050">
          <cell r="U1050">
            <v>0</v>
          </cell>
          <cell r="V1050" t="str">
            <v>Выкидной трубопровод от скважин №1444 до АГЗУ К-15. Газоингибиторопроводы от АГЗУ К-15 до скважины №1444</v>
          </cell>
        </row>
        <row r="1051">
          <cell r="V1051" t="str">
            <v>Выкидной трубопровод от скважин №1444 до АГЗУ К-15. Газоингибиторопроводы от АГЗУ К-15 до скважины №1444</v>
          </cell>
        </row>
        <row r="1052">
          <cell r="U1052">
            <v>1</v>
          </cell>
          <cell r="V1052" t="str">
            <v>Выкидной трубопровод от скважин №1444 до АГЗУ К-15. Газоингибиторопроводы от АГЗУ К-15 до скважины №1444</v>
          </cell>
        </row>
        <row r="1053">
          <cell r="V1053" t="str">
            <v>Выкидной трубопровод от скважин №1444 до АГЗУ К-15. Газоингибиторопроводы от АГЗУ К-15 до скважины №1444</v>
          </cell>
        </row>
        <row r="1054">
          <cell r="U1054">
            <v>0</v>
          </cell>
          <cell r="V1054" t="str">
            <v>Выкидной трубопровод от скважин №1444 до АГЗУ К-15. Газоингибиторопроводы от АГЗУ К-15 до скважины №1444</v>
          </cell>
        </row>
        <row r="1055">
          <cell r="V1055" t="str">
            <v>Выкидной трубопровод от скважин №1444 до АГЗУ К-15. Газоингибиторопроводы от АГЗУ К-15 до скважины №1444</v>
          </cell>
        </row>
        <row r="1056">
          <cell r="U1056">
            <v>0</v>
          </cell>
          <cell r="V1056" t="str">
            <v>Выкидной трубопровод от скважин №1444 до АГЗУ К-15. Газоингибиторопроводы от АГЗУ К-15 до скважины №1444</v>
          </cell>
        </row>
        <row r="1057">
          <cell r="V1057" t="str">
            <v>Выкидной трубопровод от скважин №1444 до АГЗУ К-15. Газоингибиторопроводы от АГЗУ К-15 до скважины №1444</v>
          </cell>
        </row>
        <row r="1058">
          <cell r="A1058">
            <v>56</v>
          </cell>
          <cell r="B1058" t="str">
            <v>Выкидной трубопровод от скважины 1361 куста К-1362 до АГЗУ К-23. Газоингибиторопровод от АГЗУ К-23 до скважины 1361 куста К-1362</v>
          </cell>
          <cell r="U1058">
            <v>1</v>
          </cell>
          <cell r="V1058" t="str">
            <v>Выкидной трубопровод от скважины 1361 куста К-1362 до АГЗУ К-23. Газоингибиторопровод от АГЗУ К-23 до скважины 1361 куста К-1362</v>
          </cell>
        </row>
        <row r="1059">
          <cell r="V1059" t="str">
            <v>Выкидной трубопровод от скважины 1361 куста К-1362 до АГЗУ К-23. Газоингибиторопровод от АГЗУ К-23 до скважины 1361 куста К-1362</v>
          </cell>
        </row>
        <row r="1060">
          <cell r="U1060">
            <v>0</v>
          </cell>
          <cell r="V1060" t="str">
            <v>Выкидной трубопровод от скважины 1361 куста К-1362 до АГЗУ К-23. Газоингибиторопровод от АГЗУ К-23 до скважины 1361 куста К-1362</v>
          </cell>
        </row>
        <row r="1061">
          <cell r="V1061" t="str">
            <v>Выкидной трубопровод от скважины 1361 куста К-1362 до АГЗУ К-23. Газоингибиторопровод от АГЗУ К-23 до скважины 1361 куста К-1362</v>
          </cell>
        </row>
        <row r="1062">
          <cell r="U1062">
            <v>0</v>
          </cell>
          <cell r="V1062" t="str">
            <v>Выкидной трубопровод от скважины 1361 куста К-1362 до АГЗУ К-23. Газоингибиторопровод от АГЗУ К-23 до скважины 1361 куста К-1362</v>
          </cell>
        </row>
        <row r="1063">
          <cell r="V1063" t="str">
            <v>Выкидной трубопровод от скважины 1361 куста К-1362 до АГЗУ К-23. Газоингибиторопровод от АГЗУ К-23 до скважины 1361 куста К-1362</v>
          </cell>
        </row>
        <row r="1064">
          <cell r="A1064">
            <v>57</v>
          </cell>
          <cell r="B1064" t="str">
            <v>Выкидной трубопровод от скважины №1573 куста К-1599 до ЗУ-6. Газоингибиторопровод от ЗУ-6 до скважины №1573 К-1599</v>
          </cell>
          <cell r="U1064">
            <v>1</v>
          </cell>
          <cell r="V1064" t="str">
            <v>Выкидной трубопровод от скважины №1573 куста К-1599 до ЗУ-6. Газоингибиторопровод от ЗУ-6 до скважины №1573 К-1599</v>
          </cell>
        </row>
        <row r="1065">
          <cell r="V1065" t="str">
            <v>Выкидной трубопровод от скважины №1573 куста К-1599 до ЗУ-6. Газоингибиторопровод от ЗУ-6 до скважины №1573 К-1599</v>
          </cell>
        </row>
        <row r="1066">
          <cell r="U1066">
            <v>0</v>
          </cell>
          <cell r="V1066" t="str">
            <v>Выкидной трубопровод от скважины №1573 куста К-1599 до ЗУ-6. Газоингибиторопровод от ЗУ-6 до скважины №1573 К-1599</v>
          </cell>
        </row>
        <row r="1067">
          <cell r="V1067" t="str">
            <v>Выкидной трубопровод от скважины №1573 куста К-1599 до ЗУ-6. Газоингибиторопровод от ЗУ-6 до скважины №1573 К-1599</v>
          </cell>
        </row>
        <row r="1068">
          <cell r="U1068">
            <v>0</v>
          </cell>
          <cell r="V1068" t="str">
            <v>Выкидной трубопровод от скважины №1573 куста К-1599 до ЗУ-6. Газоингибиторопровод от ЗУ-6 до скважины №1573 К-1599</v>
          </cell>
        </row>
        <row r="1069">
          <cell r="V1069" t="str">
            <v>Выкидной трубопровод от скважины №1573 куста К-1599 до ЗУ-6. Газоингибиторопровод от ЗУ-6 до скважины №1573 К-1599</v>
          </cell>
        </row>
        <row r="1070">
          <cell r="A1070">
            <v>58</v>
          </cell>
          <cell r="B1070" t="str">
            <v>Трубопровод от скважины №1395-1 до точки врезки в трубопровод от скважины 1057-2 до УПНГ</v>
          </cell>
          <cell r="U1070">
            <v>2</v>
          </cell>
          <cell r="V1070" t="str">
            <v>Трубопровод от скважины №1395-1 до точки врезки в трубопровод от скважины 1057-2 до УПНГ</v>
          </cell>
        </row>
        <row r="1071">
          <cell r="V1071" t="str">
            <v>Трубопровод от скважины №1395-1 до точки врезки в трубопровод от скважины 1057-2 до УПНГ</v>
          </cell>
        </row>
        <row r="1072">
          <cell r="U1072">
            <v>0</v>
          </cell>
          <cell r="V1072" t="str">
            <v>Трубопровод от скважины №1395-1 до точки врезки в трубопровод от скважины 1057-2 до УПНГ</v>
          </cell>
        </row>
        <row r="1073">
          <cell r="V1073" t="str">
            <v>Трубопровод от скважины №1395-1 до точки врезки в трубопровод от скважины 1057-2 до УПНГ</v>
          </cell>
        </row>
        <row r="1074">
          <cell r="U1074">
            <v>0</v>
          </cell>
          <cell r="V1074" t="str">
            <v>Трубопровод от скважины №1395-1 до точки врезки в трубопровод от скважины 1057-2 до УПНГ</v>
          </cell>
        </row>
        <row r="1075">
          <cell r="V1075" t="str">
            <v>Трубопровод от скважины №1395-1 до точки врезки в трубопровод от скважины 1057-2 до УПНГ</v>
          </cell>
        </row>
        <row r="1076">
          <cell r="U1076">
            <v>5</v>
          </cell>
          <cell r="V1076" t="str">
            <v>Трубопровод от скважины №1395-1 до точки врезки в трубопровод от скважины 1057-2 до УПНГ</v>
          </cell>
        </row>
        <row r="1077">
          <cell r="V1077" t="str">
            <v>Трубопровод от скважины №1395-1 до точки врезки в трубопровод от скважины 1057-2 до УПНГ</v>
          </cell>
        </row>
        <row r="1078">
          <cell r="U1078">
            <v>0</v>
          </cell>
          <cell r="V1078" t="str">
            <v>Трубопровод от скважины №1395-1 до точки врезки в трубопровод от скважины 1057-2 до УПНГ</v>
          </cell>
        </row>
        <row r="1079">
          <cell r="V1079" t="str">
            <v>Трубопровод от скважины №1395-1 до точки врезки в трубопровод от скважины 1057-2 до УПНГ</v>
          </cell>
        </row>
        <row r="1080">
          <cell r="U1080">
            <v>0</v>
          </cell>
          <cell r="V1080" t="str">
            <v>Трубопровод от скважины №1395-1 до точки врезки в трубопровод от скважины 1057-2 до УПНГ</v>
          </cell>
        </row>
        <row r="1081">
          <cell r="V1081" t="str">
            <v>Трубопровод от скважины №1395-1 до точки врезки в трубопровод от скважины 1057-2 до УПНГ</v>
          </cell>
        </row>
        <row r="1082">
          <cell r="U1082">
            <v>13</v>
          </cell>
          <cell r="V1082" t="str">
            <v>Трубопровод от скважины №1395-1 до точки врезки в трубопровод от скважины 1057-2 до УПНГ</v>
          </cell>
        </row>
        <row r="1083">
          <cell r="V1083" t="str">
            <v>Трубопровод от скважины №1395-1 до точки врезки в трубопровод от скважины 1057-2 до УПНГ</v>
          </cell>
        </row>
        <row r="1084">
          <cell r="U1084">
            <v>0.7</v>
          </cell>
          <cell r="V1084" t="str">
            <v>Трубопровод от скважины №1395-1 до точки врезки в трубопровод от скважины 1057-2 до УПНГ</v>
          </cell>
        </row>
        <row r="1085">
          <cell r="V1085" t="str">
            <v>Трубопровод от скважины №1395-1 до точки врезки в трубопровод от скважины 1057-2 до УПНГ</v>
          </cell>
        </row>
        <row r="1086">
          <cell r="U1086">
            <v>0</v>
          </cell>
          <cell r="V1086" t="str">
            <v>Трубопровод от скважины №1395-1 до точки врезки в трубопровод от скважины 1057-2 до УПНГ</v>
          </cell>
        </row>
        <row r="1087">
          <cell r="V1087" t="str">
            <v>Трубопровод от скважины №1395-1 до точки врезки в трубопровод от скважины 1057-2 до УПНГ</v>
          </cell>
        </row>
        <row r="1088">
          <cell r="U1088">
            <v>2</v>
          </cell>
          <cell r="V1088" t="str">
            <v>Трубопровод от скважины №1395-1 до точки врезки в трубопровод от скважины 1057-2 до УПНГ</v>
          </cell>
        </row>
        <row r="1089">
          <cell r="V1089" t="str">
            <v>Трубопровод от скважины №1395-1 до точки врезки в трубопровод от скважины 1057-2 до УПНГ</v>
          </cell>
        </row>
        <row r="1090">
          <cell r="U1090">
            <v>0</v>
          </cell>
          <cell r="V1090" t="str">
            <v>Трубопровод от скважины №1395-1 до точки врезки в трубопровод от скважины 1057-2 до УПНГ</v>
          </cell>
        </row>
        <row r="1091">
          <cell r="V1091" t="str">
            <v>Трубопровод от скважины №1395-1 до точки врезки в трубопровод от скважины 1057-2 до УПНГ</v>
          </cell>
        </row>
        <row r="1092">
          <cell r="U1092">
            <v>0</v>
          </cell>
          <cell r="V1092" t="str">
            <v>Трубопровод от скважины №1395-1 до точки врезки в трубопровод от скважины 1057-2 до УПНГ</v>
          </cell>
        </row>
        <row r="1093">
          <cell r="V1093" t="str">
            <v>Трубопровод от скважины №1395-1 до точки врезки в трубопровод от скважины 1057-2 до УПНГ</v>
          </cell>
        </row>
        <row r="1094">
          <cell r="U1094">
            <v>1</v>
          </cell>
          <cell r="V1094" t="str">
            <v>Трубопровод от скважины №1395-1 до точки врезки в трубопровод от скважины 1057-2 до УПНГ</v>
          </cell>
        </row>
        <row r="1095">
          <cell r="V1095" t="str">
            <v>Трубопровод от скважины №1395-1 до точки врезки в трубопровод от скважины 1057-2 до УПНГ</v>
          </cell>
        </row>
        <row r="1096">
          <cell r="U1096">
            <v>0.7</v>
          </cell>
          <cell r="V1096" t="str">
            <v>Трубопровод от скважины №1395-1 до точки врезки в трубопровод от скважины 1057-2 до УПНГ</v>
          </cell>
        </row>
        <row r="1097">
          <cell r="V1097" t="str">
            <v>Трубопровод от скважины №1395-1 до точки врезки в трубопровод от скважины 1057-2 до УПНГ</v>
          </cell>
        </row>
        <row r="1098">
          <cell r="U1098">
            <v>0</v>
          </cell>
          <cell r="V1098" t="str">
            <v>Трубопровод от скважины №1395-1 до точки врезки в трубопровод от скважины 1057-2 до УПНГ</v>
          </cell>
        </row>
        <row r="1099">
          <cell r="V1099" t="str">
            <v>Трубопровод от скважины №1395-1 до точки врезки в трубопровод от скважины 1057-2 до УПНГ</v>
          </cell>
        </row>
        <row r="1100">
          <cell r="U1100">
            <v>3</v>
          </cell>
          <cell r="V1100" t="str">
            <v>Трубопровод от скважины №1395-1 до точки врезки в трубопровод от скважины 1057-2 до УПНГ</v>
          </cell>
        </row>
        <row r="1101">
          <cell r="V1101" t="str">
            <v>Трубопровод от скважины №1395-1 до точки врезки в трубопровод от скважины 1057-2 до УПНГ</v>
          </cell>
        </row>
        <row r="1102">
          <cell r="U1102">
            <v>0</v>
          </cell>
          <cell r="V1102" t="str">
            <v>Трубопровод от скважины №1395-1 до точки врезки в трубопровод от скважины 1057-2 до УПНГ</v>
          </cell>
        </row>
        <row r="1103">
          <cell r="V1103" t="str">
            <v>Трубопровод от скважины №1395-1 до точки врезки в трубопровод от скважины 1057-2 до УПНГ</v>
          </cell>
        </row>
        <row r="1104">
          <cell r="U1104">
            <v>0</v>
          </cell>
          <cell r="V1104" t="str">
            <v>Трубопровод от скважины №1395-1 до точки врезки в трубопровод от скважины 1057-2 до УПНГ</v>
          </cell>
        </row>
        <row r="1105">
          <cell r="V1105" t="str">
            <v>Трубопровод от скважины №1395-1 до точки врезки в трубопровод от скважины 1057-2 до УПНГ</v>
          </cell>
        </row>
        <row r="1106">
          <cell r="U1106">
            <v>1</v>
          </cell>
          <cell r="V1106" t="str">
            <v>Трубопровод от скважины №1395-1 до точки врезки в трубопровод от скважины 1057-2 до УПНГ</v>
          </cell>
        </row>
        <row r="1107">
          <cell r="V1107" t="str">
            <v>Трубопровод от скважины №1395-1 до точки врезки в трубопровод от скважины 1057-2 до УПНГ</v>
          </cell>
        </row>
        <row r="1108">
          <cell r="U1108">
            <v>0</v>
          </cell>
          <cell r="V1108" t="str">
            <v>Трубопровод от скважины №1395-1 до точки врезки в трубопровод от скважины 1057-2 до УПНГ</v>
          </cell>
        </row>
        <row r="1109">
          <cell r="V1109" t="str">
            <v>Трубопровод от скважины №1395-1 до точки врезки в трубопровод от скважины 1057-2 до УПНГ</v>
          </cell>
        </row>
        <row r="1110">
          <cell r="U1110">
            <v>0</v>
          </cell>
          <cell r="V1110" t="str">
            <v>Трубопровод от скважины №1395-1 до точки врезки в трубопровод от скважины 1057-2 до УПНГ</v>
          </cell>
        </row>
        <row r="1111">
          <cell r="V1111" t="str">
            <v>Трубопровод от скважины №1395-1 до точки врезки в трубопровод от скважины 1057-2 до УПНГ</v>
          </cell>
        </row>
        <row r="1112">
          <cell r="U1112">
            <v>2</v>
          </cell>
          <cell r="V1112" t="str">
            <v>Трубопровод от скважины №1395-1 до точки врезки в трубопровод от скважины 1057-2 до УПНГ</v>
          </cell>
        </row>
        <row r="1113">
          <cell r="V1113" t="str">
            <v>Трубопровод от скважины №1395-1 до точки врезки в трубопровод от скважины 1057-2 до УПНГ</v>
          </cell>
        </row>
        <row r="1114">
          <cell r="U1114">
            <v>0</v>
          </cell>
          <cell r="V1114" t="str">
            <v>Трубопровод от скважины №1395-1 до точки врезки в трубопровод от скважины 1057-2 до УПНГ</v>
          </cell>
        </row>
        <row r="1115">
          <cell r="V1115" t="str">
            <v>Трубопровод от скважины №1395-1 до точки врезки в трубопровод от скважины 1057-2 до УПНГ</v>
          </cell>
        </row>
        <row r="1116">
          <cell r="U1116">
            <v>0</v>
          </cell>
          <cell r="V1116" t="str">
            <v>Трубопровод от скважины №1395-1 до точки врезки в трубопровод от скважины 1057-2 до УПНГ</v>
          </cell>
        </row>
        <row r="1117">
          <cell r="V1117" t="str">
            <v>Трубопровод от скважины №1395-1 до точки врезки в трубопровод от скважины 1057-2 до УПНГ</v>
          </cell>
        </row>
        <row r="1118">
          <cell r="U1118">
            <v>1</v>
          </cell>
          <cell r="V1118" t="str">
            <v>Трубопровод от скважины №1395-1 до точки врезки в трубопровод от скважины 1057-2 до УПНГ</v>
          </cell>
        </row>
        <row r="1119">
          <cell r="V1119" t="str">
            <v>Трубопровод от скважины №1395-1 до точки врезки в трубопровод от скважины 1057-2 до УПНГ</v>
          </cell>
        </row>
        <row r="1120">
          <cell r="U1120">
            <v>0</v>
          </cell>
          <cell r="V1120" t="str">
            <v>Трубопровод от скважины №1395-1 до точки врезки в трубопровод от скважины 1057-2 до УПНГ</v>
          </cell>
        </row>
        <row r="1121">
          <cell r="V1121" t="str">
            <v>Трубопровод от скважины №1395-1 до точки врезки в трубопровод от скважины 1057-2 до УПНГ</v>
          </cell>
        </row>
        <row r="1122">
          <cell r="U1122">
            <v>0</v>
          </cell>
          <cell r="V1122" t="str">
            <v>Трубопровод от скважины №1395-1 до точки врезки в трубопровод от скважины 1057-2 до УПНГ</v>
          </cell>
        </row>
        <row r="1123">
          <cell r="V1123" t="str">
            <v>Трубопровод от скважины №1395-1 до точки врезки в трубопровод от скважины 1057-2 до УПНГ</v>
          </cell>
        </row>
        <row r="1124">
          <cell r="U1124">
            <v>3</v>
          </cell>
          <cell r="V1124" t="str">
            <v>Трубопровод от скважины №1395-1 до точки врезки в трубопровод от скважины 1057-2 до УПНГ</v>
          </cell>
        </row>
        <row r="1125">
          <cell r="V1125" t="str">
            <v>Трубопровод от скважины №1395-1 до точки врезки в трубопровод от скважины 1057-2 до УПНГ</v>
          </cell>
        </row>
        <row r="1126">
          <cell r="U1126">
            <v>0</v>
          </cell>
          <cell r="V1126" t="str">
            <v>Трубопровод от скважины №1395-1 до точки врезки в трубопровод от скважины 1057-2 до УПНГ</v>
          </cell>
        </row>
        <row r="1127">
          <cell r="V1127" t="str">
            <v>Трубопровод от скважины №1395-1 до точки врезки в трубопровод от скважины 1057-2 до УПНГ</v>
          </cell>
        </row>
        <row r="1128">
          <cell r="U1128">
            <v>0</v>
          </cell>
          <cell r="V1128" t="str">
            <v>Трубопровод от скважины №1395-1 до точки врезки в трубопровод от скважины 1057-2 до УПНГ</v>
          </cell>
        </row>
        <row r="1129">
          <cell r="V1129" t="str">
            <v>Трубопровод от скважины №1395-1 до точки врезки в трубопровод от скважины 1057-2 до УПНГ</v>
          </cell>
        </row>
        <row r="1130">
          <cell r="A1130">
            <v>59</v>
          </cell>
          <cell r="B1130" t="str">
            <v>КТП на скважине №1081</v>
          </cell>
          <cell r="U1130">
            <v>1</v>
          </cell>
          <cell r="V1130" t="str">
            <v>КТП на скважине №1081</v>
          </cell>
        </row>
        <row r="1131">
          <cell r="V1131" t="str">
            <v>КТП на скважине №1081</v>
          </cell>
        </row>
        <row r="1132">
          <cell r="U1132">
            <v>0</v>
          </cell>
          <cell r="V1132" t="str">
            <v>КТП на скважине №1081</v>
          </cell>
        </row>
        <row r="1133">
          <cell r="V1133" t="str">
            <v>КТП на скважине №1081</v>
          </cell>
        </row>
        <row r="1134">
          <cell r="U1134">
            <v>0</v>
          </cell>
          <cell r="V1134" t="str">
            <v>КТП на скважине №1081</v>
          </cell>
        </row>
        <row r="1135">
          <cell r="V1135" t="str">
            <v>КТП на скважине №1081</v>
          </cell>
        </row>
        <row r="1136">
          <cell r="A1136">
            <v>60</v>
          </cell>
          <cell r="B1136" t="str">
            <v>Нефтегазосборный коллектор от временной гребенки К-39 до т.вр. в крановый узел в районе К-35</v>
          </cell>
          <cell r="U1136">
            <v>1</v>
          </cell>
          <cell r="V1136" t="str">
            <v>Нефтегазосборный коллектор от временной гребенки К-39 до т.вр. в крановый узел в районе К-35</v>
          </cell>
        </row>
        <row r="1137">
          <cell r="V1137" t="str">
            <v>Нефтегазосборный коллектор от временной гребенки К-39 до т.вр. в крановый узел в районе К-35</v>
          </cell>
        </row>
        <row r="1138">
          <cell r="U1138">
            <v>0</v>
          </cell>
          <cell r="V1138" t="str">
            <v>Нефтегазосборный коллектор от временной гребенки К-39 до т.вр. в крановый узел в районе К-35</v>
          </cell>
        </row>
        <row r="1139">
          <cell r="V1139" t="str">
            <v>Нефтегазосборный коллектор от временной гребенки К-39 до т.вр. в крановый узел в районе К-35</v>
          </cell>
        </row>
        <row r="1140">
          <cell r="U1140">
            <v>0</v>
          </cell>
          <cell r="V1140" t="str">
            <v>Нефтегазосборный коллектор от временной гребенки К-39 до т.вр. в крановый узел в районе К-35</v>
          </cell>
        </row>
        <row r="1141">
          <cell r="V1141" t="str">
            <v>Нефтегазосборный коллектор от временной гребенки К-39 до т.вр. в крановый узел в районе К-35</v>
          </cell>
        </row>
        <row r="1142">
          <cell r="A1142">
            <v>61</v>
          </cell>
          <cell r="B1142" t="str">
            <v>Нефтесборный коллектор от АГЗУ К-1324 до т.вр. в колл. от К-41</v>
          </cell>
          <cell r="U1142">
            <v>1</v>
          </cell>
          <cell r="V1142" t="str">
            <v>Нефтесборный коллектор от АГЗУ К-1324 до т.вр. в колл. от К-41</v>
          </cell>
        </row>
        <row r="1143">
          <cell r="V1143" t="str">
            <v>Нефтесборный коллектор от АГЗУ К-1324 до т.вр. в колл. от К-41</v>
          </cell>
        </row>
        <row r="1144">
          <cell r="U1144">
            <v>0</v>
          </cell>
          <cell r="V1144" t="str">
            <v>Нефтесборный коллектор от АГЗУ К-1324 до т.вр. в колл. от К-41</v>
          </cell>
        </row>
        <row r="1145">
          <cell r="V1145" t="str">
            <v>Нефтесборный коллектор от АГЗУ К-1324 до т.вр. в колл. от К-41</v>
          </cell>
        </row>
        <row r="1146">
          <cell r="U1146">
            <v>0</v>
          </cell>
          <cell r="V1146" t="str">
            <v>Нефтесборный коллектор от АГЗУ К-1324 до т.вр. в колл. от К-41</v>
          </cell>
        </row>
        <row r="1147">
          <cell r="V1147" t="str">
            <v>Нефтесборный коллектор от АГЗУ К-1324 до т.вр. в колл. от К-41</v>
          </cell>
        </row>
        <row r="1148">
          <cell r="U1148">
            <v>1</v>
          </cell>
          <cell r="V1148" t="str">
            <v>Нефтесборный коллектор от АГЗУ К-1324 до т.вр. в колл. от К-41</v>
          </cell>
        </row>
        <row r="1149">
          <cell r="V1149" t="str">
            <v>Нефтесборный коллектор от АГЗУ К-1324 до т.вр. в колл. от К-41</v>
          </cell>
        </row>
        <row r="1150">
          <cell r="U1150">
            <v>0</v>
          </cell>
          <cell r="V1150" t="str">
            <v>Нефтесборный коллектор от АГЗУ К-1324 до т.вр. в колл. от К-41</v>
          </cell>
        </row>
        <row r="1151">
          <cell r="V1151" t="str">
            <v>Нефтесборный коллектор от АГЗУ К-1324 до т.вр. в колл. от К-41</v>
          </cell>
        </row>
        <row r="1152">
          <cell r="U1152">
            <v>0</v>
          </cell>
          <cell r="V1152" t="str">
            <v>Нефтесборный коллектор от АГЗУ К-1324 до т.вр. в колл. от К-41</v>
          </cell>
        </row>
        <row r="1153">
          <cell r="V1153" t="str">
            <v>Нефтесборный коллектор от АГЗУ К-1324 до т.вр. в колл. от К-41</v>
          </cell>
        </row>
        <row r="1154">
          <cell r="U1154">
            <v>2</v>
          </cell>
          <cell r="V1154" t="str">
            <v>Нефтесборный коллектор от АГЗУ К-1324 до т.вр. в колл. от К-41</v>
          </cell>
        </row>
        <row r="1155">
          <cell r="V1155" t="str">
            <v>Нефтесборный коллектор от АГЗУ К-1324 до т.вр. в колл. от К-41</v>
          </cell>
        </row>
        <row r="1156">
          <cell r="U1156">
            <v>0</v>
          </cell>
          <cell r="V1156" t="str">
            <v>Нефтесборный коллектор от АГЗУ К-1324 до т.вр. в колл. от К-41</v>
          </cell>
        </row>
        <row r="1157">
          <cell r="V1157" t="str">
            <v>Нефтесборный коллектор от АГЗУ К-1324 до т.вр. в колл. от К-41</v>
          </cell>
        </row>
        <row r="1158">
          <cell r="U1158">
            <v>0</v>
          </cell>
          <cell r="V1158" t="str">
            <v>Нефтесборный коллектор от АГЗУ К-1324 до т.вр. в колл. от К-41</v>
          </cell>
        </row>
        <row r="1159">
          <cell r="V1159" t="str">
            <v>Нефтесборный коллектор от АГЗУ К-1324 до т.вр. в колл. от К-41</v>
          </cell>
        </row>
        <row r="1160">
          <cell r="U1160">
            <v>1</v>
          </cell>
          <cell r="V1160" t="str">
            <v>Нефтесборный коллектор от АГЗУ К-1324 до т.вр. в колл. от К-41</v>
          </cell>
        </row>
        <row r="1161">
          <cell r="V1161" t="str">
            <v>Нефтесборный коллектор от АГЗУ К-1324 до т.вр. в колл. от К-41</v>
          </cell>
        </row>
        <row r="1162">
          <cell r="U1162">
            <v>0</v>
          </cell>
          <cell r="V1162" t="str">
            <v>Нефтесборный коллектор от АГЗУ К-1324 до т.вр. в колл. от К-41</v>
          </cell>
        </row>
        <row r="1163">
          <cell r="V1163" t="str">
            <v>Нефтесборный коллектор от АГЗУ К-1324 до т.вр. в колл. от К-41</v>
          </cell>
        </row>
        <row r="1164">
          <cell r="U1164">
            <v>0</v>
          </cell>
          <cell r="V1164" t="str">
            <v>Нефтесборный коллектор от АГЗУ К-1324 до т.вр. в колл. от К-41</v>
          </cell>
        </row>
        <row r="1165">
          <cell r="V1165" t="str">
            <v>Нефтесборный коллектор от АГЗУ К-1324 до т.вр. в колл. от К-41</v>
          </cell>
        </row>
        <row r="1166">
          <cell r="U1166">
            <v>2</v>
          </cell>
          <cell r="V1166" t="str">
            <v>Нефтесборный коллектор от АГЗУ К-1324 до т.вр. в колл. от К-41</v>
          </cell>
        </row>
        <row r="1167">
          <cell r="V1167" t="str">
            <v>Нефтесборный коллектор от АГЗУ К-1324 до т.вр. в колл. от К-41</v>
          </cell>
        </row>
        <row r="1168">
          <cell r="U1168">
            <v>0</v>
          </cell>
          <cell r="V1168" t="str">
            <v>Нефтесборный коллектор от АГЗУ К-1324 до т.вр. в колл. от К-41</v>
          </cell>
        </row>
        <row r="1169">
          <cell r="V1169" t="str">
            <v>Нефтесборный коллектор от АГЗУ К-1324 до т.вр. в колл. от К-41</v>
          </cell>
        </row>
        <row r="1170">
          <cell r="U1170">
            <v>0</v>
          </cell>
          <cell r="V1170" t="str">
            <v>Нефтесборный коллектор от АГЗУ К-1324 до т.вр. в колл. от К-41</v>
          </cell>
        </row>
        <row r="1171">
          <cell r="V1171" t="str">
            <v>Нефтесборный коллектор от АГЗУ К-1324 до т.вр. в колл. от К-41</v>
          </cell>
        </row>
        <row r="1172">
          <cell r="U1172">
            <v>1</v>
          </cell>
          <cell r="V1172" t="str">
            <v>Нефтесборный коллектор от АГЗУ К-1324 до т.вр. в колл. от К-41</v>
          </cell>
        </row>
        <row r="1173">
          <cell r="V1173" t="str">
            <v>Нефтесборный коллектор от АГЗУ К-1324 до т.вр. в колл. от К-41</v>
          </cell>
        </row>
        <row r="1174">
          <cell r="U1174">
            <v>0</v>
          </cell>
          <cell r="V1174" t="str">
            <v>Нефтесборный коллектор от АГЗУ К-1324 до т.вр. в колл. от К-41</v>
          </cell>
        </row>
        <row r="1175">
          <cell r="V1175" t="str">
            <v>Нефтесборный коллектор от АГЗУ К-1324 до т.вр. в колл. от К-41</v>
          </cell>
        </row>
        <row r="1176">
          <cell r="U1176">
            <v>0</v>
          </cell>
          <cell r="V1176" t="str">
            <v>Нефтесборный коллектор от АГЗУ К-1324 до т.вр. в колл. от К-41</v>
          </cell>
        </row>
        <row r="1177">
          <cell r="V1177" t="str">
            <v>Нефтесборный коллектор от АГЗУ К-1324 до т.вр. в колл. от К-41</v>
          </cell>
        </row>
        <row r="1178">
          <cell r="U1178">
            <v>1</v>
          </cell>
          <cell r="V1178" t="str">
            <v>Нефтесборный коллектор от АГЗУ К-1324 до т.вр. в колл. от К-41</v>
          </cell>
        </row>
        <row r="1179">
          <cell r="V1179" t="str">
            <v>Нефтесборный коллектор от АГЗУ К-1324 до т.вр. в колл. от К-41</v>
          </cell>
        </row>
        <row r="1180">
          <cell r="U1180">
            <v>0</v>
          </cell>
          <cell r="V1180" t="str">
            <v>Нефтесборный коллектор от АГЗУ К-1324 до т.вр. в колл. от К-41</v>
          </cell>
        </row>
        <row r="1181">
          <cell r="V1181" t="str">
            <v>Нефтесборный коллектор от АГЗУ К-1324 до т.вр. в колл. от К-41</v>
          </cell>
        </row>
        <row r="1182">
          <cell r="U1182">
            <v>0</v>
          </cell>
          <cell r="V1182" t="str">
            <v>Нефтесборный коллектор от АГЗУ К-1324 до т.вр. в колл. от К-41</v>
          </cell>
        </row>
        <row r="1183">
          <cell r="V1183" t="str">
            <v>Нефтесборный коллектор от АГЗУ К-1324 до т.вр. в колл. от К-41</v>
          </cell>
        </row>
        <row r="1184">
          <cell r="U1184">
            <v>7</v>
          </cell>
          <cell r="V1184" t="str">
            <v>Нефтесборный коллектор от АГЗУ К-1324 до т.вр. в колл. от К-41</v>
          </cell>
        </row>
        <row r="1185">
          <cell r="V1185" t="str">
            <v>Нефтесборный коллектор от АГЗУ К-1324 до т.вр. в колл. от К-41</v>
          </cell>
        </row>
        <row r="1186">
          <cell r="U1186">
            <v>0</v>
          </cell>
          <cell r="V1186" t="str">
            <v>Нефтесборный коллектор от АГЗУ К-1324 до т.вр. в колл. от К-41</v>
          </cell>
        </row>
        <row r="1187">
          <cell r="V1187" t="str">
            <v>Нефтесборный коллектор от АГЗУ К-1324 до т.вр. в колл. от К-41</v>
          </cell>
        </row>
        <row r="1188">
          <cell r="U1188">
            <v>0</v>
          </cell>
          <cell r="V1188" t="str">
            <v>Нефтесборный коллектор от АГЗУ К-1324 до т.вр. в колл. от К-41</v>
          </cell>
        </row>
        <row r="1189">
          <cell r="V1189" t="str">
            <v>Нефтесборный коллектор от АГЗУ К-1324 до т.вр. в колл. от К-41</v>
          </cell>
        </row>
        <row r="1190">
          <cell r="A1190">
            <v>62</v>
          </cell>
          <cell r="B1190" t="str">
            <v>Обустройство скв.1489 куста К-118</v>
          </cell>
          <cell r="U1190">
            <v>1</v>
          </cell>
          <cell r="V1190" t="str">
            <v>Обустройство скв.1489 куста К-118</v>
          </cell>
        </row>
        <row r="1191">
          <cell r="V1191" t="str">
            <v>Обустройство скв.1489 куста К-118</v>
          </cell>
        </row>
        <row r="1192">
          <cell r="U1192">
            <v>0</v>
          </cell>
          <cell r="V1192" t="str">
            <v>Обустройство скв.1489 куста К-118</v>
          </cell>
        </row>
        <row r="1193">
          <cell r="V1193" t="str">
            <v>Обустройство скв.1489 куста К-118</v>
          </cell>
        </row>
        <row r="1194">
          <cell r="U1194">
            <v>0</v>
          </cell>
          <cell r="V1194" t="str">
            <v>Обустройство скв.1489 куста К-118</v>
          </cell>
        </row>
        <row r="1195">
          <cell r="V1195" t="str">
            <v>Обустройство скв.1489 куста К-118</v>
          </cell>
        </row>
        <row r="1196">
          <cell r="U1196">
            <v>1</v>
          </cell>
          <cell r="V1196" t="str">
            <v>Обустройство скв.1489 куста К-118</v>
          </cell>
        </row>
        <row r="1197">
          <cell r="V1197" t="str">
            <v>Обустройство скв.1489 куста К-118</v>
          </cell>
        </row>
        <row r="1198">
          <cell r="U1198">
            <v>0</v>
          </cell>
          <cell r="V1198" t="str">
            <v>Обустройство скв.1489 куста К-118</v>
          </cell>
        </row>
        <row r="1199">
          <cell r="V1199" t="str">
            <v>Обустройство скв.1489 куста К-118</v>
          </cell>
        </row>
        <row r="1200">
          <cell r="U1200">
            <v>0</v>
          </cell>
          <cell r="V1200" t="str">
            <v>Обустройство скв.1489 куста К-118</v>
          </cell>
        </row>
        <row r="1201">
          <cell r="V1201" t="str">
            <v>Обустройство скв.1489 куста К-118</v>
          </cell>
        </row>
        <row r="1202">
          <cell r="A1202">
            <v>63</v>
          </cell>
          <cell r="B1202" t="str">
            <v>Выкидной трубопровод от скв.№2 (скв. 1429) К-122 до АГЗУ К-1363. Газоингибиторопровод от АГЗУ К-1363 до скв.№2(скв. 1429) К-122.</v>
          </cell>
          <cell r="U1202">
            <v>1</v>
          </cell>
          <cell r="V1202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1203">
          <cell r="V1203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1204">
          <cell r="U1204">
            <v>0</v>
          </cell>
          <cell r="V1204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1205">
          <cell r="V1205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1206">
          <cell r="U1206">
            <v>0</v>
          </cell>
          <cell r="V1206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1207">
          <cell r="V1207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1208">
          <cell r="A1208">
            <v>64</v>
          </cell>
          <cell r="B1208" t="str">
            <v>Обустройство скважины №1 куста скважин К-68 (1352)</v>
          </cell>
          <cell r="U1208">
            <v>1</v>
          </cell>
          <cell r="V1208" t="str">
            <v>Обустройство скважины №1 куста скважин К-68 (1352)</v>
          </cell>
        </row>
        <row r="1209">
          <cell r="V1209" t="str">
            <v>Обустройство скважины №1 куста скважин К-68 (1352)</v>
          </cell>
        </row>
        <row r="1210">
          <cell r="U1210">
            <v>0</v>
          </cell>
          <cell r="V1210" t="str">
            <v>Обустройство скважины №1 куста скважин К-68 (1352)</v>
          </cell>
        </row>
        <row r="1211">
          <cell r="V1211" t="str">
            <v>Обустройство скважины №1 куста скважин К-68 (1352)</v>
          </cell>
        </row>
        <row r="1212">
          <cell r="U1212">
            <v>0</v>
          </cell>
          <cell r="V1212" t="str">
            <v>Обустройство скважины №1 куста скважин К-68 (1352)</v>
          </cell>
        </row>
        <row r="1213">
          <cell r="V1213" t="str">
            <v>Обустройство скважины №1 куста скважин К-68 (1352)</v>
          </cell>
        </row>
        <row r="1214">
          <cell r="U1214">
            <v>2</v>
          </cell>
          <cell r="V1214" t="str">
            <v>Обустройство скважины №1 куста скважин К-68 (1352)</v>
          </cell>
        </row>
        <row r="1215">
          <cell r="V1215" t="str">
            <v>Обустройство скважины №1 куста скважин К-68 (1352)</v>
          </cell>
        </row>
        <row r="1216">
          <cell r="U1216">
            <v>0</v>
          </cell>
          <cell r="V1216" t="str">
            <v>Обустройство скважины №1 куста скважин К-68 (1352)</v>
          </cell>
        </row>
        <row r="1217">
          <cell r="V1217" t="str">
            <v>Обустройство скважины №1 куста скважин К-68 (1352)</v>
          </cell>
        </row>
        <row r="1218">
          <cell r="U1218">
            <v>0</v>
          </cell>
          <cell r="V1218" t="str">
            <v>Обустройство скважины №1 куста скважин К-68 (1352)</v>
          </cell>
        </row>
        <row r="1219">
          <cell r="V1219" t="str">
            <v>Обустройство скважины №1 куста скважин К-68 (1352)</v>
          </cell>
        </row>
        <row r="1220">
          <cell r="U1220">
            <v>1</v>
          </cell>
          <cell r="V1220" t="str">
            <v>Обустройство скважины №1 куста скважин К-68 (1352)</v>
          </cell>
        </row>
        <row r="1221">
          <cell r="V1221" t="str">
            <v>Обустройство скважины №1 куста скважин К-68 (1352)</v>
          </cell>
        </row>
        <row r="1222">
          <cell r="U1222">
            <v>0</v>
          </cell>
          <cell r="V1222" t="str">
            <v>Обустройство скважины №1 куста скважин К-68 (1352)</v>
          </cell>
        </row>
        <row r="1223">
          <cell r="V1223" t="str">
            <v>Обустройство скважины №1 куста скважин К-68 (1352)</v>
          </cell>
        </row>
        <row r="1224">
          <cell r="U1224">
            <v>0</v>
          </cell>
          <cell r="V1224" t="str">
            <v>Обустройство скважины №1 куста скважин К-68 (1352)</v>
          </cell>
        </row>
        <row r="1225">
          <cell r="V1225" t="str">
            <v>Обустройство скважины №1 куста скважин К-68 (1352)</v>
          </cell>
        </row>
        <row r="1226">
          <cell r="U1226">
            <v>12</v>
          </cell>
          <cell r="V1226" t="str">
            <v>Обустройство скважины №1 куста скважин К-68 (1352)</v>
          </cell>
        </row>
        <row r="1227">
          <cell r="V1227" t="str">
            <v>Обустройство скважины №1 куста скважин К-68 (1352)</v>
          </cell>
        </row>
        <row r="1228">
          <cell r="U1228">
            <v>0.7</v>
          </cell>
          <cell r="V1228" t="str">
            <v>Обустройство скважины №1 куста скважин К-68 (1352)</v>
          </cell>
        </row>
        <row r="1229">
          <cell r="V1229" t="str">
            <v>Обустройство скважины №1 куста скважин К-68 (1352)</v>
          </cell>
        </row>
        <row r="1230">
          <cell r="U1230">
            <v>0</v>
          </cell>
          <cell r="V1230" t="str">
            <v>Обустройство скважины №1 куста скважин К-68 (1352)</v>
          </cell>
        </row>
        <row r="1231">
          <cell r="V1231" t="str">
            <v>Обустройство скважины №1 куста скважин К-68 (1352)</v>
          </cell>
        </row>
        <row r="1232">
          <cell r="U1232">
            <v>3</v>
          </cell>
          <cell r="V1232" t="str">
            <v>Обустройство скважины №1 куста скважин К-68 (1352)</v>
          </cell>
        </row>
        <row r="1233">
          <cell r="V1233" t="str">
            <v>Обустройство скважины №1 куста скважин К-68 (1352)</v>
          </cell>
        </row>
        <row r="1234">
          <cell r="U1234">
            <v>0</v>
          </cell>
          <cell r="V1234" t="str">
            <v>Обустройство скважины №1 куста скважин К-68 (1352)</v>
          </cell>
        </row>
        <row r="1235">
          <cell r="V1235" t="str">
            <v>Обустройство скважины №1 куста скважин К-68 (1352)</v>
          </cell>
        </row>
        <row r="1236">
          <cell r="U1236">
            <v>0</v>
          </cell>
          <cell r="V1236" t="str">
            <v>Обустройство скважины №1 куста скважин К-68 (1352)</v>
          </cell>
        </row>
        <row r="1237">
          <cell r="V1237" t="str">
            <v>Обустройство скважины №1 куста скважин К-68 (1352)</v>
          </cell>
        </row>
        <row r="1238">
          <cell r="A1238">
            <v>65</v>
          </cell>
          <cell r="B1238" t="str">
            <v>Обустройство скважины №1258 куста К-28</v>
          </cell>
          <cell r="U1238">
            <v>2</v>
          </cell>
          <cell r="V1238" t="str">
            <v>Обустройство скважины №1258 куста К-28</v>
          </cell>
        </row>
        <row r="1239">
          <cell r="V1239" t="str">
            <v>Обустройство скважины №1258 куста К-28</v>
          </cell>
        </row>
        <row r="1240">
          <cell r="U1240">
            <v>0</v>
          </cell>
          <cell r="V1240" t="str">
            <v>Обустройство скважины №1258 куста К-28</v>
          </cell>
        </row>
        <row r="1241">
          <cell r="V1241" t="str">
            <v>Обустройство скважины №1258 куста К-28</v>
          </cell>
        </row>
        <row r="1242">
          <cell r="U1242">
            <v>0</v>
          </cell>
          <cell r="V1242" t="str">
            <v>Обустройство скважины №1258 куста К-28</v>
          </cell>
        </row>
        <row r="1243">
          <cell r="V1243" t="str">
            <v>Обустройство скважины №1258 куста К-28</v>
          </cell>
        </row>
        <row r="1244">
          <cell r="U1244">
            <v>1</v>
          </cell>
          <cell r="V1244" t="str">
            <v>Обустройство скважины №1258 куста К-28</v>
          </cell>
        </row>
        <row r="1245">
          <cell r="V1245" t="str">
            <v>Обустройство скважины №1258 куста К-28</v>
          </cell>
        </row>
        <row r="1246">
          <cell r="U1246">
            <v>0</v>
          </cell>
          <cell r="V1246" t="str">
            <v>Обустройство скважины №1258 куста К-28</v>
          </cell>
        </row>
        <row r="1247">
          <cell r="V1247" t="str">
            <v>Обустройство скважины №1258 куста К-28</v>
          </cell>
        </row>
        <row r="1248">
          <cell r="U1248">
            <v>0</v>
          </cell>
          <cell r="V1248" t="str">
            <v>Обустройство скважины №1258 куста К-28</v>
          </cell>
        </row>
        <row r="1249">
          <cell r="V1249" t="str">
            <v>Обустройство скважины №1258 куста К-28</v>
          </cell>
        </row>
        <row r="1250">
          <cell r="U1250">
            <v>1</v>
          </cell>
          <cell r="V1250" t="str">
            <v>Обустройство скважины №1258 куста К-28</v>
          </cell>
        </row>
        <row r="1251">
          <cell r="V1251" t="str">
            <v>Обустройство скважины №1258 куста К-28</v>
          </cell>
        </row>
        <row r="1252">
          <cell r="U1252">
            <v>0</v>
          </cell>
          <cell r="V1252" t="str">
            <v>Обустройство скважины №1258 куста К-28</v>
          </cell>
        </row>
        <row r="1253">
          <cell r="V1253" t="str">
            <v>Обустройство скважины №1258 куста К-28</v>
          </cell>
        </row>
        <row r="1254">
          <cell r="U1254">
            <v>0</v>
          </cell>
          <cell r="V1254" t="str">
            <v>Обустройство скважины №1258 куста К-28</v>
          </cell>
        </row>
        <row r="1255">
          <cell r="V1255" t="str">
            <v>Обустройство скважины №1258 куста К-28</v>
          </cell>
        </row>
        <row r="1256">
          <cell r="A1256">
            <v>66</v>
          </cell>
          <cell r="B1256" t="str">
            <v>Обустройство скважины №1301. Расширение К-14</v>
          </cell>
          <cell r="U1256">
            <v>2</v>
          </cell>
          <cell r="V1256" t="str">
            <v>Обустройство скважины №1301. Расширение К-14</v>
          </cell>
        </row>
        <row r="1257">
          <cell r="V1257" t="str">
            <v>Обустройство скважины №1301. Расширение К-14</v>
          </cell>
        </row>
        <row r="1258">
          <cell r="U1258">
            <v>0</v>
          </cell>
          <cell r="V1258" t="str">
            <v>Обустройство скважины №1301. Расширение К-14</v>
          </cell>
        </row>
        <row r="1259">
          <cell r="V1259" t="str">
            <v>Обустройство скважины №1301. Расширение К-14</v>
          </cell>
        </row>
        <row r="1260">
          <cell r="U1260">
            <v>0</v>
          </cell>
          <cell r="V1260" t="str">
            <v>Обустройство скважины №1301. Расширение К-14</v>
          </cell>
        </row>
        <row r="1261">
          <cell r="V1261" t="str">
            <v>Обустройство скважины №1301. Расширение К-14</v>
          </cell>
        </row>
        <row r="1262">
          <cell r="U1262">
            <v>1</v>
          </cell>
          <cell r="V1262" t="str">
            <v>Обустройство скважины №1301. Расширение К-14</v>
          </cell>
        </row>
        <row r="1263">
          <cell r="V1263" t="str">
            <v>Обустройство скважины №1301. Расширение К-14</v>
          </cell>
        </row>
        <row r="1264">
          <cell r="U1264">
            <v>0</v>
          </cell>
          <cell r="V1264" t="str">
            <v>Обустройство скважины №1301. Расширение К-14</v>
          </cell>
        </row>
        <row r="1265">
          <cell r="V1265" t="str">
            <v>Обустройство скважины №1301. Расширение К-14</v>
          </cell>
        </row>
        <row r="1266">
          <cell r="U1266">
            <v>0</v>
          </cell>
          <cell r="V1266" t="str">
            <v>Обустройство скважины №1301. Расширение К-14</v>
          </cell>
        </row>
        <row r="1267">
          <cell r="V1267" t="str">
            <v>Обустройство скважины №1301. Расширение К-14</v>
          </cell>
        </row>
        <row r="1268">
          <cell r="U1268">
            <v>1</v>
          </cell>
          <cell r="V1268" t="str">
            <v>Обустройство скважины №1301. Расширение К-14</v>
          </cell>
        </row>
        <row r="1269">
          <cell r="V1269" t="str">
            <v>Обустройство скважины №1301. Расширение К-14</v>
          </cell>
        </row>
        <row r="1270">
          <cell r="U1270">
            <v>0</v>
          </cell>
          <cell r="V1270" t="str">
            <v>Обустройство скважины №1301. Расширение К-14</v>
          </cell>
        </row>
        <row r="1271">
          <cell r="V1271" t="str">
            <v>Обустройство скважины №1301. Расширение К-14</v>
          </cell>
        </row>
        <row r="1272">
          <cell r="U1272">
            <v>0</v>
          </cell>
          <cell r="V1272" t="str">
            <v>Обустройство скважины №1301. Расширение К-14</v>
          </cell>
        </row>
        <row r="1273">
          <cell r="V1273" t="str">
            <v>Обустройство скважины №1301. Расширение К-14</v>
          </cell>
        </row>
        <row r="1274">
          <cell r="A1274">
            <v>67</v>
          </cell>
          <cell r="B1274" t="str">
            <v>Обустройство скважины №1302. Расширение К-14</v>
          </cell>
          <cell r="U1274">
            <v>1</v>
          </cell>
          <cell r="V1274" t="str">
            <v>Обустройство скважины №1302. Расширение К-14</v>
          </cell>
        </row>
        <row r="1275">
          <cell r="V1275" t="str">
            <v>Обустройство скважины №1302. Расширение К-14</v>
          </cell>
        </row>
        <row r="1276">
          <cell r="U1276">
            <v>0</v>
          </cell>
          <cell r="V1276" t="str">
            <v>Обустройство скважины №1302. Расширение К-14</v>
          </cell>
        </row>
        <row r="1277">
          <cell r="V1277" t="str">
            <v>Обустройство скважины №1302. Расширение К-14</v>
          </cell>
        </row>
        <row r="1278">
          <cell r="U1278">
            <v>0</v>
          </cell>
          <cell r="V1278" t="str">
            <v>Обустройство скважины №1302. Расширение К-14</v>
          </cell>
        </row>
        <row r="1279">
          <cell r="V1279" t="str">
            <v>Обустройство скважины №1302. Расширение К-14</v>
          </cell>
        </row>
        <row r="1280">
          <cell r="A1280">
            <v>68</v>
          </cell>
          <cell r="B1280" t="str">
            <v>Обустройство скважины №1413 К-22</v>
          </cell>
          <cell r="U1280">
            <v>1</v>
          </cell>
          <cell r="V1280" t="str">
            <v>Обустройство скважины №1413 К-22</v>
          </cell>
        </row>
        <row r="1281">
          <cell r="V1281" t="str">
            <v>Обустройство скважины №1413 К-22</v>
          </cell>
        </row>
        <row r="1282">
          <cell r="U1282">
            <v>0</v>
          </cell>
          <cell r="V1282" t="str">
            <v>Обустройство скважины №1413 К-22</v>
          </cell>
        </row>
        <row r="1283">
          <cell r="V1283" t="str">
            <v>Обустройство скважины №1413 К-22</v>
          </cell>
        </row>
        <row r="1284">
          <cell r="U1284">
            <v>0</v>
          </cell>
          <cell r="V1284" t="str">
            <v>Обустройство скважины №1413 К-22</v>
          </cell>
        </row>
        <row r="1285">
          <cell r="V1285" t="str">
            <v>Обустройство скважины №1413 К-22</v>
          </cell>
        </row>
        <row r="1286">
          <cell r="U1286">
            <v>2</v>
          </cell>
          <cell r="V1286" t="str">
            <v>Обустройство скважины №1413 К-22</v>
          </cell>
        </row>
        <row r="1287">
          <cell r="V1287" t="str">
            <v>Обустройство скважины №1413 К-22</v>
          </cell>
        </row>
        <row r="1288">
          <cell r="U1288">
            <v>0</v>
          </cell>
          <cell r="V1288" t="str">
            <v>Обустройство скважины №1413 К-22</v>
          </cell>
        </row>
        <row r="1289">
          <cell r="V1289" t="str">
            <v>Обустройство скважины №1413 К-22</v>
          </cell>
        </row>
        <row r="1290">
          <cell r="U1290">
            <v>0</v>
          </cell>
          <cell r="V1290" t="str">
            <v>Обустройство скважины №1413 К-22</v>
          </cell>
        </row>
        <row r="1291">
          <cell r="V1291" t="str">
            <v>Обустройство скважины №1413 К-22</v>
          </cell>
        </row>
        <row r="1292">
          <cell r="A1292">
            <v>69</v>
          </cell>
          <cell r="B1292" t="str">
            <v>Обустройство скважины №1474 куста К-22</v>
          </cell>
          <cell r="U1292">
            <v>1</v>
          </cell>
          <cell r="V1292" t="str">
            <v>Обустройство скважины №1474 куста К-22</v>
          </cell>
        </row>
        <row r="1293">
          <cell r="V1293" t="str">
            <v>Обустройство скважины №1474 куста К-22</v>
          </cell>
        </row>
        <row r="1294">
          <cell r="U1294">
            <v>0</v>
          </cell>
          <cell r="V1294" t="str">
            <v>Обустройство скважины №1474 куста К-22</v>
          </cell>
        </row>
        <row r="1295">
          <cell r="V1295" t="str">
            <v>Обустройство скважины №1474 куста К-22</v>
          </cell>
        </row>
        <row r="1296">
          <cell r="U1296">
            <v>0</v>
          </cell>
          <cell r="V1296" t="str">
            <v>Обустройство скважины №1474 куста К-22</v>
          </cell>
        </row>
        <row r="1297">
          <cell r="V1297" t="str">
            <v>Обустройство скважины №1474 куста К-22</v>
          </cell>
        </row>
        <row r="1298">
          <cell r="A1298">
            <v>70</v>
          </cell>
          <cell r="B1298" t="str">
            <v>Обустройство скважины №1481 куста К-88</v>
          </cell>
          <cell r="U1298">
            <v>2</v>
          </cell>
          <cell r="V1298" t="str">
            <v>Обустройство скважины №1481 куста К-88</v>
          </cell>
        </row>
        <row r="1299">
          <cell r="V1299" t="str">
            <v>Обустройство скважины №1481 куста К-88</v>
          </cell>
        </row>
        <row r="1300">
          <cell r="U1300">
            <v>0</v>
          </cell>
          <cell r="V1300" t="str">
            <v>Обустройство скважины №1481 куста К-88</v>
          </cell>
        </row>
        <row r="1301">
          <cell r="V1301" t="str">
            <v>Обустройство скважины №1481 куста К-88</v>
          </cell>
        </row>
        <row r="1302">
          <cell r="U1302">
            <v>0</v>
          </cell>
          <cell r="V1302" t="str">
            <v>Обустройство скважины №1481 куста К-88</v>
          </cell>
        </row>
        <row r="1303">
          <cell r="V1303" t="str">
            <v>Обустройство скважины №1481 куста К-88</v>
          </cell>
        </row>
        <row r="1304">
          <cell r="U1304">
            <v>9</v>
          </cell>
          <cell r="V1304" t="str">
            <v>Обустройство скважины №1481 куста К-88</v>
          </cell>
        </row>
        <row r="1305">
          <cell r="V1305" t="str">
            <v>Обустройство скважины №1481 куста К-88</v>
          </cell>
        </row>
        <row r="1306">
          <cell r="U1306">
            <v>0</v>
          </cell>
          <cell r="V1306" t="str">
            <v>Обустройство скважины №1481 куста К-88</v>
          </cell>
        </row>
        <row r="1307">
          <cell r="V1307" t="str">
            <v>Обустройство скважины №1481 куста К-88</v>
          </cell>
        </row>
        <row r="1308">
          <cell r="U1308">
            <v>0</v>
          </cell>
          <cell r="V1308" t="str">
            <v>Обустройство скважины №1481 куста К-88</v>
          </cell>
        </row>
        <row r="1309">
          <cell r="V1309" t="str">
            <v>Обустройство скважины №1481 куста К-88</v>
          </cell>
        </row>
        <row r="1310">
          <cell r="U1310">
            <v>1</v>
          </cell>
          <cell r="V1310" t="str">
            <v>Обустройство скважины №1481 куста К-88</v>
          </cell>
        </row>
        <row r="1311">
          <cell r="V1311" t="str">
            <v>Обустройство скважины №1481 куста К-88</v>
          </cell>
        </row>
        <row r="1312">
          <cell r="U1312">
            <v>0</v>
          </cell>
          <cell r="V1312" t="str">
            <v>Обустройство скважины №1481 куста К-88</v>
          </cell>
        </row>
        <row r="1313">
          <cell r="V1313" t="str">
            <v>Обустройство скважины №1481 куста К-88</v>
          </cell>
        </row>
        <row r="1314">
          <cell r="U1314">
            <v>0</v>
          </cell>
          <cell r="V1314" t="str">
            <v>Обустройство скважины №1481 куста К-88</v>
          </cell>
        </row>
        <row r="1315">
          <cell r="V1315" t="str">
            <v>Обустройство скважины №1481 куста К-88</v>
          </cell>
        </row>
        <row r="1316">
          <cell r="U1316">
            <v>1</v>
          </cell>
          <cell r="V1316" t="str">
            <v>Обустройство скважины №1481 куста К-88</v>
          </cell>
        </row>
        <row r="1317">
          <cell r="V1317" t="str">
            <v>Обустройство скважины №1481 куста К-88</v>
          </cell>
        </row>
        <row r="1318">
          <cell r="U1318">
            <v>0</v>
          </cell>
          <cell r="V1318" t="str">
            <v>Обустройство скважины №1481 куста К-88</v>
          </cell>
        </row>
        <row r="1319">
          <cell r="V1319" t="str">
            <v>Обустройство скважины №1481 куста К-88</v>
          </cell>
        </row>
        <row r="1320">
          <cell r="U1320">
            <v>0</v>
          </cell>
          <cell r="V1320" t="str">
            <v>Обустройство скважины №1481 куста К-88</v>
          </cell>
        </row>
        <row r="1321">
          <cell r="V1321" t="str">
            <v>Обустройство скважины №1481 куста К-88</v>
          </cell>
        </row>
        <row r="1322">
          <cell r="A1322">
            <v>71</v>
          </cell>
          <cell r="B1322" t="str">
            <v>Обустройство скважины №1545-1 куста К-42</v>
          </cell>
          <cell r="U1322">
            <v>1</v>
          </cell>
          <cell r="V1322" t="str">
            <v>Обустройство скважины №1545-1 куста К-42</v>
          </cell>
        </row>
        <row r="1323">
          <cell r="V1323" t="str">
            <v>Обустройство скважины №1545-1 куста К-42</v>
          </cell>
        </row>
        <row r="1324">
          <cell r="U1324">
            <v>0</v>
          </cell>
          <cell r="V1324" t="str">
            <v>Обустройство скважины №1545-1 куста К-42</v>
          </cell>
        </row>
        <row r="1325">
          <cell r="V1325" t="str">
            <v>Обустройство скважины №1545-1 куста К-42</v>
          </cell>
        </row>
        <row r="1326">
          <cell r="U1326">
            <v>0</v>
          </cell>
          <cell r="V1326" t="str">
            <v>Обустройство скважины №1545-1 куста К-42</v>
          </cell>
        </row>
        <row r="1327">
          <cell r="V1327" t="str">
            <v>Обустройство скважины №1545-1 куста К-42</v>
          </cell>
        </row>
        <row r="1328">
          <cell r="U1328">
            <v>1</v>
          </cell>
          <cell r="V1328" t="str">
            <v>Обустройство скважины №1545-1 куста К-42</v>
          </cell>
        </row>
        <row r="1329">
          <cell r="V1329" t="str">
            <v>Обустройство скважины №1545-1 куста К-42</v>
          </cell>
        </row>
        <row r="1330">
          <cell r="U1330">
            <v>0</v>
          </cell>
          <cell r="V1330" t="str">
            <v>Обустройство скважины №1545-1 куста К-42</v>
          </cell>
        </row>
        <row r="1331">
          <cell r="V1331" t="str">
            <v>Обустройство скважины №1545-1 куста К-42</v>
          </cell>
        </row>
        <row r="1332">
          <cell r="U1332">
            <v>0</v>
          </cell>
          <cell r="V1332" t="str">
            <v>Обустройство скважины №1545-1 куста К-42</v>
          </cell>
        </row>
        <row r="1333">
          <cell r="V1333" t="str">
            <v>Обустройство скважины №1545-1 куста К-42</v>
          </cell>
        </row>
        <row r="1334">
          <cell r="A1334">
            <v>72</v>
          </cell>
          <cell r="B1334" t="str">
            <v>Обустройство скважины №1573 куста К-1599</v>
          </cell>
          <cell r="U1334">
            <v>2</v>
          </cell>
          <cell r="V1334" t="str">
            <v>Обустройство скважины №1573 куста К-1599</v>
          </cell>
        </row>
        <row r="1335">
          <cell r="V1335" t="str">
            <v>Обустройство скважины №1573 куста К-1599</v>
          </cell>
        </row>
        <row r="1336">
          <cell r="U1336">
            <v>0</v>
          </cell>
          <cell r="V1336" t="str">
            <v>Обустройство скважины №1573 куста К-1599</v>
          </cell>
        </row>
        <row r="1337">
          <cell r="V1337" t="str">
            <v>Обустройство скважины №1573 куста К-1599</v>
          </cell>
        </row>
        <row r="1338">
          <cell r="U1338">
            <v>0</v>
          </cell>
          <cell r="V1338" t="str">
            <v>Обустройство скважины №1573 куста К-1599</v>
          </cell>
        </row>
        <row r="1339">
          <cell r="V1339" t="str">
            <v>Обустройство скважины №1573 куста К-1599</v>
          </cell>
        </row>
        <row r="1340">
          <cell r="A1340">
            <v>73</v>
          </cell>
          <cell r="B1340" t="str">
            <v>Обустройство скважины №2 К-66 (1542)</v>
          </cell>
          <cell r="U1340">
            <v>1</v>
          </cell>
          <cell r="V1340" t="str">
            <v>Обустройство скважины №2 К-66 (1542)</v>
          </cell>
        </row>
        <row r="1341">
          <cell r="V1341" t="str">
            <v>Обустройство скважины №2 К-66 (1542)</v>
          </cell>
        </row>
        <row r="1342">
          <cell r="U1342">
            <v>0</v>
          </cell>
          <cell r="V1342" t="str">
            <v>Обустройство скважины №2 К-66 (1542)</v>
          </cell>
        </row>
        <row r="1343">
          <cell r="V1343" t="str">
            <v>Обустройство скважины №2 К-66 (1542)</v>
          </cell>
        </row>
        <row r="1344">
          <cell r="U1344">
            <v>0</v>
          </cell>
          <cell r="V1344" t="str">
            <v>Обустройство скважины №2 К-66 (1542)</v>
          </cell>
        </row>
        <row r="1345">
          <cell r="V1345" t="str">
            <v>Обустройство скважины №2 К-66 (1542)</v>
          </cell>
        </row>
        <row r="1346">
          <cell r="A1346">
            <v>74</v>
          </cell>
          <cell r="B1346" t="str">
            <v>Обустройство скважины №3 куста скважин К-68 (1498)</v>
          </cell>
          <cell r="U1346">
            <v>9</v>
          </cell>
          <cell r="V1346" t="str">
            <v>Обустройство скважины №3 куста скважин К-68 (1498)</v>
          </cell>
        </row>
        <row r="1347">
          <cell r="V1347" t="str">
            <v>Обустройство скважины №3 куста скважин К-68 (1498)</v>
          </cell>
        </row>
        <row r="1348">
          <cell r="U1348">
            <v>0</v>
          </cell>
          <cell r="V1348" t="str">
            <v>Обустройство скважины №3 куста скважин К-68 (1498)</v>
          </cell>
        </row>
        <row r="1349">
          <cell r="V1349" t="str">
            <v>Обустройство скважины №3 куста скважин К-68 (1498)</v>
          </cell>
        </row>
        <row r="1350">
          <cell r="U1350">
            <v>0</v>
          </cell>
          <cell r="V1350" t="str">
            <v>Обустройство скважины №3 куста скважин К-68 (1498)</v>
          </cell>
        </row>
        <row r="1351">
          <cell r="V1351" t="str">
            <v>Обустройство скважины №3 куста скважин К-68 (1498)</v>
          </cell>
        </row>
        <row r="1352">
          <cell r="U1352">
            <v>1</v>
          </cell>
          <cell r="V1352" t="str">
            <v>Обустройство скважины №3 куста скважин К-68 (1498)</v>
          </cell>
        </row>
        <row r="1353">
          <cell r="V1353" t="str">
            <v>Обустройство скважины №3 куста скважин К-68 (1498)</v>
          </cell>
        </row>
        <row r="1354">
          <cell r="U1354">
            <v>0</v>
          </cell>
          <cell r="V1354" t="str">
            <v>Обустройство скважины №3 куста скважин К-68 (1498)</v>
          </cell>
        </row>
        <row r="1355">
          <cell r="V1355" t="str">
            <v>Обустройство скважины №3 куста скважин К-68 (1498)</v>
          </cell>
        </row>
        <row r="1356">
          <cell r="U1356">
            <v>0</v>
          </cell>
          <cell r="V1356" t="str">
            <v>Обустройство скважины №3 куста скважин К-68 (1498)</v>
          </cell>
        </row>
        <row r="1357">
          <cell r="V1357" t="str">
            <v>Обустройство скважины №3 куста скважин К-68 (1498)</v>
          </cell>
        </row>
        <row r="1358">
          <cell r="U1358">
            <v>1</v>
          </cell>
          <cell r="V1358" t="str">
            <v>Обустройство скважины №3 куста скважин К-68 (1498)</v>
          </cell>
        </row>
        <row r="1359">
          <cell r="V1359" t="str">
            <v>Обустройство скважины №3 куста скважин К-68 (1498)</v>
          </cell>
        </row>
        <row r="1360">
          <cell r="U1360">
            <v>0</v>
          </cell>
          <cell r="V1360" t="str">
            <v>Обустройство скважины №3 куста скважин К-68 (1498)</v>
          </cell>
        </row>
        <row r="1361">
          <cell r="V1361" t="str">
            <v>Обустройство скважины №3 куста скважин К-68 (1498)</v>
          </cell>
        </row>
        <row r="1362">
          <cell r="U1362">
            <v>0</v>
          </cell>
          <cell r="V1362" t="str">
            <v>Обустройство скважины №3 куста скважин К-68 (1498)</v>
          </cell>
        </row>
        <row r="1363">
          <cell r="V1363" t="str">
            <v>Обустройство скважины №3 куста скважин К-68 (1498)</v>
          </cell>
        </row>
        <row r="1364">
          <cell r="U1364">
            <v>3</v>
          </cell>
          <cell r="V1364" t="str">
            <v>Обустройство скважины №3 куста скважин К-68 (1498)</v>
          </cell>
        </row>
        <row r="1365">
          <cell r="V1365" t="str">
            <v>Обустройство скважины №3 куста скважин К-68 (1498)</v>
          </cell>
        </row>
        <row r="1366">
          <cell r="U1366">
            <v>0</v>
          </cell>
          <cell r="V1366" t="str">
            <v>Обустройство скважины №3 куста скважин К-68 (1498)</v>
          </cell>
        </row>
        <row r="1367">
          <cell r="V1367" t="str">
            <v>Обустройство скважины №3 куста скважин К-68 (1498)</v>
          </cell>
        </row>
        <row r="1368">
          <cell r="U1368">
            <v>0</v>
          </cell>
          <cell r="V1368" t="str">
            <v>Обустройство скважины №3 куста скважин К-68 (1498)</v>
          </cell>
        </row>
        <row r="1369">
          <cell r="V1369" t="str">
            <v>Обустройство скважины №3 куста скважин К-68 (1498)</v>
          </cell>
        </row>
        <row r="1370">
          <cell r="U1370">
            <v>1</v>
          </cell>
          <cell r="V1370" t="str">
            <v>Обустройство скважины №3 куста скважин К-68 (1498)</v>
          </cell>
        </row>
        <row r="1371">
          <cell r="V1371" t="str">
            <v>Обустройство скважины №3 куста скважин К-68 (1498)</v>
          </cell>
        </row>
        <row r="1372">
          <cell r="U1372">
            <v>0</v>
          </cell>
          <cell r="V1372" t="str">
            <v>Обустройство скважины №3 куста скважин К-68 (1498)</v>
          </cell>
        </row>
        <row r="1373">
          <cell r="V1373" t="str">
            <v>Обустройство скважины №3 куста скважин К-68 (1498)</v>
          </cell>
        </row>
        <row r="1374">
          <cell r="U1374">
            <v>0</v>
          </cell>
          <cell r="V1374" t="str">
            <v>Обустройство скважины №3 куста скважин К-68 (1498)</v>
          </cell>
        </row>
        <row r="1375">
          <cell r="V1375" t="str">
            <v>Обустройство скважины №3 куста скважин К-68 (1498)</v>
          </cell>
        </row>
        <row r="1376">
          <cell r="U1376">
            <v>2</v>
          </cell>
          <cell r="V1376" t="str">
            <v>Обустройство скважины №3 куста скважин К-68 (1498)</v>
          </cell>
        </row>
        <row r="1377">
          <cell r="V1377" t="str">
            <v>Обустройство скважины №3 куста скважин К-68 (1498)</v>
          </cell>
        </row>
        <row r="1378">
          <cell r="U1378">
            <v>0</v>
          </cell>
          <cell r="V1378" t="str">
            <v>Обустройство скважины №3 куста скважин К-68 (1498)</v>
          </cell>
        </row>
        <row r="1379">
          <cell r="V1379" t="str">
            <v>Обустройство скважины №3 куста скважин К-68 (1498)</v>
          </cell>
        </row>
        <row r="1380">
          <cell r="U1380">
            <v>0</v>
          </cell>
          <cell r="V1380" t="str">
            <v>Обустройство скважины №3 куста скважин К-68 (1498)</v>
          </cell>
        </row>
        <row r="1381">
          <cell r="V1381" t="str">
            <v>Обустройство скважины №3 куста скважин К-68 (1498)</v>
          </cell>
        </row>
        <row r="1382">
          <cell r="A1382">
            <v>75</v>
          </cell>
          <cell r="B1382" t="str">
            <v>Обустройство скважины №3224</v>
          </cell>
          <cell r="U1382">
            <v>1</v>
          </cell>
          <cell r="V1382" t="str">
            <v>Обустройство скважины №3224</v>
          </cell>
        </row>
        <row r="1383">
          <cell r="V1383" t="str">
            <v>Обустройство скважины №3224</v>
          </cell>
        </row>
        <row r="1384">
          <cell r="U1384">
            <v>0</v>
          </cell>
          <cell r="V1384" t="str">
            <v>Обустройство скважины №3224</v>
          </cell>
        </row>
        <row r="1385">
          <cell r="V1385" t="str">
            <v>Обустройство скважины №3224</v>
          </cell>
        </row>
        <row r="1386">
          <cell r="U1386">
            <v>0</v>
          </cell>
          <cell r="V1386" t="str">
            <v>Обустройство скважины №3224</v>
          </cell>
        </row>
        <row r="1387">
          <cell r="V1387" t="str">
            <v>Обустройство скважины №3224</v>
          </cell>
        </row>
        <row r="1388">
          <cell r="U1388">
            <v>0</v>
          </cell>
          <cell r="V1388" t="str">
            <v>Обустройство скважины №3224</v>
          </cell>
        </row>
        <row r="1389">
          <cell r="V1389" t="str">
            <v>Обустройство скважины №3224</v>
          </cell>
        </row>
        <row r="1390">
          <cell r="U1390">
            <v>0.7</v>
          </cell>
          <cell r="V1390" t="str">
            <v>Обустройство скважины №3224</v>
          </cell>
        </row>
        <row r="1391">
          <cell r="V1391" t="str">
            <v>Обустройство скважины №3224</v>
          </cell>
        </row>
        <row r="1392">
          <cell r="U1392">
            <v>0</v>
          </cell>
          <cell r="V1392" t="str">
            <v>Обустройство скважины №3224</v>
          </cell>
        </row>
        <row r="1393">
          <cell r="V1393" t="str">
            <v>Обустройство скважины №3224</v>
          </cell>
        </row>
        <row r="1394">
          <cell r="A1394">
            <v>76</v>
          </cell>
          <cell r="B1394" t="str">
            <v>Обустройство скважины №3242 куста К-130</v>
          </cell>
          <cell r="U1394">
            <v>2</v>
          </cell>
          <cell r="V1394" t="str">
            <v>Обустройство скважины №3242 куста К-130</v>
          </cell>
        </row>
        <row r="1395">
          <cell r="V1395" t="str">
            <v>Обустройство скважины №3242 куста К-130</v>
          </cell>
        </row>
        <row r="1396">
          <cell r="U1396">
            <v>0</v>
          </cell>
          <cell r="V1396" t="str">
            <v>Обустройство скважины №3242 куста К-130</v>
          </cell>
        </row>
        <row r="1397">
          <cell r="V1397" t="str">
            <v>Обустройство скважины №3242 куста К-130</v>
          </cell>
        </row>
        <row r="1398">
          <cell r="U1398">
            <v>0</v>
          </cell>
          <cell r="V1398" t="str">
            <v>Обустройство скважины №3242 куста К-130</v>
          </cell>
        </row>
        <row r="1399">
          <cell r="V1399" t="str">
            <v>Обустройство скважины №3242 куста К-130</v>
          </cell>
        </row>
        <row r="1400">
          <cell r="U1400">
            <v>2</v>
          </cell>
          <cell r="V1400" t="str">
            <v>Обустройство скважины №3242 куста К-130</v>
          </cell>
        </row>
        <row r="1401">
          <cell r="V1401" t="str">
            <v>Обустройство скважины №3242 куста К-130</v>
          </cell>
        </row>
        <row r="1402">
          <cell r="U1402">
            <v>0</v>
          </cell>
          <cell r="V1402" t="str">
            <v>Обустройство скважины №3242 куста К-130</v>
          </cell>
        </row>
        <row r="1403">
          <cell r="V1403" t="str">
            <v>Обустройство скважины №3242 куста К-130</v>
          </cell>
        </row>
        <row r="1404">
          <cell r="U1404">
            <v>0</v>
          </cell>
          <cell r="V1404" t="str">
            <v>Обустройство скважины №3242 куста К-130</v>
          </cell>
        </row>
        <row r="1405">
          <cell r="V1405" t="str">
            <v>Обустройство скважины №3242 куста К-130</v>
          </cell>
        </row>
        <row r="1406">
          <cell r="U1406">
            <v>2</v>
          </cell>
          <cell r="V1406" t="str">
            <v>Обустройство скважины №3242 куста К-130</v>
          </cell>
        </row>
        <row r="1407">
          <cell r="V1407" t="str">
            <v>Обустройство скважины №3242 куста К-130</v>
          </cell>
        </row>
        <row r="1408">
          <cell r="U1408">
            <v>0</v>
          </cell>
          <cell r="V1408" t="str">
            <v>Обустройство скважины №3242 куста К-130</v>
          </cell>
        </row>
        <row r="1409">
          <cell r="V1409" t="str">
            <v>Обустройство скважины №3242 куста К-130</v>
          </cell>
        </row>
        <row r="1410">
          <cell r="U1410">
            <v>0</v>
          </cell>
          <cell r="V1410" t="str">
            <v>Обустройство скважины №3242 куста К-130</v>
          </cell>
        </row>
        <row r="1411">
          <cell r="V1411" t="str">
            <v>Обустройство скважины №3242 куста К-130</v>
          </cell>
        </row>
        <row r="1412">
          <cell r="A1412">
            <v>77</v>
          </cell>
          <cell r="B1412" t="str">
            <v>Обустройство скважины №3284-1 куста К-105</v>
          </cell>
          <cell r="U1412">
            <v>1</v>
          </cell>
          <cell r="V1412" t="str">
            <v>Обустройство скважины №3284-1 куста К-105</v>
          </cell>
        </row>
        <row r="1413">
          <cell r="V1413" t="str">
            <v>Обустройство скважины №3284-1 куста К-105</v>
          </cell>
        </row>
        <row r="1414">
          <cell r="U1414">
            <v>0</v>
          </cell>
          <cell r="V1414" t="str">
            <v>Обустройство скважины №3284-1 куста К-105</v>
          </cell>
        </row>
        <row r="1415">
          <cell r="V1415" t="str">
            <v>Обустройство скважины №3284-1 куста К-105</v>
          </cell>
        </row>
        <row r="1416">
          <cell r="U1416">
            <v>0</v>
          </cell>
          <cell r="V1416" t="str">
            <v>Обустройство скважины №3284-1 куста К-105</v>
          </cell>
        </row>
        <row r="1417">
          <cell r="V1417" t="str">
            <v>Обустройство скважины №3284-1 куста К-105</v>
          </cell>
        </row>
        <row r="1418">
          <cell r="A1418">
            <v>78</v>
          </cell>
          <cell r="B1418" t="str">
            <v>Обустройство скважины №3287</v>
          </cell>
          <cell r="U1418">
            <v>2</v>
          </cell>
          <cell r="V1418" t="str">
            <v>Обустройство скважины №3287</v>
          </cell>
        </row>
        <row r="1419">
          <cell r="V1419" t="str">
            <v>Обустройство скважины №3287</v>
          </cell>
        </row>
        <row r="1420">
          <cell r="U1420">
            <v>0</v>
          </cell>
          <cell r="V1420" t="str">
            <v>Обустройство скважины №3287</v>
          </cell>
        </row>
        <row r="1421">
          <cell r="V1421" t="str">
            <v>Обустройство скважины №3287</v>
          </cell>
        </row>
        <row r="1422">
          <cell r="U1422">
            <v>0</v>
          </cell>
          <cell r="V1422" t="str">
            <v>Обустройство скважины №3287</v>
          </cell>
        </row>
        <row r="1423">
          <cell r="V1423" t="str">
            <v>Обустройство скважины №3287</v>
          </cell>
        </row>
        <row r="1424">
          <cell r="U1424">
            <v>2</v>
          </cell>
          <cell r="V1424" t="str">
            <v>Обустройство скважины №3287</v>
          </cell>
        </row>
        <row r="1425">
          <cell r="V1425" t="str">
            <v>Обустройство скважины №3287</v>
          </cell>
        </row>
        <row r="1426">
          <cell r="U1426">
            <v>0</v>
          </cell>
          <cell r="V1426" t="str">
            <v>Обустройство скважины №3287</v>
          </cell>
        </row>
        <row r="1427">
          <cell r="V1427" t="str">
            <v>Обустройство скважины №3287</v>
          </cell>
        </row>
        <row r="1428">
          <cell r="U1428">
            <v>0</v>
          </cell>
          <cell r="V1428" t="str">
            <v>Обустройство скважины №3287</v>
          </cell>
        </row>
        <row r="1429">
          <cell r="V1429" t="str">
            <v>Обустройство скважины №3287</v>
          </cell>
        </row>
        <row r="1430">
          <cell r="U1430">
            <v>1</v>
          </cell>
          <cell r="V1430" t="str">
            <v>Обустройство скважины №3287</v>
          </cell>
        </row>
        <row r="1431">
          <cell r="V1431" t="str">
            <v>Обустройство скважины №3287</v>
          </cell>
        </row>
        <row r="1432">
          <cell r="U1432">
            <v>0</v>
          </cell>
          <cell r="V1432" t="str">
            <v>Обустройство скважины №3287</v>
          </cell>
        </row>
        <row r="1433">
          <cell r="V1433" t="str">
            <v>Обустройство скважины №3287</v>
          </cell>
        </row>
        <row r="1434">
          <cell r="U1434">
            <v>0</v>
          </cell>
          <cell r="V1434" t="str">
            <v>Обустройство скважины №3287</v>
          </cell>
        </row>
        <row r="1435">
          <cell r="V1435" t="str">
            <v>Обустройство скважины №3287</v>
          </cell>
        </row>
        <row r="1436">
          <cell r="U1436">
            <v>1</v>
          </cell>
          <cell r="V1436" t="str">
            <v>Обустройство скважины №3287</v>
          </cell>
        </row>
        <row r="1437">
          <cell r="V1437" t="str">
            <v>Обустройство скважины №3287</v>
          </cell>
        </row>
        <row r="1438">
          <cell r="U1438">
            <v>0</v>
          </cell>
          <cell r="V1438" t="str">
            <v>Обустройство скважины №3287</v>
          </cell>
        </row>
        <row r="1439">
          <cell r="V1439" t="str">
            <v>Обустройство скважины №3287</v>
          </cell>
        </row>
        <row r="1440">
          <cell r="U1440">
            <v>0</v>
          </cell>
          <cell r="V1440" t="str">
            <v>Обустройство скважины №3287</v>
          </cell>
        </row>
        <row r="1441">
          <cell r="V1441" t="str">
            <v>Обустройство скважины №3287</v>
          </cell>
        </row>
        <row r="1442">
          <cell r="U1442">
            <v>1</v>
          </cell>
          <cell r="V1442" t="str">
            <v>Обустройство скважины №3287</v>
          </cell>
        </row>
        <row r="1443">
          <cell r="V1443" t="str">
            <v>Обустройство скважины №3287</v>
          </cell>
        </row>
        <row r="1444">
          <cell r="U1444">
            <v>0</v>
          </cell>
          <cell r="V1444" t="str">
            <v>Обустройство скважины №3287</v>
          </cell>
        </row>
        <row r="1445">
          <cell r="V1445" t="str">
            <v>Обустройство скважины №3287</v>
          </cell>
        </row>
        <row r="1446">
          <cell r="U1446">
            <v>0</v>
          </cell>
          <cell r="V1446" t="str">
            <v>Обустройство скважины №3287</v>
          </cell>
        </row>
        <row r="1447">
          <cell r="V1447" t="str">
            <v>Обустройство скважины №3287</v>
          </cell>
        </row>
        <row r="1448">
          <cell r="U1448">
            <v>1</v>
          </cell>
          <cell r="V1448" t="str">
            <v>Обустройство скважины №3287</v>
          </cell>
        </row>
        <row r="1449">
          <cell r="V1449" t="str">
            <v>Обустройство скважины №3287</v>
          </cell>
        </row>
        <row r="1450">
          <cell r="U1450">
            <v>0</v>
          </cell>
          <cell r="V1450" t="str">
            <v>Обустройство скважины №3287</v>
          </cell>
        </row>
        <row r="1451">
          <cell r="V1451" t="str">
            <v>Обустройство скважины №3287</v>
          </cell>
        </row>
        <row r="1452">
          <cell r="U1452">
            <v>0</v>
          </cell>
          <cell r="V1452" t="str">
            <v>Обустройство скважины №3287</v>
          </cell>
        </row>
        <row r="1453">
          <cell r="V1453" t="str">
            <v>Обустройство скважины №3287</v>
          </cell>
        </row>
        <row r="1454">
          <cell r="U1454">
            <v>1</v>
          </cell>
          <cell r="V1454" t="str">
            <v>Обустройство скважины №3287</v>
          </cell>
        </row>
        <row r="1455">
          <cell r="V1455" t="str">
            <v>Обустройство скважины №3287</v>
          </cell>
        </row>
        <row r="1456">
          <cell r="U1456">
            <v>0</v>
          </cell>
          <cell r="V1456" t="str">
            <v>Обустройство скважины №3287</v>
          </cell>
        </row>
        <row r="1457">
          <cell r="V1457" t="str">
            <v>Обустройство скважины №3287</v>
          </cell>
        </row>
        <row r="1458">
          <cell r="U1458">
            <v>0</v>
          </cell>
          <cell r="V1458" t="str">
            <v>Обустройство скважины №3287</v>
          </cell>
        </row>
        <row r="1459">
          <cell r="V1459" t="str">
            <v>Обустройство скважины №3287</v>
          </cell>
        </row>
        <row r="1460">
          <cell r="U1460">
            <v>9</v>
          </cell>
          <cell r="V1460" t="str">
            <v>Обустройство скважины №3287</v>
          </cell>
        </row>
        <row r="1461">
          <cell r="V1461" t="str">
            <v>Обустройство скважины №3287</v>
          </cell>
        </row>
        <row r="1462">
          <cell r="U1462">
            <v>0</v>
          </cell>
          <cell r="V1462" t="str">
            <v>Обустройство скважины №3287</v>
          </cell>
        </row>
        <row r="1463">
          <cell r="V1463" t="str">
            <v>Обустройство скважины №3287</v>
          </cell>
        </row>
        <row r="1464">
          <cell r="U1464">
            <v>0</v>
          </cell>
          <cell r="V1464" t="str">
            <v>Обустройство скважины №3287</v>
          </cell>
        </row>
        <row r="1465">
          <cell r="V1465" t="str">
            <v>Обустройство скважины №3287</v>
          </cell>
        </row>
        <row r="1466">
          <cell r="A1466">
            <v>79</v>
          </cell>
          <cell r="B1466" t="str">
            <v>Обустройство скважины №3320 куста К-42</v>
          </cell>
          <cell r="U1466">
            <v>1</v>
          </cell>
          <cell r="V1466" t="str">
            <v>Обустройство скважины №3320 куста К-42</v>
          </cell>
        </row>
        <row r="1467">
          <cell r="V1467" t="str">
            <v>Обустройство скважины №3320 куста К-42</v>
          </cell>
        </row>
        <row r="1468">
          <cell r="U1468">
            <v>0.7</v>
          </cell>
          <cell r="V1468" t="str">
            <v>Обустройство скважины №3320 куста К-42</v>
          </cell>
        </row>
        <row r="1469">
          <cell r="V1469" t="str">
            <v>Обустройство скважины №3320 куста К-42</v>
          </cell>
        </row>
        <row r="1470">
          <cell r="U1470">
            <v>0</v>
          </cell>
          <cell r="V1470" t="str">
            <v>Обустройство скважины №3320 куста К-42</v>
          </cell>
        </row>
        <row r="1471">
          <cell r="V1471" t="str">
            <v>Обустройство скважины №3320 куста К-42</v>
          </cell>
        </row>
        <row r="1472">
          <cell r="U1472">
            <v>1</v>
          </cell>
          <cell r="V1472" t="str">
            <v>Обустройство скважины №3320 куста К-42</v>
          </cell>
        </row>
        <row r="1473">
          <cell r="V1473" t="str">
            <v>Обустройство скважины №3320 куста К-42</v>
          </cell>
        </row>
        <row r="1474">
          <cell r="U1474">
            <v>0</v>
          </cell>
          <cell r="V1474" t="str">
            <v>Обустройство скважины №3320 куста К-42</v>
          </cell>
        </row>
        <row r="1475">
          <cell r="V1475" t="str">
            <v>Обустройство скважины №3320 куста К-42</v>
          </cell>
        </row>
        <row r="1476">
          <cell r="U1476">
            <v>0</v>
          </cell>
          <cell r="V1476" t="str">
            <v>Обустройство скважины №3320 куста К-42</v>
          </cell>
        </row>
        <row r="1477">
          <cell r="V1477" t="str">
            <v>Обустройство скважины №3320 куста К-42</v>
          </cell>
        </row>
        <row r="1478">
          <cell r="A1478">
            <v>80</v>
          </cell>
          <cell r="B1478" t="str">
            <v>Обустройство скважины №3324 куста К-42</v>
          </cell>
          <cell r="U1478">
            <v>1</v>
          </cell>
          <cell r="V1478" t="str">
            <v>Обустройство скважины №3324 куста К-42</v>
          </cell>
        </row>
        <row r="1479">
          <cell r="V1479" t="str">
            <v>Обустройство скважины №3324 куста К-42</v>
          </cell>
        </row>
        <row r="1480">
          <cell r="U1480">
            <v>0</v>
          </cell>
          <cell r="V1480" t="str">
            <v>Обустройство скважины №3324 куста К-42</v>
          </cell>
        </row>
        <row r="1481">
          <cell r="V1481" t="str">
            <v>Обустройство скважины №3324 куста К-42</v>
          </cell>
        </row>
        <row r="1482">
          <cell r="U1482">
            <v>0</v>
          </cell>
          <cell r="V1482" t="str">
            <v>Обустройство скважины №3324 куста К-42</v>
          </cell>
        </row>
        <row r="1483">
          <cell r="V1483" t="str">
            <v>Обустройство скважины №3324 куста К-42</v>
          </cell>
        </row>
        <row r="1484">
          <cell r="A1484">
            <v>81</v>
          </cell>
          <cell r="B1484" t="str">
            <v>Обустройство скважины №3418 куста К-1362</v>
          </cell>
          <cell r="U1484">
            <v>4</v>
          </cell>
          <cell r="V1484" t="str">
            <v>Обустройство скважины №3418 куста К-1362</v>
          </cell>
        </row>
        <row r="1485">
          <cell r="V1485" t="str">
            <v>Обустройство скважины №3418 куста К-1362</v>
          </cell>
        </row>
        <row r="1486">
          <cell r="U1486">
            <v>0</v>
          </cell>
          <cell r="V1486" t="str">
            <v>Обустройство скважины №3418 куста К-1362</v>
          </cell>
        </row>
        <row r="1487">
          <cell r="V1487" t="str">
            <v>Обустройство скважины №3418 куста К-1362</v>
          </cell>
        </row>
        <row r="1488">
          <cell r="U1488">
            <v>0</v>
          </cell>
          <cell r="V1488" t="str">
            <v>Обустройство скважины №3418 куста К-1362</v>
          </cell>
        </row>
        <row r="1489">
          <cell r="V1489" t="str">
            <v>Обустройство скважины №3418 куста К-1362</v>
          </cell>
        </row>
        <row r="1490">
          <cell r="U1490">
            <v>1</v>
          </cell>
          <cell r="V1490" t="str">
            <v>Обустройство скважины №3418 куста К-1362</v>
          </cell>
        </row>
        <row r="1491">
          <cell r="V1491" t="str">
            <v>Обустройство скважины №3418 куста К-1362</v>
          </cell>
        </row>
        <row r="1492">
          <cell r="U1492">
            <v>0</v>
          </cell>
          <cell r="V1492" t="str">
            <v>Обустройство скважины №3418 куста К-1362</v>
          </cell>
        </row>
        <row r="1493">
          <cell r="V1493" t="str">
            <v>Обустройство скважины №3418 куста К-1362</v>
          </cell>
        </row>
        <row r="1494">
          <cell r="U1494">
            <v>0</v>
          </cell>
          <cell r="V1494" t="str">
            <v>Обустройство скважины №3418 куста К-1362</v>
          </cell>
        </row>
        <row r="1495">
          <cell r="V1495" t="str">
            <v>Обустройство скважины №3418 куста К-1362</v>
          </cell>
        </row>
        <row r="1496">
          <cell r="A1496">
            <v>82</v>
          </cell>
          <cell r="B1496" t="str">
            <v>Обустройство скважины №3999</v>
          </cell>
          <cell r="U1496">
            <v>3</v>
          </cell>
          <cell r="V1496" t="str">
            <v>Обустройство скважины №3999</v>
          </cell>
        </row>
        <row r="1497">
          <cell r="V1497" t="str">
            <v>Обустройство скважины №3999</v>
          </cell>
        </row>
        <row r="1498">
          <cell r="U1498">
            <v>0</v>
          </cell>
          <cell r="V1498" t="str">
            <v>Обустройство скважины №3999</v>
          </cell>
        </row>
        <row r="1499">
          <cell r="V1499" t="str">
            <v>Обустройство скважины №3999</v>
          </cell>
        </row>
        <row r="1500">
          <cell r="U1500">
            <v>0</v>
          </cell>
          <cell r="V1500" t="str">
            <v>Обустройство скважины №3999</v>
          </cell>
        </row>
        <row r="1501">
          <cell r="V1501" t="str">
            <v>Обустройство скважины №3999</v>
          </cell>
        </row>
        <row r="1502">
          <cell r="U1502">
            <v>1</v>
          </cell>
          <cell r="V1502" t="str">
            <v>Обустройство скважины №3999</v>
          </cell>
        </row>
        <row r="1503">
          <cell r="V1503" t="str">
            <v>Обустройство скважины №3999</v>
          </cell>
        </row>
        <row r="1504">
          <cell r="U1504">
            <v>0</v>
          </cell>
          <cell r="V1504" t="str">
            <v>Обустройство скважины №3999</v>
          </cell>
        </row>
        <row r="1505">
          <cell r="V1505" t="str">
            <v>Обустройство скважины №3999</v>
          </cell>
        </row>
        <row r="1506">
          <cell r="U1506">
            <v>0</v>
          </cell>
          <cell r="V1506" t="str">
            <v>Обустройство скважины №3999</v>
          </cell>
        </row>
        <row r="1507">
          <cell r="V1507" t="str">
            <v>Обустройство скважины №3999</v>
          </cell>
        </row>
        <row r="1508">
          <cell r="U1508">
            <v>6</v>
          </cell>
          <cell r="V1508" t="str">
            <v>Обустройство скважины №3999</v>
          </cell>
        </row>
        <row r="1509">
          <cell r="V1509" t="str">
            <v>Обустройство скважины №3999</v>
          </cell>
        </row>
        <row r="1510">
          <cell r="U1510">
            <v>0</v>
          </cell>
          <cell r="V1510" t="str">
            <v>Обустройство скважины №3999</v>
          </cell>
        </row>
        <row r="1511">
          <cell r="V1511" t="str">
            <v>Обустройство скважины №3999</v>
          </cell>
        </row>
        <row r="1512">
          <cell r="U1512">
            <v>0</v>
          </cell>
          <cell r="V1512" t="str">
            <v>Обустройство скважины №3999</v>
          </cell>
        </row>
        <row r="1513">
          <cell r="V1513" t="str">
            <v>Обустройство скважины №3999</v>
          </cell>
        </row>
        <row r="1514">
          <cell r="U1514">
            <v>1</v>
          </cell>
          <cell r="V1514" t="str">
            <v>Обустройство скважины №3999</v>
          </cell>
        </row>
        <row r="1515">
          <cell r="V1515" t="str">
            <v>Обустройство скважины №3999</v>
          </cell>
        </row>
        <row r="1516">
          <cell r="U1516">
            <v>0</v>
          </cell>
          <cell r="V1516" t="str">
            <v>Обустройство скважины №3999</v>
          </cell>
        </row>
        <row r="1517">
          <cell r="V1517" t="str">
            <v>Обустройство скважины №3999</v>
          </cell>
        </row>
        <row r="1518">
          <cell r="U1518">
            <v>0</v>
          </cell>
          <cell r="V1518" t="str">
            <v>Обустройство скважины №3999</v>
          </cell>
        </row>
        <row r="1519">
          <cell r="V1519" t="str">
            <v>Обустройство скважины №3999</v>
          </cell>
        </row>
        <row r="1520">
          <cell r="U1520">
            <v>1</v>
          </cell>
          <cell r="V1520" t="str">
            <v>Обустройство скважины №3999</v>
          </cell>
        </row>
        <row r="1521">
          <cell r="V1521" t="str">
            <v>Обустройство скважины №3999</v>
          </cell>
        </row>
        <row r="1522">
          <cell r="U1522">
            <v>0</v>
          </cell>
          <cell r="V1522" t="str">
            <v>Обустройство скважины №3999</v>
          </cell>
        </row>
        <row r="1523">
          <cell r="V1523" t="str">
            <v>Обустройство скважины №3999</v>
          </cell>
        </row>
        <row r="1524">
          <cell r="U1524">
            <v>0</v>
          </cell>
          <cell r="V1524" t="str">
            <v>Обустройство скважины №3999</v>
          </cell>
        </row>
        <row r="1525">
          <cell r="V1525" t="str">
            <v>Обустройство скважины №3999</v>
          </cell>
        </row>
        <row r="1526">
          <cell r="U1526">
            <v>22</v>
          </cell>
          <cell r="V1526" t="str">
            <v>Обустройство скважины №3999</v>
          </cell>
        </row>
        <row r="1527">
          <cell r="V1527" t="str">
            <v>Обустройство скважины №3999</v>
          </cell>
        </row>
        <row r="1528">
          <cell r="U1528">
            <v>0.7</v>
          </cell>
          <cell r="V1528" t="str">
            <v>Обустройство скважины №3999</v>
          </cell>
        </row>
        <row r="1529">
          <cell r="V1529" t="str">
            <v>Обустройство скважины №3999</v>
          </cell>
        </row>
        <row r="1530">
          <cell r="U1530">
            <v>0</v>
          </cell>
          <cell r="V1530" t="str">
            <v>Обустройство скважины №3999</v>
          </cell>
        </row>
        <row r="1531">
          <cell r="V1531" t="str">
            <v>Обустройство скважины №3999</v>
          </cell>
        </row>
        <row r="1532">
          <cell r="A1532">
            <v>83</v>
          </cell>
          <cell r="B1532" t="str">
            <v>Обустройство скважины №6 (1477) К-88</v>
          </cell>
          <cell r="U1532">
            <v>1</v>
          </cell>
          <cell r="V1532" t="str">
            <v>Обустройство скважины №6 (1477) К-88</v>
          </cell>
        </row>
        <row r="1533">
          <cell r="V1533" t="str">
            <v>Обустройство скважины №6 (1477) К-88</v>
          </cell>
        </row>
        <row r="1534">
          <cell r="U1534">
            <v>0</v>
          </cell>
          <cell r="V1534" t="str">
            <v>Обустройство скважины №6 (1477) К-88</v>
          </cell>
        </row>
        <row r="1535">
          <cell r="V1535" t="str">
            <v>Обустройство скважины №6 (1477) К-88</v>
          </cell>
        </row>
        <row r="1536">
          <cell r="U1536">
            <v>0</v>
          </cell>
          <cell r="V1536" t="str">
            <v>Обустройство скважины №6 (1477) К-88</v>
          </cell>
        </row>
        <row r="1537">
          <cell r="V1537" t="str">
            <v>Обустройство скважины №6 (1477) К-88</v>
          </cell>
        </row>
        <row r="1538">
          <cell r="U1538">
            <v>3</v>
          </cell>
          <cell r="V1538" t="str">
            <v>Обустройство скважины №6 (1477) К-88</v>
          </cell>
        </row>
        <row r="1539">
          <cell r="V1539" t="str">
            <v>Обустройство скважины №6 (1477) К-88</v>
          </cell>
        </row>
        <row r="1540">
          <cell r="U1540">
            <v>0</v>
          </cell>
          <cell r="V1540" t="str">
            <v>Обустройство скважины №6 (1477) К-88</v>
          </cell>
        </row>
        <row r="1541">
          <cell r="V1541" t="str">
            <v>Обустройство скважины №6 (1477) К-88</v>
          </cell>
        </row>
        <row r="1542">
          <cell r="U1542">
            <v>0</v>
          </cell>
          <cell r="V1542" t="str">
            <v>Обустройство скважины №6 (1477) К-88</v>
          </cell>
        </row>
        <row r="1543">
          <cell r="V1543" t="str">
            <v>Обустройство скважины №6 (1477) К-88</v>
          </cell>
        </row>
        <row r="1544">
          <cell r="U1544">
            <v>2</v>
          </cell>
          <cell r="V1544" t="str">
            <v>Обустройство скважины №6 (1477) К-88</v>
          </cell>
        </row>
        <row r="1545">
          <cell r="V1545" t="str">
            <v>Обустройство скважины №6 (1477) К-88</v>
          </cell>
        </row>
        <row r="1546">
          <cell r="U1546">
            <v>0</v>
          </cell>
          <cell r="V1546" t="str">
            <v>Обустройство скважины №6 (1477) К-88</v>
          </cell>
        </row>
        <row r="1547">
          <cell r="V1547" t="str">
            <v>Обустройство скважины №6 (1477) К-88</v>
          </cell>
        </row>
        <row r="1548">
          <cell r="U1548">
            <v>0</v>
          </cell>
          <cell r="V1548" t="str">
            <v>Обустройство скважины №6 (1477) К-88</v>
          </cell>
        </row>
        <row r="1549">
          <cell r="V1549" t="str">
            <v>Обустройство скважины №6 (1477) К-88</v>
          </cell>
        </row>
        <row r="1550">
          <cell r="U1550">
            <v>1</v>
          </cell>
          <cell r="V1550" t="str">
            <v>Обустройство скважины №6 (1477) К-88</v>
          </cell>
        </row>
        <row r="1551">
          <cell r="V1551" t="str">
            <v>Обустройство скважины №6 (1477) К-88</v>
          </cell>
        </row>
        <row r="1552">
          <cell r="U1552">
            <v>0</v>
          </cell>
          <cell r="V1552" t="str">
            <v>Обустройство скважины №6 (1477) К-88</v>
          </cell>
        </row>
        <row r="1553">
          <cell r="V1553" t="str">
            <v>Обустройство скважины №6 (1477) К-88</v>
          </cell>
        </row>
        <row r="1554">
          <cell r="U1554">
            <v>0</v>
          </cell>
          <cell r="V1554" t="str">
            <v>Обустройство скважины №6 (1477) К-88</v>
          </cell>
        </row>
        <row r="1555">
          <cell r="V1555" t="str">
            <v>Обустройство скважины №6 (1477) К-88</v>
          </cell>
        </row>
        <row r="1556">
          <cell r="U1556">
            <v>14</v>
          </cell>
          <cell r="V1556" t="str">
            <v>Обустройство скважины №6 (1477) К-88</v>
          </cell>
        </row>
        <row r="1557">
          <cell r="V1557" t="str">
            <v>Обустройство скважины №6 (1477) К-88</v>
          </cell>
        </row>
        <row r="1558">
          <cell r="U1558">
            <v>0</v>
          </cell>
          <cell r="V1558" t="str">
            <v>Обустройство скважины №6 (1477) К-88</v>
          </cell>
        </row>
        <row r="1559">
          <cell r="V1559" t="str">
            <v>Обустройство скважины №6 (1477) К-88</v>
          </cell>
        </row>
        <row r="1560">
          <cell r="U1560">
            <v>0</v>
          </cell>
          <cell r="V1560" t="str">
            <v>Обустройство скважины №6 (1477) К-88</v>
          </cell>
        </row>
        <row r="1561">
          <cell r="V1561" t="str">
            <v>Обустройство скважины №6 (1477) К-88</v>
          </cell>
        </row>
        <row r="1562">
          <cell r="U1562">
            <v>1</v>
          </cell>
          <cell r="V1562" t="str">
            <v>Обустройство скважины №6 (1477) К-88</v>
          </cell>
        </row>
        <row r="1563">
          <cell r="V1563" t="str">
            <v>Обустройство скважины №6 (1477) К-88</v>
          </cell>
        </row>
        <row r="1564">
          <cell r="U1564">
            <v>0</v>
          </cell>
          <cell r="V1564" t="str">
            <v>Обустройство скважины №6 (1477) К-88</v>
          </cell>
        </row>
        <row r="1565">
          <cell r="V1565" t="str">
            <v>Обустройство скважины №6 (1477) К-88</v>
          </cell>
        </row>
        <row r="1566">
          <cell r="U1566">
            <v>0</v>
          </cell>
          <cell r="V1566" t="str">
            <v>Обустройство скважины №6 (1477) К-88</v>
          </cell>
        </row>
        <row r="1567">
          <cell r="V1567" t="str">
            <v>Обустройство скважины №6 (1477) К-88</v>
          </cell>
        </row>
        <row r="1568">
          <cell r="U1568">
            <v>1</v>
          </cell>
          <cell r="V1568" t="str">
            <v>Обустройство скважины №6 (1477) К-88</v>
          </cell>
        </row>
        <row r="1569">
          <cell r="V1569" t="str">
            <v>Обустройство скважины №6 (1477) К-88</v>
          </cell>
        </row>
        <row r="1570">
          <cell r="U1570">
            <v>0</v>
          </cell>
          <cell r="V1570" t="str">
            <v>Обустройство скважины №6 (1477) К-88</v>
          </cell>
        </row>
        <row r="1571">
          <cell r="V1571" t="str">
            <v>Обустройство скважины №6 (1477) К-88</v>
          </cell>
        </row>
        <row r="1572">
          <cell r="U1572">
            <v>0</v>
          </cell>
          <cell r="V1572" t="str">
            <v>Обустройство скважины №6 (1477) К-88</v>
          </cell>
        </row>
        <row r="1573">
          <cell r="V1573" t="str">
            <v>Обустройство скважины №6 (1477) К-88</v>
          </cell>
        </row>
        <row r="1574">
          <cell r="U1574">
            <v>5</v>
          </cell>
          <cell r="V1574" t="str">
            <v>Обустройство скважины №6 (1477) К-88</v>
          </cell>
        </row>
        <row r="1575">
          <cell r="V1575" t="str">
            <v>Обустройство скважины №6 (1477) К-88</v>
          </cell>
        </row>
        <row r="1576">
          <cell r="U1576">
            <v>0</v>
          </cell>
          <cell r="V1576" t="str">
            <v>Обустройство скважины №6 (1477) К-88</v>
          </cell>
        </row>
        <row r="1577">
          <cell r="V1577" t="str">
            <v>Обустройство скважины №6 (1477) К-88</v>
          </cell>
        </row>
        <row r="1578">
          <cell r="U1578">
            <v>0</v>
          </cell>
          <cell r="V1578" t="str">
            <v>Обустройство скважины №6 (1477) К-88</v>
          </cell>
        </row>
        <row r="1579">
          <cell r="V1579" t="str">
            <v>Обустройство скважины №6 (1477) К-88</v>
          </cell>
        </row>
        <row r="1580">
          <cell r="A1580">
            <v>84</v>
          </cell>
          <cell r="B1580" t="str">
            <v>Обустройство скважины №8 куста К-44 (1534)</v>
          </cell>
          <cell r="U1580">
            <v>1</v>
          </cell>
          <cell r="V1580" t="str">
            <v>Обустройство скважины №8 куста К-44 (1534)</v>
          </cell>
        </row>
        <row r="1581">
          <cell r="V1581" t="str">
            <v>Обустройство скважины №8 куста К-44 (1534)</v>
          </cell>
        </row>
        <row r="1582">
          <cell r="U1582">
            <v>0</v>
          </cell>
          <cell r="V1582" t="str">
            <v>Обустройство скважины №8 куста К-44 (1534)</v>
          </cell>
        </row>
        <row r="1583">
          <cell r="V1583" t="str">
            <v>Обустройство скважины №8 куста К-44 (1534)</v>
          </cell>
        </row>
        <row r="1584">
          <cell r="U1584">
            <v>0</v>
          </cell>
          <cell r="V1584" t="str">
            <v>Обустройство скважины №8 куста К-44 (1534)</v>
          </cell>
        </row>
        <row r="1585">
          <cell r="V1585" t="str">
            <v>Обустройство скважины №8 куста К-44 (1534)</v>
          </cell>
        </row>
        <row r="1586">
          <cell r="A1586">
            <v>85</v>
          </cell>
          <cell r="B1586" t="str">
            <v>Скважина №2 (1354) К-1599. Узлы запуска/приема СОД</v>
          </cell>
          <cell r="U1586">
            <v>2</v>
          </cell>
          <cell r="V1586" t="str">
            <v>Скважина №2 (1354) К-1599. Узлы запуска/приема СОД</v>
          </cell>
        </row>
        <row r="1587">
          <cell r="V1587" t="str">
            <v>Скважина №2 (1354) К-1599. Узлы запуска/приема СОД</v>
          </cell>
        </row>
        <row r="1588">
          <cell r="U1588">
            <v>0</v>
          </cell>
          <cell r="V1588" t="str">
            <v>Скважина №2 (1354) К-1599. Узлы запуска/приема СОД</v>
          </cell>
        </row>
        <row r="1589">
          <cell r="V1589" t="str">
            <v>Скважина №2 (1354) К-1599. Узлы запуска/приема СОД</v>
          </cell>
        </row>
        <row r="1590">
          <cell r="U1590">
            <v>0</v>
          </cell>
          <cell r="V1590" t="str">
            <v>Скважина №2 (1354) К-1599. Узлы запуска/приема СОД</v>
          </cell>
        </row>
        <row r="1591">
          <cell r="V1591" t="str">
            <v>Скважина №2 (1354) К-1599. Узлы запуска/приема СОД</v>
          </cell>
        </row>
        <row r="1592">
          <cell r="A1592">
            <v>86</v>
          </cell>
          <cell r="B1592" t="str">
            <v>ВЛ-6 кВ до куста скважин К-97</v>
          </cell>
          <cell r="U1592">
            <v>1</v>
          </cell>
          <cell r="V1592" t="str">
            <v>ВЛ-6 кВ до куста скважин К-97</v>
          </cell>
        </row>
        <row r="1593">
          <cell r="V1593" t="str">
            <v>ВЛ-6 кВ до куста скважин К-97</v>
          </cell>
        </row>
        <row r="1594">
          <cell r="U1594">
            <v>0</v>
          </cell>
          <cell r="V1594" t="str">
            <v>ВЛ-6 кВ до куста скважин К-97</v>
          </cell>
        </row>
        <row r="1595">
          <cell r="V1595" t="str">
            <v>ВЛ-6 кВ до куста скважин К-97</v>
          </cell>
        </row>
        <row r="1596">
          <cell r="U1596">
            <v>0</v>
          </cell>
          <cell r="V1596" t="str">
            <v>ВЛ-6 кВ до куста скважин К-97</v>
          </cell>
        </row>
        <row r="1597">
          <cell r="V1597" t="str">
            <v>ВЛ-6 кВ до куста скважин К-97</v>
          </cell>
        </row>
        <row r="1598">
          <cell r="U1598">
            <v>4</v>
          </cell>
          <cell r="V1598" t="str">
            <v>ВЛ-6 кВ до куста скважин К-97</v>
          </cell>
        </row>
        <row r="1599">
          <cell r="V1599" t="str">
            <v>ВЛ-6 кВ до куста скважин К-97</v>
          </cell>
        </row>
        <row r="1600">
          <cell r="U1600">
            <v>0</v>
          </cell>
          <cell r="V1600" t="str">
            <v>ВЛ-6 кВ до куста скважин К-97</v>
          </cell>
        </row>
        <row r="1601">
          <cell r="V1601" t="str">
            <v>ВЛ-6 кВ до куста скважин К-97</v>
          </cell>
        </row>
        <row r="1602">
          <cell r="U1602">
            <v>0</v>
          </cell>
          <cell r="V1602" t="str">
            <v>ВЛ-6 кВ до куста скважин К-97</v>
          </cell>
        </row>
        <row r="1603">
          <cell r="V1603" t="str">
            <v>ВЛ-6 кВ до куста скважин К-97</v>
          </cell>
        </row>
        <row r="1604">
          <cell r="A1604">
            <v>87</v>
          </cell>
          <cell r="B1604" t="str">
            <v>СЭМ в п. Чкалов</v>
          </cell>
          <cell r="U1604">
            <v>5</v>
          </cell>
          <cell r="V1604" t="str">
            <v>СЭМ в п. Чкалов</v>
          </cell>
        </row>
        <row r="1605">
          <cell r="V1605" t="str">
            <v>СЭМ в п. Чкалов</v>
          </cell>
        </row>
        <row r="1606">
          <cell r="U1606">
            <v>0</v>
          </cell>
          <cell r="V1606" t="str">
            <v>СЭМ в п. Чкалов</v>
          </cell>
        </row>
        <row r="1607">
          <cell r="V1607" t="str">
            <v>СЭМ в п. Чкалов</v>
          </cell>
        </row>
        <row r="1608">
          <cell r="U1608">
            <v>0</v>
          </cell>
          <cell r="V1608" t="str">
            <v>СЭМ в п. Чкалов</v>
          </cell>
        </row>
        <row r="1609">
          <cell r="V1609" t="str">
            <v>СЭМ в п. Чкалов</v>
          </cell>
        </row>
        <row r="1610">
          <cell r="A1610">
            <v>88</v>
          </cell>
          <cell r="B1610" t="str">
            <v>Тех.перевооружение нефтесборного коллектора от АГЗУ К-40 до т.вр. (пл.УЗП СОД К-40)</v>
          </cell>
          <cell r="U1610">
            <v>1</v>
          </cell>
          <cell r="V1610" t="str">
            <v>Тех.перевооружение нефтесборного коллектора от АГЗУ К-40 до т.вр. (пл.УЗП СОД К-40)</v>
          </cell>
        </row>
        <row r="1611">
          <cell r="V1611" t="str">
            <v>Тех.перевооружение нефтесборного коллектора от АГЗУ К-40 до т.вр. (пл.УЗП СОД К-40)</v>
          </cell>
        </row>
        <row r="1612">
          <cell r="U1612">
            <v>0</v>
          </cell>
          <cell r="V1612" t="str">
            <v>Тех.перевооружение нефтесборного коллектора от АГЗУ К-40 до т.вр. (пл.УЗП СОД К-40)</v>
          </cell>
        </row>
        <row r="1613">
          <cell r="V1613" t="str">
            <v>Тех.перевооружение нефтесборного коллектора от АГЗУ К-40 до т.вр. (пл.УЗП СОД К-40)</v>
          </cell>
        </row>
        <row r="1614">
          <cell r="U1614">
            <v>0</v>
          </cell>
          <cell r="V1614" t="str">
            <v>Тех.перевооружение нефтесборного коллектора от АГЗУ К-40 до т.вр. (пл.УЗП СОД К-40)</v>
          </cell>
        </row>
        <row r="1615">
          <cell r="V1615" t="str">
            <v>Тех.перевооружение нефтесборного коллектора от АГЗУ К-40 до т.вр. (пл.УЗП СОД К-40)</v>
          </cell>
        </row>
        <row r="1616">
          <cell r="U1616">
            <v>4</v>
          </cell>
          <cell r="V1616" t="str">
            <v>Тех.перевооружение нефтесборного коллектора от АГЗУ К-40 до т.вр. (пл.УЗП СОД К-40)</v>
          </cell>
        </row>
        <row r="1617">
          <cell r="V1617" t="str">
            <v>Тех.перевооружение нефтесборного коллектора от АГЗУ К-40 до т.вр. (пл.УЗП СОД К-40)</v>
          </cell>
        </row>
        <row r="1618">
          <cell r="U1618">
            <v>0</v>
          </cell>
          <cell r="V1618" t="str">
            <v>Тех.перевооружение нефтесборного коллектора от АГЗУ К-40 до т.вр. (пл.УЗП СОД К-40)</v>
          </cell>
        </row>
        <row r="1619">
          <cell r="V1619" t="str">
            <v>Тех.перевооружение нефтесборного коллектора от АГЗУ К-40 до т.вр. (пл.УЗП СОД К-40)</v>
          </cell>
        </row>
        <row r="1620">
          <cell r="U1620">
            <v>0</v>
          </cell>
          <cell r="V1620" t="str">
            <v>Тех.перевооружение нефтесборного коллектора от АГЗУ К-40 до т.вр. (пл.УЗП СОД К-40)</v>
          </cell>
        </row>
        <row r="1621">
          <cell r="V1621" t="str">
            <v>Тех.перевооружение нефтесборного коллектора от АГЗУ К-40 до т.вр. (пл.УЗП СОД К-40)</v>
          </cell>
        </row>
        <row r="1622">
          <cell r="A1622">
            <v>89</v>
          </cell>
          <cell r="B1622" t="str">
            <v>Трубопровод раскачки подтоварной воды от ВРП БКНС до коллектора в поглощающие скважины №53р, 50р на ВУ ОНГКМ</v>
          </cell>
          <cell r="U1622">
            <v>5</v>
          </cell>
          <cell r="V1622" t="str">
            <v>Трубопровод раскачки подтоварной воды от ВРП БКНС до коллектора в поглощающие скважины №53р, 50р на ВУ ОНГКМ</v>
          </cell>
        </row>
        <row r="1623">
          <cell r="V1623" t="str">
            <v>Трубопровод раскачки подтоварной воды от ВРП БКНС до коллектора в поглощающие скважины №53р, 50р на ВУ ОНГКМ</v>
          </cell>
        </row>
        <row r="1624">
          <cell r="U1624">
            <v>0</v>
          </cell>
          <cell r="V1624" t="str">
            <v>Трубопровод раскачки подтоварной воды от ВРП БКНС до коллектора в поглощающие скважины №53р, 50р на ВУ ОНГКМ</v>
          </cell>
        </row>
        <row r="1625">
          <cell r="V1625" t="str">
            <v>Трубопровод раскачки подтоварной воды от ВРП БКНС до коллектора в поглощающие скважины №53р, 50р на ВУ ОНГКМ</v>
          </cell>
        </row>
        <row r="1626">
          <cell r="U1626">
            <v>0</v>
          </cell>
          <cell r="V1626" t="str">
            <v>Трубопровод раскачки подтоварной воды от ВРП БКНС до коллектора в поглощающие скважины №53р, 50р на ВУ ОНГКМ</v>
          </cell>
        </row>
        <row r="1627">
          <cell r="V1627" t="str">
            <v>Трубопровод раскачки подтоварной воды от ВРП БКНС до коллектора в поглощающие скважины №53р, 50р на ВУ ОНГКМ</v>
          </cell>
        </row>
        <row r="1628">
          <cell r="U1628">
            <v>1</v>
          </cell>
          <cell r="V1628" t="str">
            <v>Трубопровод раскачки подтоварной воды от ВРП БКНС до коллектора в поглощающие скважины №53р, 50р на ВУ ОНГКМ</v>
          </cell>
        </row>
        <row r="1629">
          <cell r="V1629" t="str">
            <v>Трубопровод раскачки подтоварной воды от ВРП БКНС до коллектора в поглощающие скважины №53р, 50р на ВУ ОНГКМ</v>
          </cell>
        </row>
        <row r="1630">
          <cell r="U1630">
            <v>0</v>
          </cell>
          <cell r="V1630" t="str">
            <v>Трубопровод раскачки подтоварной воды от ВРП БКНС до коллектора в поглощающие скважины №53р, 50р на ВУ ОНГКМ</v>
          </cell>
        </row>
        <row r="1631">
          <cell r="V1631" t="str">
            <v>Трубопровод раскачки подтоварной воды от ВРП БКНС до коллектора в поглощающие скважины №53р, 50р на ВУ ОНГКМ</v>
          </cell>
        </row>
        <row r="1632">
          <cell r="U1632">
            <v>0</v>
          </cell>
          <cell r="V1632" t="str">
            <v>Трубопровод раскачки подтоварной воды от ВРП БКНС до коллектора в поглощающие скважины №53р, 50р на ВУ ОНГКМ</v>
          </cell>
        </row>
        <row r="1633">
          <cell r="V1633" t="str">
            <v>Трубопровод раскачки подтоварной воды от ВРП БКНС до коллектора в поглощающие скважины №53р, 50р на ВУ ОНГКМ</v>
          </cell>
        </row>
        <row r="1634">
          <cell r="U1634">
            <v>10</v>
          </cell>
          <cell r="V1634" t="str">
            <v>Трубопровод раскачки подтоварной воды от ВРП БКНС до коллектора в поглощающие скважины №53р, 50р на ВУ ОНГКМ</v>
          </cell>
        </row>
        <row r="1635">
          <cell r="V1635" t="str">
            <v>Трубопровод раскачки подтоварной воды от ВРП БКНС до коллектора в поглощающие скважины №53р, 50р на ВУ ОНГКМ</v>
          </cell>
        </row>
        <row r="1636">
          <cell r="U1636">
            <v>0</v>
          </cell>
          <cell r="V1636" t="str">
            <v>Трубопровод раскачки подтоварной воды от ВРП БКНС до коллектора в поглощающие скважины №53р, 50р на ВУ ОНГКМ</v>
          </cell>
        </row>
        <row r="1637">
          <cell r="V1637" t="str">
            <v>Трубопровод раскачки подтоварной воды от ВРП БКНС до коллектора в поглощающие скважины №53р, 50р на ВУ ОНГКМ</v>
          </cell>
        </row>
        <row r="1638">
          <cell r="U1638">
            <v>0</v>
          </cell>
          <cell r="V1638" t="str">
            <v>Трубопровод раскачки подтоварной воды от ВРП БКНС до коллектора в поглощающие скважины №53р, 50р на ВУ ОНГКМ</v>
          </cell>
        </row>
        <row r="1639">
          <cell r="V1639" t="str">
            <v>Трубопровод раскачки подтоварной воды от ВРП БКНС до коллектора в поглощающие скважины №53р, 50р на ВУ ОНГКМ</v>
          </cell>
        </row>
        <row r="1640">
          <cell r="U1640">
            <v>2</v>
          </cell>
          <cell r="V1640" t="str">
            <v>Трубопровод раскачки подтоварной воды от ВРП БКНС до коллектора в поглощающие скважины №53р, 50р на ВУ ОНГКМ</v>
          </cell>
        </row>
        <row r="1641">
          <cell r="V1641" t="str">
            <v>Трубопровод раскачки подтоварной воды от ВРП БКНС до коллектора в поглощающие скважины №53р, 50р на ВУ ОНГКМ</v>
          </cell>
        </row>
        <row r="1642">
          <cell r="U1642">
            <v>0</v>
          </cell>
          <cell r="V1642" t="str">
            <v>Трубопровод раскачки подтоварной воды от ВРП БКНС до коллектора в поглощающие скважины №53р, 50р на ВУ ОНГКМ</v>
          </cell>
        </row>
        <row r="1643">
          <cell r="V1643" t="str">
            <v>Трубопровод раскачки подтоварной воды от ВРП БКНС до коллектора в поглощающие скважины №53р, 50р на ВУ ОНГКМ</v>
          </cell>
        </row>
        <row r="1644">
          <cell r="U1644">
            <v>0</v>
          </cell>
          <cell r="V1644" t="str">
            <v>Трубопровод раскачки подтоварной воды от ВРП БКНС до коллектора в поглощающие скважины №53р, 50р на ВУ ОНГКМ</v>
          </cell>
        </row>
        <row r="1645">
          <cell r="V1645" t="str">
            <v>Трубопровод раскачки подтоварной воды от ВРП БКНС до коллектора в поглощающие скважины №53р, 50р на ВУ ОНГКМ</v>
          </cell>
        </row>
        <row r="1646">
          <cell r="U1646">
            <v>3</v>
          </cell>
          <cell r="V1646" t="str">
            <v>Трубопровод раскачки подтоварной воды от ВРП БКНС до коллектора в поглощающие скважины №53р, 50р на ВУ ОНГКМ</v>
          </cell>
        </row>
        <row r="1647">
          <cell r="V1647" t="str">
            <v>Трубопровод раскачки подтоварной воды от ВРП БКНС до коллектора в поглощающие скважины №53р, 50р на ВУ ОНГКМ</v>
          </cell>
        </row>
        <row r="1648">
          <cell r="U1648">
            <v>0</v>
          </cell>
          <cell r="V1648" t="str">
            <v>Трубопровод раскачки подтоварной воды от ВРП БКНС до коллектора в поглощающие скважины №53р, 50р на ВУ ОНГКМ</v>
          </cell>
        </row>
        <row r="1649">
          <cell r="V1649" t="str">
            <v>Трубопровод раскачки подтоварной воды от ВРП БКНС до коллектора в поглощающие скважины №53р, 50р на ВУ ОНГКМ</v>
          </cell>
        </row>
        <row r="1650">
          <cell r="U1650">
            <v>0</v>
          </cell>
          <cell r="V1650" t="str">
            <v>Трубопровод раскачки подтоварной воды от ВРП БКНС до коллектора в поглощающие скважины №53р, 50р на ВУ ОНГКМ</v>
          </cell>
        </row>
        <row r="1651">
          <cell r="V1651" t="str">
            <v>Трубопровод раскачки подтоварной воды от ВРП БКНС до коллектора в поглощающие скважины №53р, 50р на ВУ ОНГКМ</v>
          </cell>
        </row>
        <row r="1652">
          <cell r="U1652">
            <v>28</v>
          </cell>
          <cell r="V1652" t="str">
            <v>Трубопровод раскачки подтоварной воды от ВРП БКНС до коллектора в поглощающие скважины №53р, 50р на ВУ ОНГКМ</v>
          </cell>
        </row>
        <row r="1653">
          <cell r="V1653" t="str">
            <v>Трубопровод раскачки подтоварной воды от ВРП БКНС до коллектора в поглощающие скважины №53р, 50р на ВУ ОНГКМ</v>
          </cell>
        </row>
        <row r="1654">
          <cell r="U1654">
            <v>0.7</v>
          </cell>
          <cell r="V1654" t="str">
            <v>Трубопровод раскачки подтоварной воды от ВРП БКНС до коллектора в поглощающие скважины №53р, 50р на ВУ ОНГКМ</v>
          </cell>
        </row>
        <row r="1655">
          <cell r="V1655" t="str">
            <v>Трубопровод раскачки подтоварной воды от ВРП БКНС до коллектора в поглощающие скважины №53р, 50р на ВУ ОНГКМ</v>
          </cell>
        </row>
        <row r="1656">
          <cell r="U1656">
            <v>0</v>
          </cell>
          <cell r="V1656" t="str">
            <v>Трубопровод раскачки подтоварной воды от ВРП БКНС до коллектора в поглощающие скважины №53р, 50р на ВУ ОНГКМ</v>
          </cell>
        </row>
        <row r="1657">
          <cell r="V1657" t="str">
            <v>Трубопровод раскачки подтоварной воды от ВРП БКНС до коллектора в поглощающие скважины №53р, 50р на ВУ ОНГКМ</v>
          </cell>
        </row>
        <row r="1658">
          <cell r="A1658">
            <v>90</v>
          </cell>
          <cell r="B1658" t="str">
            <v>Выкидной трубопровод от скв. №6 К-130 (скв. 3245) до БПСА К-130. Газоингибиторопровод от БПСА К-130 до скважины №6 К-130</v>
          </cell>
          <cell r="U1658">
            <v>1</v>
          </cell>
          <cell r="V1658" t="str">
            <v>Выкидной трубопровод от скв. №6 К-130 (скв. 3245) до БПСА К-130. Газоингибиторопровод от БПСА К-130 до скважины №6 К-130</v>
          </cell>
        </row>
        <row r="1659">
          <cell r="V1659" t="str">
            <v>Выкидной трубопровод от скв. №6 К-130 (скв. 3245) до БПСА К-130. Газоингибиторопровод от БПСА К-130 до скважины №6 К-130</v>
          </cell>
        </row>
        <row r="1660">
          <cell r="U1660">
            <v>0</v>
          </cell>
          <cell r="V1660" t="str">
            <v>Выкидной трубопровод от скв. №6 К-130 (скв. 3245) до БПСА К-130. Газоингибиторопровод от БПСА К-130 до скважины №6 К-130</v>
          </cell>
        </row>
        <row r="1661">
          <cell r="V1661" t="str">
            <v>Выкидной трубопровод от скв. №6 К-130 (скв. 3245) до БПСА К-130. Газоингибиторопровод от БПСА К-130 до скважины №6 К-130</v>
          </cell>
        </row>
        <row r="1662">
          <cell r="U1662">
            <v>0</v>
          </cell>
          <cell r="V1662" t="str">
            <v>Выкидной трубопровод от скв. №6 К-130 (скв. 3245) до БПСА К-130. Газоингибиторопровод от БПСА К-130 до скважины №6 К-130</v>
          </cell>
        </row>
        <row r="1663">
          <cell r="V1663" t="str">
            <v>Выкидной трубопровод от скв. №6 К-130 (скв. 3245) до БПСА К-130. Газоингибиторопровод от БПСА К-130 до скважины №6 К-130</v>
          </cell>
        </row>
        <row r="1664">
          <cell r="A1664">
            <v>91</v>
          </cell>
          <cell r="B1664" t="str">
            <v>АГЗУ К-88</v>
          </cell>
          <cell r="U1664">
            <v>1</v>
          </cell>
          <cell r="V1664" t="str">
            <v>АГЗУ К-88</v>
          </cell>
        </row>
        <row r="1665">
          <cell r="V1665" t="str">
            <v>АГЗУ К-88</v>
          </cell>
        </row>
        <row r="1666">
          <cell r="U1666">
            <v>0</v>
          </cell>
          <cell r="V1666" t="str">
            <v>АГЗУ К-88</v>
          </cell>
        </row>
        <row r="1667">
          <cell r="V1667" t="str">
            <v>АГЗУ К-88</v>
          </cell>
        </row>
        <row r="1668">
          <cell r="U1668">
            <v>0</v>
          </cell>
          <cell r="V1668" t="str">
            <v>АГЗУ К-88</v>
          </cell>
        </row>
        <row r="1669">
          <cell r="V1669" t="str">
            <v>АГЗУ К-88</v>
          </cell>
        </row>
        <row r="1670">
          <cell r="A1670">
            <v>92</v>
          </cell>
          <cell r="B1670" t="str">
            <v>АГЗУ К-68</v>
          </cell>
          <cell r="U1670">
            <v>1</v>
          </cell>
          <cell r="V1670" t="str">
            <v>АГЗУ К-68</v>
          </cell>
        </row>
        <row r="1671">
          <cell r="V1671" t="str">
            <v>АГЗУ К-68</v>
          </cell>
        </row>
        <row r="1672">
          <cell r="U1672">
            <v>0</v>
          </cell>
          <cell r="V1672" t="str">
            <v>АГЗУ К-68</v>
          </cell>
        </row>
        <row r="1673">
          <cell r="V1673" t="str">
            <v>АГЗУ К-68</v>
          </cell>
        </row>
        <row r="1674">
          <cell r="U1674">
            <v>0</v>
          </cell>
          <cell r="V1674" t="str">
            <v>АГЗУ К-68</v>
          </cell>
        </row>
        <row r="1675">
          <cell r="V1675" t="str">
            <v>АГЗУ К-68</v>
          </cell>
        </row>
        <row r="1676">
          <cell r="A1676">
            <v>93</v>
          </cell>
          <cell r="B1676" t="str">
            <v>Обустройство скважины №2 куста скважин К-68 (1503)</v>
          </cell>
          <cell r="U1676">
            <v>1</v>
          </cell>
          <cell r="V1676" t="str">
            <v>Обустройство скважины №2 куста скважин К-68 (1503)</v>
          </cell>
        </row>
        <row r="1677">
          <cell r="V1677" t="str">
            <v>Обустройство скважины №2 куста скважин К-68 (1503)</v>
          </cell>
        </row>
        <row r="1678">
          <cell r="U1678">
            <v>0</v>
          </cell>
          <cell r="V1678" t="str">
            <v>Обустройство скважины №2 куста скважин К-68 (1503)</v>
          </cell>
        </row>
        <row r="1679">
          <cell r="V1679" t="str">
            <v>Обустройство скважины №2 куста скважин К-68 (1503)</v>
          </cell>
        </row>
        <row r="1680">
          <cell r="U1680">
            <v>0</v>
          </cell>
          <cell r="V1680" t="str">
            <v>Обустройство скважины №2 куста скважин К-68 (1503)</v>
          </cell>
        </row>
        <row r="1681">
          <cell r="V1681" t="str">
            <v>Обустройство скважины №2 куста скважин К-68 (1503)</v>
          </cell>
        </row>
        <row r="1682">
          <cell r="A1682">
            <v>94</v>
          </cell>
          <cell r="B1682" t="str">
            <v>КТП на скв.1436 (К-122)</v>
          </cell>
          <cell r="U1682">
            <v>1</v>
          </cell>
          <cell r="V1682" t="str">
            <v>КТП на скв.1436 (К-122)</v>
          </cell>
        </row>
        <row r="1683">
          <cell r="V1683" t="str">
            <v>КТП на скв.1436 (К-122)</v>
          </cell>
        </row>
        <row r="1684">
          <cell r="U1684">
            <v>0</v>
          </cell>
          <cell r="V1684" t="str">
            <v>КТП на скв.1436 (К-122)</v>
          </cell>
        </row>
        <row r="1685">
          <cell r="V1685" t="str">
            <v>КТП на скв.1436 (К-122)</v>
          </cell>
        </row>
        <row r="1686">
          <cell r="U1686">
            <v>0</v>
          </cell>
          <cell r="V1686" t="str">
            <v>КТП на скв.1436 (К-122)</v>
          </cell>
        </row>
        <row r="1687">
          <cell r="V1687" t="str">
            <v>КТП на скв.1436 (К-122)</v>
          </cell>
        </row>
      </sheetData>
      <sheetData sheetId="1">
        <row r="9">
          <cell r="U9">
            <v>5</v>
          </cell>
          <cell r="V9" t="str">
            <v xml:space="preserve">Выкидной трубопровод от ОД-1240 до АГЗУ-7. Газоингибиторопровод от АГЗУ-7 до ОД-1240 </v>
          </cell>
        </row>
        <row r="10">
          <cell r="V10" t="str">
            <v xml:space="preserve">Выкидной трубопровод от ОД-1240 до АГЗУ-7. Газоингибиторопровод от АГЗУ-7 до ОД-1240 </v>
          </cell>
        </row>
        <row r="11">
          <cell r="U11">
            <v>0</v>
          </cell>
          <cell r="V11" t="str">
            <v xml:space="preserve">Выкидной трубопровод от ОД-1240 до АГЗУ-7. Газоингибиторопровод от АГЗУ-7 до ОД-1240 </v>
          </cell>
        </row>
        <row r="12">
          <cell r="V12" t="str">
            <v xml:space="preserve">Выкидной трубопровод от ОД-1240 до АГЗУ-7. Газоингибиторопровод от АГЗУ-7 до ОД-1240 </v>
          </cell>
        </row>
        <row r="13">
          <cell r="U13">
            <v>0</v>
          </cell>
          <cell r="V13" t="str">
            <v xml:space="preserve">Выкидной трубопровод от ОД-1240 до АГЗУ-7. Газоингибиторопровод от АГЗУ-7 до ОД-1240 </v>
          </cell>
        </row>
        <row r="14">
          <cell r="V14" t="str">
            <v xml:space="preserve">Выкидной трубопровод от ОД-1240 до АГЗУ-7. Газоингибиторопровод от АГЗУ-7 до ОД-1240 </v>
          </cell>
        </row>
        <row r="15">
          <cell r="U15">
            <v>1</v>
          </cell>
          <cell r="V15" t="str">
            <v>ВЛ-6 кВ до куста скважин К-118</v>
          </cell>
        </row>
        <row r="16">
          <cell r="V16" t="str">
            <v>ВЛ-6 кВ до куста скважин К-118</v>
          </cell>
        </row>
        <row r="17">
          <cell r="U17">
            <v>0</v>
          </cell>
          <cell r="V17" t="str">
            <v>ВЛ-6 кВ до куста скважин К-118</v>
          </cell>
        </row>
        <row r="18">
          <cell r="V18" t="str">
            <v>ВЛ-6 кВ до куста скважин К-118</v>
          </cell>
        </row>
        <row r="19">
          <cell r="U19">
            <v>0</v>
          </cell>
          <cell r="V19" t="str">
            <v>ВЛ-6 кВ до куста скважин К-118</v>
          </cell>
        </row>
        <row r="20">
          <cell r="V20" t="str">
            <v>ВЛ-6 кВ до куста скважин К-118</v>
          </cell>
        </row>
        <row r="21">
          <cell r="U21">
            <v>8</v>
          </cell>
          <cell r="V21" t="str">
            <v>Нефтесборный коллектор от АГЗУ К-1324 до т.вр. в колл. от К-41</v>
          </cell>
        </row>
        <row r="22">
          <cell r="V22" t="str">
            <v>Нефтесборный коллектор от АГЗУ К-1324 до т.вр. в колл. от К-41</v>
          </cell>
        </row>
        <row r="23">
          <cell r="U23">
            <v>0</v>
          </cell>
          <cell r="V23" t="str">
            <v>Нефтесборный коллектор от АГЗУ К-1324 до т.вр. в колл. от К-41</v>
          </cell>
        </row>
        <row r="24">
          <cell r="V24" t="str">
            <v>Нефтесборный коллектор от АГЗУ К-1324 до т.вр. в колл. от К-41</v>
          </cell>
        </row>
        <row r="25">
          <cell r="U25">
            <v>0</v>
          </cell>
          <cell r="V25" t="str">
            <v>Нефтесборный коллектор от АГЗУ К-1324 до т.вр. в колл. от К-41</v>
          </cell>
        </row>
        <row r="26">
          <cell r="V26" t="str">
            <v>Нефтесборный коллектор от АГЗУ К-1324 до т.вр. в колл. от К-41</v>
          </cell>
        </row>
        <row r="27">
          <cell r="U27">
            <v>7</v>
          </cell>
          <cell r="V27" t="str">
            <v>Трубопровод раскачки подтоварной воды от ВРП БКНС до коллектора в поглощающие скважины №53р, 50р на ВУ ОНГКМ</v>
          </cell>
        </row>
        <row r="28">
          <cell r="V28" t="str">
            <v>Трубопровод раскачки подтоварной воды от ВРП БКНС до коллектора в поглощающие скважины №53р, 50р на ВУ ОНГКМ</v>
          </cell>
        </row>
        <row r="29">
          <cell r="U29">
            <v>0</v>
          </cell>
          <cell r="V29" t="str">
            <v>Трубопровод раскачки подтоварной воды от ВРП БКНС до коллектора в поглощающие скважины №53р, 50р на ВУ ОНГКМ</v>
          </cell>
        </row>
        <row r="30">
          <cell r="V30" t="str">
            <v>Трубопровод раскачки подтоварной воды от ВРП БКНС до коллектора в поглощающие скважины №53р, 50р на ВУ ОНГКМ</v>
          </cell>
        </row>
        <row r="31">
          <cell r="U31">
            <v>0</v>
          </cell>
          <cell r="V31" t="str">
            <v>Трубопровод раскачки подтоварной воды от ВРП БКНС до коллектора в поглощающие скважины №53р, 50р на ВУ ОНГКМ</v>
          </cell>
        </row>
        <row r="32">
          <cell r="V32" t="str">
            <v>Трубопровод раскачки подтоварной воды от ВРП БКНС до коллектора в поглощающие скважины №53р, 50р на ВУ ОНГКМ</v>
          </cell>
        </row>
        <row r="33">
          <cell r="U33">
            <v>1</v>
          </cell>
          <cell r="V33" t="str">
            <v>Трубопровод раскачки подтоварной воды от ВРП БКНС до коллектора в поглощающие скважины №53р, 50р на ВУ ОНГКМ</v>
          </cell>
        </row>
        <row r="34">
          <cell r="V34" t="str">
            <v>Трубопровод раскачки подтоварной воды от ВРП БКНС до коллектора в поглощающие скважины №53р, 50р на ВУ ОНГКМ</v>
          </cell>
        </row>
        <row r="35">
          <cell r="U35">
            <v>0</v>
          </cell>
          <cell r="V35" t="str">
            <v>Трубопровод раскачки подтоварной воды от ВРП БКНС до коллектора в поглощающие скважины №53р, 50р на ВУ ОНГКМ</v>
          </cell>
        </row>
        <row r="36">
          <cell r="V36" t="str">
            <v>Трубопровод раскачки подтоварной воды от ВРП БКНС до коллектора в поглощающие скважины №53р, 50р на ВУ ОНГКМ</v>
          </cell>
        </row>
        <row r="37">
          <cell r="U37">
            <v>0</v>
          </cell>
          <cell r="V37" t="str">
            <v>Трубопровод раскачки подтоварной воды от ВРП БКНС до коллектора в поглощающие скважины №53р, 50р на ВУ ОНГКМ</v>
          </cell>
        </row>
        <row r="38">
          <cell r="V38" t="str">
            <v>Трубопровод раскачки подтоварной воды от ВРП БКНС до коллектора в поглощающие скважины №53р, 50р на ВУ ОНГКМ</v>
          </cell>
        </row>
        <row r="39">
          <cell r="U39">
            <v>1</v>
          </cell>
          <cell r="V39" t="str">
            <v>Обустройство скважины №3418 куста К-1362</v>
          </cell>
        </row>
        <row r="40">
          <cell r="V40" t="str">
            <v>Обустройство скважины №3418 куста К-1362</v>
          </cell>
        </row>
        <row r="41">
          <cell r="U41">
            <v>0</v>
          </cell>
          <cell r="V41" t="str">
            <v>Обустройство скважины №3418 куста К-1362</v>
          </cell>
        </row>
        <row r="42">
          <cell r="V42" t="str">
            <v>Обустройство скважины №3418 куста К-1362</v>
          </cell>
        </row>
        <row r="43">
          <cell r="U43">
            <v>0</v>
          </cell>
          <cell r="V43" t="str">
            <v>Обустройство скважины №3418 куста К-1362</v>
          </cell>
        </row>
        <row r="44">
          <cell r="V44" t="str">
            <v>Обустройство скважины №3418 куста К-1362</v>
          </cell>
        </row>
        <row r="45">
          <cell r="U45">
            <v>3</v>
          </cell>
          <cell r="V45" t="str">
            <v>Обустройство скважины №3418 куста К-1362</v>
          </cell>
        </row>
        <row r="46">
          <cell r="V46" t="str">
            <v>Обустройство скважины №3418 куста К-1362</v>
          </cell>
        </row>
        <row r="47">
          <cell r="U47">
            <v>0</v>
          </cell>
          <cell r="V47" t="str">
            <v>Обустройство скважины №3418 куста К-1362</v>
          </cell>
        </row>
        <row r="48">
          <cell r="V48" t="str">
            <v>Обустройство скважины №3418 куста К-1362</v>
          </cell>
        </row>
        <row r="49">
          <cell r="U49">
            <v>0</v>
          </cell>
          <cell r="V49" t="str">
            <v>Обустройство скважины №3418 куста К-1362</v>
          </cell>
        </row>
        <row r="50">
          <cell r="V50" t="str">
            <v>Обустройство скважины №3418 куста К-1362</v>
          </cell>
        </row>
        <row r="51">
          <cell r="U51">
            <v>2</v>
          </cell>
          <cell r="V51" t="str">
            <v>ВЛ-6кВ до скважины №5-1</v>
          </cell>
        </row>
        <row r="52">
          <cell r="V52" t="str">
            <v>ВЛ-6кВ до скважины №5-1</v>
          </cell>
        </row>
        <row r="53">
          <cell r="U53">
            <v>0</v>
          </cell>
          <cell r="V53" t="str">
            <v>ВЛ-6кВ до скважины №5-1</v>
          </cell>
        </row>
        <row r="54">
          <cell r="V54" t="str">
            <v>ВЛ-6кВ до скважины №5-1</v>
          </cell>
        </row>
        <row r="55">
          <cell r="U55">
            <v>0</v>
          </cell>
          <cell r="V55" t="str">
            <v>ВЛ-6кВ до скважины №5-1</v>
          </cell>
        </row>
        <row r="56">
          <cell r="V56" t="str">
            <v>ВЛ-6кВ до скважины №5-1</v>
          </cell>
        </row>
        <row r="57">
          <cell r="U57">
            <v>1</v>
          </cell>
          <cell r="V57" t="str">
            <v>Выкидной трубопровод от скв.1489 куста К-118 до БПС-2 К-35. Газоингибиторопровод от БПС-2 К-35 до скв.1489 куста К-118</v>
          </cell>
        </row>
        <row r="58">
          <cell r="V58" t="str">
            <v>Выкидной трубопровод от скв.1489 куста К-118 до БПС-2 К-35. Газоингибиторопровод от БПС-2 К-35 до скв.1489 куста К-118</v>
          </cell>
        </row>
        <row r="59">
          <cell r="U59">
            <v>0</v>
          </cell>
          <cell r="V59" t="str">
            <v>Выкидной трубопровод от скв.1489 куста К-118 до БПС-2 К-35. Газоингибиторопровод от БПС-2 К-35 до скв.1489 куста К-118</v>
          </cell>
        </row>
        <row r="60">
          <cell r="V60" t="str">
            <v>Выкидной трубопровод от скв.1489 куста К-118 до БПС-2 К-35. Газоингибиторопровод от БПС-2 К-35 до скв.1489 куста К-118</v>
          </cell>
        </row>
        <row r="61">
          <cell r="U61">
            <v>0</v>
          </cell>
          <cell r="V61" t="str">
            <v>Выкидной трубопровод от скв.1489 куста К-118 до БПС-2 К-35. Газоингибиторопровод от БПС-2 К-35 до скв.1489 куста К-118</v>
          </cell>
        </row>
        <row r="62">
          <cell r="V62" t="str">
            <v>Выкидной трубопровод от скв.1489 куста К-118 до БПС-2 К-35. Газоингибиторопровод от БПС-2 К-35 до скв.1489 куста К-118</v>
          </cell>
        </row>
        <row r="63">
          <cell r="U63">
            <v>1</v>
          </cell>
          <cell r="V63" t="str">
            <v>Выкидной нефтепровод от скв.№6 К-127 (1597) до АГЗУ К-103</v>
          </cell>
        </row>
        <row r="64">
          <cell r="V64" t="str">
            <v>Выкидной нефтепровод от скв.№6 К-127 (1597) до АГЗУ К-103</v>
          </cell>
        </row>
        <row r="65">
          <cell r="U65">
            <v>0</v>
          </cell>
          <cell r="V65" t="str">
            <v>Выкидной нефтепровод от скв.№6 К-127 (1597) до АГЗУ К-103</v>
          </cell>
        </row>
        <row r="66">
          <cell r="V66" t="str">
            <v>Выкидной нефтепровод от скв.№6 К-127 (1597) до АГЗУ К-103</v>
          </cell>
        </row>
        <row r="67">
          <cell r="U67">
            <v>0</v>
          </cell>
          <cell r="V67" t="str">
            <v>Выкидной нефтепровод от скв.№6 К-127 (1597) до АГЗУ К-103</v>
          </cell>
        </row>
        <row r="68">
          <cell r="V68" t="str">
            <v>Выкидной нефтепровод от скв.№6 К-127 (1597) до АГЗУ К-103</v>
          </cell>
        </row>
        <row r="69">
          <cell r="U69">
            <v>2</v>
          </cell>
          <cell r="V69" t="str">
            <v>Обустройство скважины №1481 куста К-88</v>
          </cell>
        </row>
        <row r="70">
          <cell r="V70" t="str">
            <v>Обустройство скважины №1481 куста К-88</v>
          </cell>
        </row>
        <row r="71">
          <cell r="U71">
            <v>0</v>
          </cell>
          <cell r="V71" t="str">
            <v>Обустройство скважины №1481 куста К-88</v>
          </cell>
        </row>
        <row r="72">
          <cell r="V72" t="str">
            <v>Обустройство скважины №1481 куста К-88</v>
          </cell>
        </row>
        <row r="73">
          <cell r="U73">
            <v>0</v>
          </cell>
          <cell r="V73" t="str">
            <v>Обустройство скважины №1481 куста К-88</v>
          </cell>
        </row>
        <row r="74">
          <cell r="V74" t="str">
            <v>Обустройство скважины №1481 куста К-88</v>
          </cell>
        </row>
        <row r="75">
          <cell r="U75">
            <v>1</v>
          </cell>
          <cell r="V75" t="str">
            <v>АГЗУ К-105</v>
          </cell>
        </row>
        <row r="76">
          <cell r="V76" t="str">
            <v>АГЗУ К-105</v>
          </cell>
        </row>
        <row r="77">
          <cell r="U77">
            <v>0</v>
          </cell>
          <cell r="V77" t="str">
            <v>АГЗУ К-105</v>
          </cell>
        </row>
        <row r="78">
          <cell r="V78" t="str">
            <v>АГЗУ К-105</v>
          </cell>
        </row>
        <row r="79">
          <cell r="U79">
            <v>0</v>
          </cell>
          <cell r="V79" t="str">
            <v>АГЗУ К-105</v>
          </cell>
        </row>
        <row r="80">
          <cell r="V80" t="str">
            <v>АГЗУ К-105</v>
          </cell>
        </row>
        <row r="81">
          <cell r="U81">
            <v>3</v>
          </cell>
          <cell r="V81" t="str">
            <v>АГЗУ К-105</v>
          </cell>
        </row>
        <row r="82">
          <cell r="V82" t="str">
            <v>АГЗУ К-105</v>
          </cell>
        </row>
        <row r="83">
          <cell r="U83">
            <v>0</v>
          </cell>
          <cell r="V83" t="str">
            <v>АГЗУ К-105</v>
          </cell>
        </row>
        <row r="84">
          <cell r="V84" t="str">
            <v>АГЗУ К-105</v>
          </cell>
        </row>
        <row r="85">
          <cell r="U85">
            <v>0</v>
          </cell>
          <cell r="V85" t="str">
            <v>АГЗУ К-105</v>
          </cell>
        </row>
        <row r="86">
          <cell r="V86" t="str">
            <v>АГЗУ К-105</v>
          </cell>
        </row>
        <row r="87">
          <cell r="U87">
            <v>12</v>
          </cell>
          <cell r="V87" t="str">
            <v>Выкидной трубопровод от скв. №2 (1561) К-118 до БПС АГЗУ К-35. Газоингибиторопровод от АГЗУ К-35 до скв. №2 (1561) К-118</v>
          </cell>
        </row>
        <row r="88">
          <cell r="V88" t="str">
            <v>Выкидной трубопровод от скв. №2 (1561) К-118 до БПС АГЗУ К-35. Газоингибиторопровод от АГЗУ К-35 до скв. №2 (1561) К-118</v>
          </cell>
        </row>
        <row r="89">
          <cell r="U89">
            <v>0</v>
          </cell>
          <cell r="V89" t="str">
            <v>Выкидной трубопровод от скв. №2 (1561) К-118 до БПС АГЗУ К-35. Газоингибиторопровод от АГЗУ К-35 до скв. №2 (1561) К-118</v>
          </cell>
        </row>
        <row r="90">
          <cell r="V90" t="str">
            <v>Выкидной трубопровод от скв. №2 (1561) К-118 до БПС АГЗУ К-35. Газоингибиторопровод от АГЗУ К-35 до скв. №2 (1561) К-118</v>
          </cell>
        </row>
        <row r="91">
          <cell r="U91">
            <v>0</v>
          </cell>
          <cell r="V91" t="str">
            <v>Выкидной трубопровод от скв. №2 (1561) К-118 до БПС АГЗУ К-35. Газоингибиторопровод от АГЗУ К-35 до скв. №2 (1561) К-118</v>
          </cell>
        </row>
        <row r="92">
          <cell r="V92" t="str">
            <v>Выкидной трубопровод от скв. №2 (1561) К-118 до БПС АГЗУ К-35. Газоингибиторопровод от АГЗУ К-35 до скв. №2 (1561) К-118</v>
          </cell>
        </row>
        <row r="93">
          <cell r="U93">
            <v>13</v>
          </cell>
          <cell r="V93" t="str">
            <v>АГЗУ К-65</v>
          </cell>
        </row>
        <row r="94">
          <cell r="V94" t="str">
            <v>АГЗУ К-65</v>
          </cell>
        </row>
        <row r="95">
          <cell r="U95">
            <v>0</v>
          </cell>
          <cell r="V95" t="str">
            <v>АГЗУ К-65</v>
          </cell>
        </row>
        <row r="96">
          <cell r="V96" t="str">
            <v>АГЗУ К-65</v>
          </cell>
        </row>
        <row r="97">
          <cell r="U97">
            <v>0</v>
          </cell>
          <cell r="V97" t="str">
            <v>АГЗУ К-65</v>
          </cell>
        </row>
        <row r="98">
          <cell r="V98" t="str">
            <v>АГЗУ К-65</v>
          </cell>
        </row>
        <row r="99">
          <cell r="U99">
            <v>3</v>
          </cell>
          <cell r="V99" t="str">
            <v>Выкидной трубопровод от скв. №5 К-130 (скв. 3242) до БПСА К-130. Газоингибиторопровод от БПСА К-130 до скважины №5  К-130</v>
          </cell>
        </row>
        <row r="100">
          <cell r="V100" t="str">
            <v>Выкидной трубопровод от скв. №5 К-130 (скв. 3242) до БПСА К-130. Газоингибиторопровод от БПСА К-130 до скважины №5  К-130</v>
          </cell>
        </row>
        <row r="101">
          <cell r="U101">
            <v>0</v>
          </cell>
          <cell r="V101" t="str">
            <v>Выкидной трубопровод от скв. №5 К-130 (скв. 3242) до БПСА К-130. Газоингибиторопровод от БПСА К-130 до скважины №5  К-130</v>
          </cell>
        </row>
        <row r="102">
          <cell r="V102" t="str">
            <v>Выкидной трубопровод от скв. №5 К-130 (скв. 3242) до БПСА К-130. Газоингибиторопровод от БПСА К-130 до скважины №5  К-130</v>
          </cell>
        </row>
        <row r="103">
          <cell r="U103">
            <v>0</v>
          </cell>
          <cell r="V103" t="str">
            <v>Выкидной трубопровод от скв. №5 К-130 (скв. 3242) до БПСА К-130. Газоингибиторопровод от БПСА К-130 до скважины №5  К-130</v>
          </cell>
        </row>
        <row r="104">
          <cell r="V104" t="str">
            <v>Выкидной трубопровод от скв. №5 К-130 (скв. 3242) до БПСА К-130. Газоингибиторопровод от БПСА К-130 до скважины №5  К-130</v>
          </cell>
        </row>
        <row r="105">
          <cell r="U105">
            <v>5</v>
          </cell>
          <cell r="V105" t="str">
            <v>Выкидной трубопровод от скв. №5 К-130 (скв. 3242) до БПСА К-130. Газоингибиторопровод от БПСА К-130 до скважины №5  К-130</v>
          </cell>
        </row>
        <row r="106">
          <cell r="V106" t="str">
            <v>Выкидной трубопровод от скв. №5 К-130 (скв. 3242) до БПСА К-130. Газоингибиторопровод от БПСА К-130 до скважины №5  К-130</v>
          </cell>
        </row>
        <row r="107">
          <cell r="U107">
            <v>0</v>
          </cell>
          <cell r="V107" t="str">
            <v>Выкидной трубопровод от скв. №5 К-130 (скв. 3242) до БПСА К-130. Газоингибиторопровод от БПСА К-130 до скважины №5  К-130</v>
          </cell>
        </row>
        <row r="108">
          <cell r="V108" t="str">
            <v>Выкидной трубопровод от скв. №5 К-130 (скв. 3242) до БПСА К-130. Газоингибиторопровод от БПСА К-130 до скважины №5  К-130</v>
          </cell>
        </row>
        <row r="109">
          <cell r="U109">
            <v>0</v>
          </cell>
          <cell r="V109" t="str">
            <v>Выкидной трубопровод от скв. №5 К-130 (скв. 3242) до БПСА К-130. Газоингибиторопровод от БПСА К-130 до скважины №5  К-130</v>
          </cell>
        </row>
        <row r="110">
          <cell r="V110" t="str">
            <v>Выкидной трубопровод от скв. №5 К-130 (скв. 3242) до БПСА К-130. Газоингибиторопровод от БПСА К-130 до скважины №5  К-130</v>
          </cell>
        </row>
        <row r="111">
          <cell r="U111">
            <v>1</v>
          </cell>
          <cell r="V111" t="str">
            <v>ВУ ОНГКМ. Система беспроводного широкополосного доступа (БШПД)</v>
          </cell>
        </row>
        <row r="112">
          <cell r="V112" t="str">
            <v>ВУ ОНГКМ. Система беспроводного широкополосного доступа (БШПД)</v>
          </cell>
        </row>
        <row r="113">
          <cell r="U113">
            <v>0</v>
          </cell>
          <cell r="V113" t="str">
            <v>ВУ ОНГКМ. Система беспроводного широкополосного доступа (БШПД)</v>
          </cell>
        </row>
        <row r="114">
          <cell r="V114" t="str">
            <v>ВУ ОНГКМ. Система беспроводного широкополосного доступа (БШПД)</v>
          </cell>
        </row>
        <row r="115">
          <cell r="U115">
            <v>0</v>
          </cell>
          <cell r="V115" t="str">
            <v>ВУ ОНГКМ. Система беспроводного широкополосного доступа (БШПД)</v>
          </cell>
        </row>
        <row r="116">
          <cell r="V116" t="str">
            <v>ВУ ОНГКМ. Система беспроводного широкополосного доступа (БШПД)</v>
          </cell>
        </row>
        <row r="117">
          <cell r="U117">
            <v>3</v>
          </cell>
          <cell r="V117" t="str">
            <v>ВУ ОНГКМ. Система беспроводного широкополосного доступа (БШПД)</v>
          </cell>
        </row>
        <row r="118">
          <cell r="V118" t="str">
            <v>ВУ ОНГКМ. Система беспроводного широкополосного доступа (БШПД)</v>
          </cell>
        </row>
        <row r="119">
          <cell r="U119">
            <v>0</v>
          </cell>
          <cell r="V119" t="str">
            <v>ВУ ОНГКМ. Система беспроводного широкополосного доступа (БШПД)</v>
          </cell>
        </row>
        <row r="120">
          <cell r="V120" t="str">
            <v>ВУ ОНГКМ. Система беспроводного широкополосного доступа (БШПД)</v>
          </cell>
        </row>
        <row r="121">
          <cell r="U121">
            <v>0</v>
          </cell>
          <cell r="V121" t="str">
            <v>ВУ ОНГКМ. Система беспроводного широкополосного доступа (БШПД)</v>
          </cell>
        </row>
        <row r="122">
          <cell r="V122" t="str">
            <v>ВУ ОНГКМ. Система беспроводного широкополосного доступа (БШПД)</v>
          </cell>
        </row>
        <row r="123">
          <cell r="U123">
            <v>7</v>
          </cell>
          <cell r="V123" t="str">
            <v>Обустройство скважины №3999</v>
          </cell>
        </row>
        <row r="124">
          <cell r="V124" t="str">
            <v>Обустройство скважины №3999</v>
          </cell>
        </row>
        <row r="125">
          <cell r="U125">
            <v>0</v>
          </cell>
          <cell r="V125" t="str">
            <v>Обустройство скважины №3999</v>
          </cell>
        </row>
        <row r="126">
          <cell r="V126" t="str">
            <v>Обустройство скважины №3999</v>
          </cell>
        </row>
        <row r="127">
          <cell r="U127">
            <v>0</v>
          </cell>
          <cell r="V127" t="str">
            <v>Обустройство скважины №3999</v>
          </cell>
        </row>
        <row r="128">
          <cell r="V128" t="str">
            <v>Обустройство скважины №3999</v>
          </cell>
        </row>
        <row r="129">
          <cell r="U129">
            <v>3</v>
          </cell>
          <cell r="V129" t="str">
            <v>АГЗУ К-22</v>
          </cell>
        </row>
        <row r="130">
          <cell r="V130" t="str">
            <v>АГЗУ К-22</v>
          </cell>
        </row>
        <row r="131">
          <cell r="U131">
            <v>0</v>
          </cell>
          <cell r="V131" t="str">
            <v>АГЗУ К-22</v>
          </cell>
        </row>
        <row r="132">
          <cell r="V132" t="str">
            <v>АГЗУ К-22</v>
          </cell>
        </row>
        <row r="133">
          <cell r="U133">
            <v>0</v>
          </cell>
          <cell r="V133" t="str">
            <v>АГЗУ К-22</v>
          </cell>
        </row>
        <row r="134">
          <cell r="V134" t="str">
            <v>АГЗУ К-22</v>
          </cell>
        </row>
        <row r="135">
          <cell r="U135">
            <v>5</v>
          </cell>
          <cell r="V135" t="str">
            <v>АГЗУ К-22</v>
          </cell>
        </row>
        <row r="136">
          <cell r="V136" t="str">
            <v>АГЗУ К-22</v>
          </cell>
        </row>
        <row r="137">
          <cell r="U137">
            <v>0</v>
          </cell>
          <cell r="V137" t="str">
            <v>АГЗУ К-22</v>
          </cell>
        </row>
        <row r="138">
          <cell r="V138" t="str">
            <v>АГЗУ К-22</v>
          </cell>
        </row>
        <row r="139">
          <cell r="U139">
            <v>0</v>
          </cell>
          <cell r="V139" t="str">
            <v>АГЗУ К-22</v>
          </cell>
        </row>
        <row r="140">
          <cell r="V140" t="str">
            <v>АГЗУ К-22</v>
          </cell>
        </row>
        <row r="141">
          <cell r="U141">
            <v>10</v>
          </cell>
          <cell r="V141" t="str">
            <v>Трубопровод от скважины №1395-1 до точки врезки в трубопровод от скважины 1057-2 до УПНГ</v>
          </cell>
        </row>
        <row r="142">
          <cell r="V142" t="str">
            <v>Трубопровод от скважины №1395-1 до точки врезки в трубопровод от скважины 1057-2 до УПНГ</v>
          </cell>
        </row>
        <row r="143">
          <cell r="U143">
            <v>0.5</v>
          </cell>
          <cell r="V143" t="str">
            <v>Трубопровод от скважины №1395-1 до точки врезки в трубопровод от скважины 1057-2 до УПНГ</v>
          </cell>
        </row>
        <row r="144">
          <cell r="V144" t="str">
            <v>Трубопровод от скважины №1395-1 до точки врезки в трубопровод от скважины 1057-2 до УПНГ</v>
          </cell>
        </row>
        <row r="145">
          <cell r="U145">
            <v>0</v>
          </cell>
          <cell r="V145" t="str">
            <v>Трубопровод от скважины №1395-1 до точки врезки в трубопровод от скважины 1057-2 до УПНГ</v>
          </cell>
        </row>
        <row r="146">
          <cell r="V146" t="str">
            <v>Трубопровод от скважины №1395-1 до точки врезки в трубопровод от скважины 1057-2 до УПНГ</v>
          </cell>
        </row>
        <row r="147">
          <cell r="U147">
            <v>3</v>
          </cell>
          <cell r="V147" t="str">
            <v>Выкидной трубопровод от скв. №3 (1563) К-118 до БПС АГЗУ К-35. Газоингибиторопровод от АГЗУ К-35 до скв. №3 (1563) К-118</v>
          </cell>
        </row>
        <row r="148">
          <cell r="V148" t="str">
            <v>Выкидной трубопровод от скв. №3 (1563) К-118 до БПС АГЗУ К-35. Газоингибиторопровод от АГЗУ К-35 до скв. №3 (1563) К-118</v>
          </cell>
        </row>
        <row r="149">
          <cell r="U149">
            <v>0</v>
          </cell>
          <cell r="V149" t="str">
            <v>Выкидной трубопровод от скв. №3 (1563) К-118 до БПС АГЗУ К-35. Газоингибиторопровод от АГЗУ К-35 до скв. №3 (1563) К-118</v>
          </cell>
        </row>
        <row r="150">
          <cell r="V150" t="str">
            <v>Выкидной трубопровод от скв. №3 (1563) К-118 до БПС АГЗУ К-35. Газоингибиторопровод от АГЗУ К-35 до скв. №3 (1563) К-118</v>
          </cell>
        </row>
        <row r="151">
          <cell r="U151">
            <v>0</v>
          </cell>
          <cell r="V151" t="str">
            <v>Выкидной трубопровод от скв. №3 (1563) К-118 до БПС АГЗУ К-35. Газоингибиторопровод от АГЗУ К-35 до скв. №3 (1563) К-118</v>
          </cell>
        </row>
        <row r="152">
          <cell r="V152" t="str">
            <v>Выкидной трубопровод от скв. №3 (1563) К-118 до БПС АГЗУ К-35. Газоингибиторопровод от АГЗУ К-35 до скв. №3 (1563) К-118</v>
          </cell>
        </row>
        <row r="153">
          <cell r="U153">
            <v>2</v>
          </cell>
          <cell r="V153" t="str">
            <v>Обустройство скважины №3287</v>
          </cell>
        </row>
        <row r="154">
          <cell r="V154" t="str">
            <v>Обустройство скважины №3287</v>
          </cell>
        </row>
        <row r="155">
          <cell r="U155">
            <v>0</v>
          </cell>
          <cell r="V155" t="str">
            <v>Обустройство скважины №3287</v>
          </cell>
        </row>
        <row r="156">
          <cell r="V156" t="str">
            <v>Обустройство скважины №3287</v>
          </cell>
        </row>
        <row r="157">
          <cell r="U157">
            <v>0</v>
          </cell>
          <cell r="V157" t="str">
            <v>Обустройство скважины №3287</v>
          </cell>
        </row>
        <row r="158">
          <cell r="V158" t="str">
            <v>Обустройство скважины №3287</v>
          </cell>
        </row>
        <row r="159">
          <cell r="U159">
            <v>4</v>
          </cell>
          <cell r="V159" t="str">
            <v>Обустройство скважины №3287</v>
          </cell>
        </row>
        <row r="160">
          <cell r="V160" t="str">
            <v>Обустройство скважины №3287</v>
          </cell>
        </row>
        <row r="161">
          <cell r="U161">
            <v>0</v>
          </cell>
          <cell r="V161" t="str">
            <v>Обустройство скважины №3287</v>
          </cell>
        </row>
        <row r="162">
          <cell r="V162" t="str">
            <v>Обустройство скважины №3287</v>
          </cell>
        </row>
        <row r="163">
          <cell r="U163">
            <v>0</v>
          </cell>
          <cell r="V163" t="str">
            <v>Обустройство скважины №3287</v>
          </cell>
        </row>
        <row r="164">
          <cell r="V164" t="str">
            <v>Обустройство скважины №3287</v>
          </cell>
        </row>
        <row r="165">
          <cell r="U165">
            <v>5</v>
          </cell>
          <cell r="V165" t="str">
            <v>Выкидной трубопровод от скв. №4 (1611) К-118 до БПС АГЗУ К-35. Газоингибиторопровод от АГЗУ К-35 до скв. №4 (1611) К-118</v>
          </cell>
        </row>
        <row r="166">
          <cell r="V166" t="str">
            <v>Выкидной трубопровод от скв. №4 (1611) К-118 до БПС АГЗУ К-35. Газоингибиторопровод от АГЗУ К-35 до скв. №4 (1611) К-118</v>
          </cell>
        </row>
        <row r="167">
          <cell r="U167">
            <v>0.5</v>
          </cell>
          <cell r="V167" t="str">
            <v>Выкидной трубопровод от скв. №4 (1611) К-118 до БПС АГЗУ К-35. Газоингибиторопровод от АГЗУ К-35 до скв. №4 (1611) К-118</v>
          </cell>
        </row>
        <row r="168">
          <cell r="V168" t="str">
            <v>Выкидной трубопровод от скв. №4 (1611) К-118 до БПС АГЗУ К-35. Газоингибиторопровод от АГЗУ К-35 до скв. №4 (1611) К-118</v>
          </cell>
        </row>
        <row r="169">
          <cell r="U169">
            <v>0</v>
          </cell>
          <cell r="V169" t="str">
            <v>Выкидной трубопровод от скв. №4 (1611) К-118 до БПС АГЗУ К-35. Газоингибиторопровод от АГЗУ К-35 до скв. №4 (1611) К-118</v>
          </cell>
        </row>
        <row r="170">
          <cell r="V170" t="str">
            <v>Выкидной трубопровод от скв. №4 (1611) К-118 до БПС АГЗУ К-35. Газоингибиторопровод от АГЗУ К-35 до скв. №4 (1611) К-118</v>
          </cell>
        </row>
        <row r="171">
          <cell r="U171">
            <v>3</v>
          </cell>
          <cell r="V171" t="str">
            <v>Обустройство скважины №1 куста скважин К-68 (1352)</v>
          </cell>
        </row>
        <row r="172">
          <cell r="V172" t="str">
            <v>Обустройство скважины №1 куста скважин К-68 (1352)</v>
          </cell>
        </row>
        <row r="173">
          <cell r="U173">
            <v>0</v>
          </cell>
          <cell r="V173" t="str">
            <v>Обустройство скважины №1 куста скважин К-68 (1352)</v>
          </cell>
        </row>
        <row r="174">
          <cell r="V174" t="str">
            <v>Обустройство скважины №1 куста скважин К-68 (1352)</v>
          </cell>
        </row>
        <row r="175">
          <cell r="U175">
            <v>0</v>
          </cell>
          <cell r="V175" t="str">
            <v>Обустройство скважины №1 куста скважин К-68 (1352)</v>
          </cell>
        </row>
        <row r="176">
          <cell r="V176" t="str">
            <v>Обустройство скважины №1 куста скважин К-68 (1352)</v>
          </cell>
        </row>
        <row r="177">
          <cell r="U177">
            <v>0</v>
          </cell>
          <cell r="V177" t="str">
            <v>Выкидной нефтепровод от скв. №1496 до АГЗУ К-35. Газоингибиторопровод от АГЗУ К-35 скв. №1496</v>
          </cell>
        </row>
        <row r="178">
          <cell r="V178" t="str">
            <v>Выкидной нефтепровод от скв. №1496 до АГЗУ К-35. Газоингибиторопровод от АГЗУ К-35 скв. №1496</v>
          </cell>
        </row>
        <row r="179">
          <cell r="U179">
            <v>0.5</v>
          </cell>
          <cell r="V179" t="str">
            <v>Выкидной нефтепровод от скв. №1496 до АГЗУ К-35. Газоингибиторопровод от АГЗУ К-35 скв. №1496</v>
          </cell>
        </row>
        <row r="180">
          <cell r="V180" t="str">
            <v>Выкидной нефтепровод от скв. №1496 до АГЗУ К-35. Газоингибиторопровод от АГЗУ К-35 скв. №1496</v>
          </cell>
        </row>
        <row r="181">
          <cell r="U181">
            <v>0</v>
          </cell>
          <cell r="V181" t="str">
            <v>Выкидной нефтепровод от скв. №1496 до АГЗУ К-35. Газоингибиторопровод от АГЗУ К-35 скв. №1496</v>
          </cell>
        </row>
        <row r="182">
          <cell r="V182" t="str">
            <v>Выкидной нефтепровод от скв. №1496 до АГЗУ К-35. Газоингибиторопровод от АГЗУ К-35 скв. №1496</v>
          </cell>
        </row>
        <row r="183">
          <cell r="U183">
            <v>1</v>
          </cell>
          <cell r="V183" t="str">
            <v>Обустройство скважины №6 (1477) К-88</v>
          </cell>
        </row>
        <row r="184">
          <cell r="V184" t="str">
            <v>Обустройство скважины №6 (1477) К-88</v>
          </cell>
        </row>
        <row r="185">
          <cell r="U185">
            <v>0</v>
          </cell>
          <cell r="V185" t="str">
            <v>Обустройство скважины №6 (1477) К-88</v>
          </cell>
        </row>
        <row r="186">
          <cell r="V186" t="str">
            <v>Обустройство скважины №6 (1477) К-88</v>
          </cell>
        </row>
        <row r="187">
          <cell r="U187">
            <v>0</v>
          </cell>
          <cell r="V187" t="str">
            <v>Обустройство скважины №6 (1477) К-88</v>
          </cell>
        </row>
        <row r="188">
          <cell r="V188" t="str">
            <v>Обустройство скважины №6 (1477) К-88</v>
          </cell>
        </row>
        <row r="189">
          <cell r="U189">
            <v>1</v>
          </cell>
          <cell r="V189" t="str">
            <v>Обустройство скважины №6 (1477) К-88</v>
          </cell>
        </row>
        <row r="190">
          <cell r="V190" t="str">
            <v>Обустройство скважины №6 (1477) К-88</v>
          </cell>
        </row>
        <row r="191">
          <cell r="U191">
            <v>0</v>
          </cell>
          <cell r="V191" t="str">
            <v>Обустройство скважины №6 (1477) К-88</v>
          </cell>
        </row>
        <row r="192">
          <cell r="V192" t="str">
            <v>Обустройство скважины №6 (1477) К-88</v>
          </cell>
        </row>
        <row r="193">
          <cell r="U193">
            <v>0</v>
          </cell>
          <cell r="V193" t="str">
            <v>Обустройство скважины №6 (1477) К-88</v>
          </cell>
        </row>
        <row r="194">
          <cell r="V194" t="str">
            <v>Обустройство скважины №6 (1477) К-88</v>
          </cell>
        </row>
        <row r="195">
          <cell r="U195">
            <v>2</v>
          </cell>
          <cell r="V195" t="str">
            <v xml:space="preserve">Выкидной трубопровод от скважины №1260 до АГЗУ-3. Газоингибиторопровод от АГЗУ-3 до скважины №1260 </v>
          </cell>
        </row>
        <row r="196">
          <cell r="V196" t="str">
            <v xml:space="preserve">Выкидной трубопровод от скважины №1260 до АГЗУ-3. Газоингибиторопровод от АГЗУ-3 до скважины №1260 </v>
          </cell>
        </row>
        <row r="197">
          <cell r="U197">
            <v>0</v>
          </cell>
          <cell r="V197" t="str">
            <v xml:space="preserve">Выкидной трубопровод от скважины №1260 до АГЗУ-3. Газоингибиторопровод от АГЗУ-3 до скважины №1260 </v>
          </cell>
        </row>
        <row r="198">
          <cell r="V198" t="str">
            <v xml:space="preserve">Выкидной трубопровод от скважины №1260 до АГЗУ-3. Газоингибиторопровод от АГЗУ-3 до скважины №1260 </v>
          </cell>
        </row>
        <row r="199">
          <cell r="U199">
            <v>0</v>
          </cell>
          <cell r="V199" t="str">
            <v xml:space="preserve">Выкидной трубопровод от скважины №1260 до АГЗУ-3. Газоингибиторопровод от АГЗУ-3 до скважины №1260 </v>
          </cell>
        </row>
        <row r="200">
          <cell r="V200" t="str">
            <v xml:space="preserve">Выкидной трубопровод от скважины №1260 до АГЗУ-3. Газоингибиторопровод от АГЗУ-3 до скважины №1260 </v>
          </cell>
        </row>
        <row r="201">
          <cell r="U201">
            <v>1</v>
          </cell>
          <cell r="V201" t="str">
            <v>ВЛ-6кВ до скважины №1009-2</v>
          </cell>
        </row>
        <row r="202">
          <cell r="V202" t="str">
            <v>ВЛ-6кВ до скважины №1009-2</v>
          </cell>
        </row>
        <row r="203">
          <cell r="U203">
            <v>0</v>
          </cell>
          <cell r="V203" t="str">
            <v>ВЛ-6кВ до скважины №1009-2</v>
          </cell>
        </row>
        <row r="204">
          <cell r="V204" t="str">
            <v>ВЛ-6кВ до скважины №1009-2</v>
          </cell>
        </row>
        <row r="205">
          <cell r="U205">
            <v>0</v>
          </cell>
          <cell r="V205" t="str">
            <v>ВЛ-6кВ до скважины №1009-2</v>
          </cell>
        </row>
        <row r="206">
          <cell r="V206" t="str">
            <v>ВЛ-6кВ до скважины №1009-2</v>
          </cell>
        </row>
        <row r="207">
          <cell r="U207">
            <v>121.5</v>
          </cell>
        </row>
      </sheetData>
      <sheetData sheetId="2">
        <row r="9">
          <cell r="U9">
            <v>2</v>
          </cell>
          <cell r="V9" t="str">
            <v>Автоматическая система управления расходом газа (АСУРГ) для скв.№1058-2</v>
          </cell>
        </row>
        <row r="10">
          <cell r="V10" t="str">
            <v>Автоматическая система управления расходом газа (АСУРГ) для скв.№1058-2</v>
          </cell>
        </row>
        <row r="11">
          <cell r="U11">
            <v>0</v>
          </cell>
          <cell r="V11" t="str">
            <v>Автоматическая система управления расходом газа (АСУРГ) для скв.№1058-2</v>
          </cell>
        </row>
        <row r="12">
          <cell r="V12" t="str">
            <v>Автоматическая система управления расходом газа (АСУРГ) для скв.№1058-2</v>
          </cell>
        </row>
        <row r="13">
          <cell r="U13">
            <v>0</v>
          </cell>
          <cell r="V13" t="str">
            <v>Автоматическая система управления расходом газа (АСУРГ) для скв.№1058-2</v>
          </cell>
        </row>
        <row r="14">
          <cell r="V14" t="str">
            <v>Автоматическая система управления расходом газа (АСУРГ) для скв.№1058-2</v>
          </cell>
        </row>
        <row r="15">
          <cell r="U15">
            <v>1</v>
          </cell>
          <cell r="V15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16">
          <cell r="V16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17">
          <cell r="U17">
            <v>0</v>
          </cell>
          <cell r="V17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18">
          <cell r="V18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19">
          <cell r="U19">
            <v>0</v>
          </cell>
          <cell r="V19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20">
          <cell r="V20" t="str">
            <v xml:space="preserve">Обустройство скважины №1 К-68 (1498). Автоматическая система управления расходом газа (АСУРГ) для скв.№1498 </v>
          </cell>
        </row>
        <row r="21">
          <cell r="U21">
            <v>1</v>
          </cell>
          <cell r="V21" t="str">
            <v>_x000D_Нефтесборный коллектор от АГЗУ К-68</v>
          </cell>
        </row>
        <row r="22">
          <cell r="V22" t="str">
            <v>_x000D_Нефтесборный коллектор от АГЗУ К-68</v>
          </cell>
        </row>
        <row r="23">
          <cell r="U23">
            <v>0</v>
          </cell>
          <cell r="V23" t="str">
            <v>_x000D_Нефтесборный коллектор от АГЗУ К-68</v>
          </cell>
        </row>
        <row r="24">
          <cell r="V24" t="str">
            <v>_x000D_Нефтесборный коллектор от АГЗУ К-68</v>
          </cell>
        </row>
        <row r="25">
          <cell r="U25">
            <v>0</v>
          </cell>
          <cell r="V25" t="str">
            <v>_x000D_Нефтесборный коллектор от АГЗУ К-68</v>
          </cell>
        </row>
        <row r="26">
          <cell r="V26" t="str">
            <v>_x000D_Нефтесборный коллектор от АГЗУ К-68</v>
          </cell>
        </row>
        <row r="27">
          <cell r="U27">
            <v>4</v>
          </cell>
          <cell r="V27" t="str">
            <v xml:space="preserve">
Обустройство скважины №1416 куста К-1599</v>
          </cell>
        </row>
        <row r="28">
          <cell r="V28" t="str">
            <v xml:space="preserve">
Обустройство скважины №1416 куста К-1599</v>
          </cell>
        </row>
        <row r="29">
          <cell r="U29">
            <v>0</v>
          </cell>
          <cell r="V29" t="str">
            <v xml:space="preserve">
Обустройство скважины №1416 куста К-1599</v>
          </cell>
        </row>
        <row r="30">
          <cell r="V30" t="str">
            <v xml:space="preserve">
Обустройство скважины №1416 куста К-1599</v>
          </cell>
        </row>
        <row r="31">
          <cell r="U31">
            <v>0</v>
          </cell>
          <cell r="V31" t="str">
            <v xml:space="preserve">
Обустройство скважины №1416 куста К-1599</v>
          </cell>
        </row>
        <row r="32">
          <cell r="V32" t="str">
            <v xml:space="preserve">
Обустройство скважины №1416 куста К-1599</v>
          </cell>
        </row>
        <row r="33">
          <cell r="U33">
            <v>4</v>
          </cell>
          <cell r="V33" t="str">
            <v xml:space="preserve">
Обустройство скважины №1416 куста К-1599</v>
          </cell>
        </row>
        <row r="34">
          <cell r="V34" t="str">
            <v xml:space="preserve">
Обустройство скважины №1416 куста К-1599</v>
          </cell>
        </row>
        <row r="35">
          <cell r="U35">
            <v>0</v>
          </cell>
          <cell r="V35" t="str">
            <v xml:space="preserve">
Обустройство скважины №1416 куста К-1599</v>
          </cell>
        </row>
        <row r="36">
          <cell r="V36" t="str">
            <v xml:space="preserve">
Обустройство скважины №1416 куста К-1599</v>
          </cell>
        </row>
        <row r="37">
          <cell r="U37">
            <v>0</v>
          </cell>
          <cell r="V37" t="str">
            <v xml:space="preserve">
Обустройство скважины №1416 куста К-1599</v>
          </cell>
        </row>
        <row r="38">
          <cell r="V38" t="str">
            <v xml:space="preserve">
Обустройство скважины №1416 куста К-1599</v>
          </cell>
        </row>
        <row r="39">
          <cell r="U39">
            <v>1</v>
          </cell>
          <cell r="V39" t="str">
            <v>Обустройство скважины №2 (скв. 1543) куста  К-1324</v>
          </cell>
        </row>
        <row r="40">
          <cell r="V40" t="str">
            <v>Обустройство скважины №2 (скв. 1543) куста  К-1324</v>
          </cell>
        </row>
        <row r="41">
          <cell r="U41">
            <v>0</v>
          </cell>
          <cell r="V41" t="str">
            <v>Обустройство скважины №2 (скв. 1543) куста  К-1324</v>
          </cell>
        </row>
        <row r="42">
          <cell r="V42" t="str">
            <v>Обустройство скважины №2 (скв. 1543) куста  К-1324</v>
          </cell>
        </row>
        <row r="43">
          <cell r="U43">
            <v>0</v>
          </cell>
          <cell r="V43" t="str">
            <v>Обустройство скважины №2 (скв. 1543) куста  К-1324</v>
          </cell>
        </row>
        <row r="44">
          <cell r="V44" t="str">
            <v>Обустройство скважины №2 (скв. 1543) куста  К-1324</v>
          </cell>
        </row>
        <row r="45">
          <cell r="U45">
            <v>4</v>
          </cell>
          <cell r="V45" t="str">
            <v>Обустройство скважины №2 (скв. 1543) куста  К-1324</v>
          </cell>
        </row>
        <row r="46">
          <cell r="V46" t="str">
            <v>Обустройство скважины №2 (скв. 1543) куста  К-1324</v>
          </cell>
        </row>
        <row r="47">
          <cell r="U47">
            <v>0</v>
          </cell>
          <cell r="V47" t="str">
            <v>Обустройство скважины №2 (скв. 1543) куста  К-1324</v>
          </cell>
        </row>
        <row r="48">
          <cell r="V48" t="str">
            <v>Обустройство скважины №2 (скв. 1543) куста  К-1324</v>
          </cell>
        </row>
        <row r="49">
          <cell r="U49">
            <v>0</v>
          </cell>
          <cell r="V49" t="str">
            <v>Обустройство скважины №2 (скв. 1543) куста  К-1324</v>
          </cell>
        </row>
        <row r="50">
          <cell r="V50" t="str">
            <v>Обустройство скважины №2 (скв. 1543) куста  К-1324</v>
          </cell>
        </row>
        <row r="51">
          <cell r="U51">
            <v>1</v>
          </cell>
          <cell r="V51" t="str">
            <v>Обустройство скважины №2 (скв. 1543) куста  К-1324</v>
          </cell>
        </row>
        <row r="52">
          <cell r="V52" t="str">
            <v>Обустройство скважины №2 (скв. 1543) куста  К-1324</v>
          </cell>
        </row>
        <row r="53">
          <cell r="U53">
            <v>0</v>
          </cell>
          <cell r="V53" t="str">
            <v>Обустройство скважины №2 (скв. 1543) куста  К-1324</v>
          </cell>
        </row>
        <row r="54">
          <cell r="V54" t="str">
            <v>Обустройство скважины №2 (скв. 1543) куста  К-1324</v>
          </cell>
        </row>
        <row r="55">
          <cell r="U55">
            <v>0</v>
          </cell>
          <cell r="V55" t="str">
            <v>Обустройство скважины №2 (скв. 1543) куста  К-1324</v>
          </cell>
        </row>
        <row r="56">
          <cell r="V56" t="str">
            <v>Обустройство скважины №2 (скв. 1543) куста  К-1324</v>
          </cell>
        </row>
        <row r="57">
          <cell r="U57">
            <v>2</v>
          </cell>
          <cell r="V57" t="str">
            <v xml:space="preserve">
Обустройство скважины №5 куста К-34 (1537)</v>
          </cell>
        </row>
        <row r="58">
          <cell r="V58" t="str">
            <v xml:space="preserve">
Обустройство скважины №5 куста К-34 (1537)</v>
          </cell>
        </row>
        <row r="59">
          <cell r="U59">
            <v>0</v>
          </cell>
          <cell r="V59" t="str">
            <v xml:space="preserve">
Обустройство скважины №5 куста К-34 (1537)</v>
          </cell>
        </row>
        <row r="60">
          <cell r="V60" t="str">
            <v xml:space="preserve">
Обустройство скважины №5 куста К-34 (1537)</v>
          </cell>
        </row>
        <row r="61">
          <cell r="U61">
            <v>0</v>
          </cell>
          <cell r="V61" t="str">
            <v xml:space="preserve">
Обустройство скважины №5 куста К-34 (1537)</v>
          </cell>
        </row>
        <row r="62">
          <cell r="V62" t="str">
            <v xml:space="preserve">
Обустройство скважины №5 куста К-34 (1537)</v>
          </cell>
        </row>
        <row r="63">
          <cell r="U63">
            <v>6</v>
          </cell>
          <cell r="V63" t="str">
            <v>Выкидной нефтепровод от скв. №1(1509) К-1509 до АГЗУ К-77. Газоингибиторопровод от АГЗУ К-77 скв. №1(1509) К-1509</v>
          </cell>
        </row>
        <row r="64">
          <cell r="V64" t="str">
            <v>Выкидной нефтепровод от скв. №1(1509) К-1509 до АГЗУ К-77. Газоингибиторопровод от АГЗУ К-77 скв. №1(1509) К-1509</v>
          </cell>
        </row>
        <row r="65">
          <cell r="U65">
            <v>0</v>
          </cell>
          <cell r="V65" t="str">
            <v>Выкидной нефтепровод от скв. №1(1509) К-1509 до АГЗУ К-77. Газоингибиторопровод от АГЗУ К-77 скв. №1(1509) К-1509</v>
          </cell>
        </row>
        <row r="66">
          <cell r="V66" t="str">
            <v>Выкидной нефтепровод от скв. №1(1509) К-1509 до АГЗУ К-77. Газоингибиторопровод от АГЗУ К-77 скв. №1(1509) К-1509</v>
          </cell>
        </row>
        <row r="67">
          <cell r="U67">
            <v>0</v>
          </cell>
          <cell r="V67" t="str">
            <v>Выкидной нефтепровод от скв. №1(1509) К-1509 до АГЗУ К-77. Газоингибиторопровод от АГЗУ К-77 скв. №1(1509) К-1509</v>
          </cell>
        </row>
        <row r="68">
          <cell r="V68" t="str">
            <v>Выкидной нефтепровод от скв. №1(1509) К-1509 до АГЗУ К-77. Газоингибиторопровод от АГЗУ К-77 скв. №1(1509) К-1509</v>
          </cell>
        </row>
        <row r="69">
          <cell r="U69">
            <v>2</v>
          </cell>
          <cell r="V69" t="str">
            <v>Выкидной нефтепровод от скв. №1(1509) К-1509 до АГЗУ К-77. Газоингибиторопровод от АГЗУ К-77 скв. №1(1509) К-1509</v>
          </cell>
        </row>
        <row r="70">
          <cell r="V70" t="str">
            <v>Выкидной нефтепровод от скв. №1(1509) К-1509 до АГЗУ К-77. Газоингибиторопровод от АГЗУ К-77 скв. №1(1509) К-1509</v>
          </cell>
        </row>
        <row r="71">
          <cell r="U71">
            <v>0</v>
          </cell>
          <cell r="V71" t="str">
            <v>Выкидной нефтепровод от скв. №1(1509) К-1509 до АГЗУ К-77. Газоингибиторопровод от АГЗУ К-77 скв. №1(1509) К-1509</v>
          </cell>
        </row>
        <row r="72">
          <cell r="V72" t="str">
            <v>Выкидной нефтепровод от скв. №1(1509) К-1509 до АГЗУ К-77. Газоингибиторопровод от АГЗУ К-77 скв. №1(1509) К-1509</v>
          </cell>
        </row>
        <row r="73">
          <cell r="U73">
            <v>0</v>
          </cell>
          <cell r="V73" t="str">
            <v>Выкидной нефтепровод от скв. №1(1509) К-1509 до АГЗУ К-77. Газоингибиторопровод от АГЗУ К-77 скв. №1(1509) К-1509</v>
          </cell>
        </row>
        <row r="74">
          <cell r="V74" t="str">
            <v>Выкидной нефтепровод от скв. №1(1509) К-1509 до АГЗУ К-77. Газоингибиторопровод от АГЗУ К-77 скв. №1(1509) К-1509</v>
          </cell>
        </row>
        <row r="75">
          <cell r="U75">
            <v>5</v>
          </cell>
          <cell r="V75" t="str">
            <v>Выкидной нефтепровод от скв. №1(1509) К-1509 до АГЗУ К-77. Газоингибиторопровод от АГЗУ К-77 скв. №1(1509) К-1509</v>
          </cell>
        </row>
        <row r="76">
          <cell r="V76" t="str">
            <v>Выкидной нефтепровод от скв. №1(1509) К-1509 до АГЗУ К-77. Газоингибиторопровод от АГЗУ К-77 скв. №1(1509) К-1509</v>
          </cell>
        </row>
        <row r="77">
          <cell r="U77">
            <v>0</v>
          </cell>
          <cell r="V77" t="str">
            <v>Выкидной нефтепровод от скв. №1(1509) К-1509 до АГЗУ К-77. Газоингибиторопровод от АГЗУ К-77 скв. №1(1509) К-1509</v>
          </cell>
        </row>
        <row r="78">
          <cell r="V78" t="str">
            <v>Выкидной нефтепровод от скв. №1(1509) К-1509 до АГЗУ К-77. Газоингибиторопровод от АГЗУ К-77 скв. №1(1509) К-1509</v>
          </cell>
        </row>
        <row r="79">
          <cell r="U79">
            <v>0</v>
          </cell>
          <cell r="V79" t="str">
            <v>Выкидной нефтепровод от скв. №1(1509) К-1509 до АГЗУ К-77. Газоингибиторопровод от АГЗУ К-77 скв. №1(1509) К-1509</v>
          </cell>
        </row>
        <row r="80">
          <cell r="V80" t="str">
            <v>Выкидной нефтепровод от скв. №1(1509) К-1509 до АГЗУ К-77. Газоингибиторопровод от АГЗУ К-77 скв. №1(1509) К-1509</v>
          </cell>
        </row>
        <row r="81">
          <cell r="U81">
            <v>3</v>
          </cell>
          <cell r="V81" t="str">
            <v>Выкидной нефтепровод от скв. №1(1509) К-1509 до АГЗУ К-77. Газоингибиторопровод от АГЗУ К-77 скв. №1(1509) К-1509</v>
          </cell>
        </row>
        <row r="82">
          <cell r="V82" t="str">
            <v>Выкидной нефтепровод от скв. №1(1509) К-1509 до АГЗУ К-77. Газоингибиторопровод от АГЗУ К-77 скв. №1(1509) К-1509</v>
          </cell>
        </row>
        <row r="83">
          <cell r="U83">
            <v>0</v>
          </cell>
          <cell r="V83" t="str">
            <v>Выкидной нефтепровод от скв. №1(1509) К-1509 до АГЗУ К-77. Газоингибиторопровод от АГЗУ К-77 скв. №1(1509) К-1509</v>
          </cell>
        </row>
        <row r="84">
          <cell r="V84" t="str">
            <v>Выкидной нефтепровод от скв. №1(1509) К-1509 до АГЗУ К-77. Газоингибиторопровод от АГЗУ К-77 скв. №1(1509) К-1509</v>
          </cell>
        </row>
        <row r="85">
          <cell r="U85">
            <v>0</v>
          </cell>
          <cell r="V85" t="str">
            <v>Выкидной нефтепровод от скв. №1(1509) К-1509 до АГЗУ К-77. Газоингибиторопровод от АГЗУ К-77 скв. №1(1509) К-1509</v>
          </cell>
        </row>
        <row r="86">
          <cell r="V86" t="str">
            <v>Выкидной нефтепровод от скв. №1(1509) К-1509 до АГЗУ К-77. Газоингибиторопровод от АГЗУ К-77 скв. №1(1509) К-1509</v>
          </cell>
        </row>
        <row r="87">
          <cell r="U87">
            <v>1</v>
          </cell>
          <cell r="V87" t="str">
            <v>Нефтегазосборый коллектор от К-48 до УЗ К-44</v>
          </cell>
        </row>
        <row r="88">
          <cell r="V88" t="str">
            <v>Нефтегазосборый коллектор от К-48 до УЗ К-44</v>
          </cell>
        </row>
        <row r="89">
          <cell r="U89">
            <v>0</v>
          </cell>
          <cell r="V89" t="str">
            <v>Нефтегазосборый коллектор от К-48 до УЗ К-44</v>
          </cell>
        </row>
        <row r="90">
          <cell r="V90" t="str">
            <v>Нефтегазосборый коллектор от К-48 до УЗ К-44</v>
          </cell>
        </row>
        <row r="91">
          <cell r="U91">
            <v>0</v>
          </cell>
          <cell r="V91" t="str">
            <v>Нефтегазосборый коллектор от К-48 до УЗ К-44</v>
          </cell>
        </row>
        <row r="92">
          <cell r="V92" t="str">
            <v>Нефтегазосборый коллектор от К-48 до УЗ К-44</v>
          </cell>
        </row>
        <row r="93">
          <cell r="U93">
            <v>1</v>
          </cell>
          <cell r="V93" t="str">
            <v>Выкидной трубопровод от скв.1302 К-14 до АГЗУ К-14. Газоингибиторопровод от АГЗУ К-14 до скв.1302 К-14. Расширение К-14</v>
          </cell>
        </row>
        <row r="94">
          <cell r="V94" t="str">
            <v>Выкидной трубопровод от скв.1302 К-14 до АГЗУ К-14. Газоингибиторопровод от АГЗУ К-14 до скв.1302 К-14. Расширение К-14</v>
          </cell>
        </row>
        <row r="95">
          <cell r="U95">
            <v>0</v>
          </cell>
          <cell r="V95" t="str">
            <v>Выкидной трубопровод от скв.1302 К-14 до АГЗУ К-14. Газоингибиторопровод от АГЗУ К-14 до скв.1302 К-14. Расширение К-14</v>
          </cell>
        </row>
        <row r="96">
          <cell r="V96" t="str">
            <v>Выкидной трубопровод от скв.1302 К-14 до АГЗУ К-14. Газоингибиторопровод от АГЗУ К-14 до скв.1302 К-14. Расширение К-14</v>
          </cell>
        </row>
        <row r="97">
          <cell r="U97">
            <v>0</v>
          </cell>
          <cell r="V97" t="str">
            <v>Выкидной трубопровод от скв.1302 К-14 до АГЗУ К-14. Газоингибиторопровод от АГЗУ К-14 до скв.1302 К-14. Расширение К-14</v>
          </cell>
        </row>
        <row r="98">
          <cell r="V98" t="str">
            <v>Выкидной трубопровод от скв.1302 К-14 до АГЗУ К-14. Газоингибиторопровод от АГЗУ К-14 до скв.1302 К-14. Расширение К-14</v>
          </cell>
        </row>
        <row r="99">
          <cell r="U99">
            <v>1</v>
          </cell>
          <cell r="V99" t="str">
            <v>Выкидной трубопровод от скв.1302 К-14 до АГЗУ К-14. Газоингибиторопровод от АГЗУ К-14 до скв.1302 К-14. Расширение К-14</v>
          </cell>
        </row>
        <row r="100">
          <cell r="V100" t="str">
            <v>Выкидной трубопровод от скв.1302 К-14 до АГЗУ К-14. Газоингибиторопровод от АГЗУ К-14 до скв.1302 К-14. Расширение К-14</v>
          </cell>
        </row>
        <row r="101">
          <cell r="U101">
            <v>0</v>
          </cell>
          <cell r="V101" t="str">
            <v>Выкидной трубопровод от скв.1302 К-14 до АГЗУ К-14. Газоингибиторопровод от АГЗУ К-14 до скв.1302 К-14. Расширение К-14</v>
          </cell>
        </row>
        <row r="102">
          <cell r="V102" t="str">
            <v>Выкидной трубопровод от скв.1302 К-14 до АГЗУ К-14. Газоингибиторопровод от АГЗУ К-14 до скв.1302 К-14. Расширение К-14</v>
          </cell>
        </row>
        <row r="103">
          <cell r="U103">
            <v>0</v>
          </cell>
          <cell r="V103" t="str">
            <v>Выкидной трубопровод от скв.1302 К-14 до АГЗУ К-14. Газоингибиторопровод от АГЗУ К-14 до скв.1302 К-14. Расширение К-14</v>
          </cell>
        </row>
        <row r="104">
          <cell r="V104" t="str">
            <v>Выкидной трубопровод от скв.1302 К-14 до АГЗУ К-14. Газоингибиторопровод от АГЗУ К-14 до скв.1302 К-14. Расширение К-14</v>
          </cell>
        </row>
        <row r="105">
          <cell r="U105">
            <v>6</v>
          </cell>
          <cell r="V105" t="str">
            <v>Выкидной трубопровод от скв.1302 К-14 до АГЗУ К-14. Газоингибиторопровод от АГЗУ К-14 до скв.1302 К-14. Расширение К-14</v>
          </cell>
        </row>
        <row r="106">
          <cell r="V106" t="str">
            <v>Выкидной трубопровод от скв.1302 К-14 до АГЗУ К-14. Газоингибиторопровод от АГЗУ К-14 до скв.1302 К-14. Расширение К-14</v>
          </cell>
        </row>
        <row r="107">
          <cell r="U107">
            <v>0</v>
          </cell>
          <cell r="V107" t="str">
            <v>Выкидной трубопровод от скв.1302 К-14 до АГЗУ К-14. Газоингибиторопровод от АГЗУ К-14 до скв.1302 К-14. Расширение К-14</v>
          </cell>
        </row>
        <row r="108">
          <cell r="V108" t="str">
            <v>Выкидной трубопровод от скв.1302 К-14 до АГЗУ К-14. Газоингибиторопровод от АГЗУ К-14 до скв.1302 К-14. Расширение К-14</v>
          </cell>
        </row>
        <row r="109">
          <cell r="U109">
            <v>0</v>
          </cell>
          <cell r="V109" t="str">
            <v>Выкидной трубопровод от скв.1302 К-14 до АГЗУ К-14. Газоингибиторопровод от АГЗУ К-14 до скв.1302 К-14. Расширение К-14</v>
          </cell>
        </row>
        <row r="110">
          <cell r="V110" t="str">
            <v>Выкидной трубопровод от скв.1302 К-14 до АГЗУ К-14. Газоингибиторопровод от АГЗУ К-14 до скв.1302 К-14. Расширение К-14</v>
          </cell>
        </row>
        <row r="111">
          <cell r="U111">
            <v>2</v>
          </cell>
          <cell r="V111" t="str">
            <v>ВЛ-6 кВ до площадки ОД-1509</v>
          </cell>
        </row>
        <row r="112">
          <cell r="V112" t="str">
            <v>ВЛ-6 кВ до площадки ОД-1509</v>
          </cell>
        </row>
        <row r="113">
          <cell r="U113">
            <v>0</v>
          </cell>
          <cell r="V113" t="str">
            <v>ВЛ-6 кВ до площадки ОД-1509</v>
          </cell>
        </row>
        <row r="114">
          <cell r="V114" t="str">
            <v>ВЛ-6 кВ до площадки ОД-1509</v>
          </cell>
        </row>
        <row r="115">
          <cell r="U115">
            <v>0</v>
          </cell>
          <cell r="V115" t="str">
            <v>ВЛ-6 кВ до площадки ОД-1509</v>
          </cell>
        </row>
        <row r="116">
          <cell r="V116" t="str">
            <v>ВЛ-6 кВ до площадки ОД-1509</v>
          </cell>
        </row>
        <row r="117">
          <cell r="U117">
            <v>3</v>
          </cell>
          <cell r="V117" t="str">
            <v>ВЛ-6 кВ до площадки ОД-1509</v>
          </cell>
        </row>
        <row r="118">
          <cell r="V118" t="str">
            <v>ВЛ-6 кВ до площадки ОД-1509</v>
          </cell>
        </row>
        <row r="119">
          <cell r="U119">
            <v>0</v>
          </cell>
          <cell r="V119" t="str">
            <v>ВЛ-6 кВ до площадки ОД-1509</v>
          </cell>
        </row>
        <row r="120">
          <cell r="V120" t="str">
            <v>ВЛ-6 кВ до площадки ОД-1509</v>
          </cell>
        </row>
        <row r="121">
          <cell r="U121">
            <v>0</v>
          </cell>
          <cell r="V121" t="str">
            <v>ВЛ-6 кВ до площадки ОД-1509</v>
          </cell>
        </row>
        <row r="122">
          <cell r="V122" t="str">
            <v>ВЛ-6 кВ до площадки ОД-1509</v>
          </cell>
        </row>
        <row r="123">
          <cell r="U123">
            <v>1</v>
          </cell>
          <cell r="V123" t="str">
            <v>Автоматическая система управления расходом газа (АСУРГ) для скв.№1050</v>
          </cell>
        </row>
        <row r="124">
          <cell r="V124" t="str">
            <v>Автоматическая система управления расходом газа (АСУРГ) для скв.№1050</v>
          </cell>
        </row>
        <row r="125">
          <cell r="U125">
            <v>0</v>
          </cell>
          <cell r="V125" t="str">
            <v>Автоматическая система управления расходом газа (АСУРГ) для скв.№1050</v>
          </cell>
        </row>
        <row r="126">
          <cell r="V126" t="str">
            <v>Автоматическая система управления расходом газа (АСУРГ) для скв.№1050</v>
          </cell>
        </row>
        <row r="127">
          <cell r="U127">
            <v>0</v>
          </cell>
          <cell r="V127" t="str">
            <v>Автоматическая система управления расходом газа (АСУРГ) для скв.№1050</v>
          </cell>
        </row>
        <row r="128">
          <cell r="V128" t="str">
            <v>Автоматическая система управления расходом газа (АСУРГ) для скв.№1050</v>
          </cell>
        </row>
        <row r="129">
          <cell r="U129">
            <v>1</v>
          </cell>
          <cell r="V129" t="str">
            <v>Автоматическая система управления расходом газа (АСУРГ) для скв.№1050-1</v>
          </cell>
        </row>
        <row r="130">
          <cell r="V130" t="str">
            <v>Автоматическая система управления расходом газа (АСУРГ) для скв.№1050-1</v>
          </cell>
        </row>
        <row r="131">
          <cell r="U131">
            <v>0</v>
          </cell>
          <cell r="V131" t="str">
            <v>Автоматическая система управления расходом газа (АСУРГ) для скв.№1050-1</v>
          </cell>
        </row>
        <row r="132">
          <cell r="V132" t="str">
            <v>Автоматическая система управления расходом газа (АСУРГ) для скв.№1050-1</v>
          </cell>
        </row>
        <row r="133">
          <cell r="U133">
            <v>0</v>
          </cell>
          <cell r="V133" t="str">
            <v>Автоматическая система управления расходом газа (АСУРГ) для скв.№1050-1</v>
          </cell>
        </row>
        <row r="134">
          <cell r="V134" t="str">
            <v>Автоматическая система управления расходом газа (АСУРГ) для скв.№1050-1</v>
          </cell>
        </row>
        <row r="135">
          <cell r="U135">
            <v>2</v>
          </cell>
          <cell r="V135" t="str">
            <v>Автоматическая система управления расходом газа (АСУРГ) для скв.№1050-1</v>
          </cell>
        </row>
        <row r="136">
          <cell r="V136" t="str">
            <v>Автоматическая система управления расходом газа (АСУРГ) для скв.№1050-1</v>
          </cell>
        </row>
        <row r="137">
          <cell r="U137">
            <v>0</v>
          </cell>
          <cell r="V137" t="str">
            <v>Автоматическая система управления расходом газа (АСУРГ) для скв.№1050-1</v>
          </cell>
        </row>
        <row r="138">
          <cell r="V138" t="str">
            <v>Автоматическая система управления расходом газа (АСУРГ) для скв.№1050-1</v>
          </cell>
        </row>
        <row r="139">
          <cell r="U139">
            <v>0</v>
          </cell>
          <cell r="V139" t="str">
            <v>Автоматическая система управления расходом газа (АСУРГ) для скв.№1050-1</v>
          </cell>
        </row>
        <row r="140">
          <cell r="V140" t="str">
            <v>Автоматическая система управления расходом газа (АСУРГ) для скв.№1050-1</v>
          </cell>
        </row>
        <row r="141">
          <cell r="U141">
            <v>1</v>
          </cell>
          <cell r="V141" t="str">
            <v>Автоматическая система управления расходом газа (АСУРГ) для скв.№105-1Д</v>
          </cell>
        </row>
        <row r="142">
          <cell r="V142" t="str">
            <v>Автоматическая система управления расходом газа (АСУРГ) для скв.№105-1Д</v>
          </cell>
        </row>
        <row r="143">
          <cell r="U143">
            <v>0</v>
          </cell>
          <cell r="V143" t="str">
            <v>Автоматическая система управления расходом газа (АСУРГ) для скв.№105-1Д</v>
          </cell>
        </row>
        <row r="144">
          <cell r="V144" t="str">
            <v>Автоматическая система управления расходом газа (АСУРГ) для скв.№105-1Д</v>
          </cell>
        </row>
        <row r="145">
          <cell r="U145">
            <v>0</v>
          </cell>
          <cell r="V145" t="str">
            <v>Автоматическая система управления расходом газа (АСУРГ) для скв.№105-1Д</v>
          </cell>
        </row>
        <row r="146">
          <cell r="V146" t="str">
            <v>Автоматическая система управления расходом газа (АСУРГ) для скв.№105-1Д</v>
          </cell>
        </row>
        <row r="147">
          <cell r="U147">
            <v>1</v>
          </cell>
          <cell r="V147" t="str">
            <v>Автоматическая система управления расходом газа (АСУРГ) для скв.№3218 куста К-53</v>
          </cell>
        </row>
        <row r="148">
          <cell r="V148" t="str">
            <v>Автоматическая система управления расходом газа (АСУРГ) для скв.№3218 куста К-53</v>
          </cell>
        </row>
        <row r="149">
          <cell r="U149">
            <v>0</v>
          </cell>
          <cell r="V149" t="str">
            <v>Автоматическая система управления расходом газа (АСУРГ) для скв.№3218 куста К-53</v>
          </cell>
        </row>
        <row r="150">
          <cell r="V150" t="str">
            <v>Автоматическая система управления расходом газа (АСУРГ) для скв.№3218 куста К-53</v>
          </cell>
        </row>
        <row r="151">
          <cell r="U151">
            <v>0</v>
          </cell>
          <cell r="V151" t="str">
            <v>Автоматическая система управления расходом газа (АСУРГ) для скв.№3218 куста К-53</v>
          </cell>
        </row>
        <row r="152">
          <cell r="V152" t="str">
            <v>Автоматическая система управления расходом газа (АСУРГ) для скв.№3218 куста К-53</v>
          </cell>
        </row>
        <row r="153">
          <cell r="U153">
            <v>1</v>
          </cell>
          <cell r="V153" t="str">
            <v>Автоматическая система управления расходом газа (АСУРГ) для скв.№3218 куста К-53</v>
          </cell>
        </row>
        <row r="154">
          <cell r="V154" t="str">
            <v>Автоматическая система управления расходом газа (АСУРГ) для скв.№3218 куста К-53</v>
          </cell>
        </row>
        <row r="155">
          <cell r="U155">
            <v>0</v>
          </cell>
          <cell r="V155" t="str">
            <v>Автоматическая система управления расходом газа (АСУРГ) для скв.№3218 куста К-53</v>
          </cell>
        </row>
        <row r="156">
          <cell r="V156" t="str">
            <v>Автоматическая система управления расходом газа (АСУРГ) для скв.№3218 куста К-53</v>
          </cell>
        </row>
        <row r="157">
          <cell r="U157">
            <v>0</v>
          </cell>
          <cell r="V157" t="str">
            <v>Автоматическая система управления расходом газа (АСУРГ) для скв.№3218 куста К-53</v>
          </cell>
        </row>
        <row r="158">
          <cell r="V158" t="str">
            <v>Автоматическая система управления расходом газа (АСУРГ) для скв.№3218 куста К-53</v>
          </cell>
        </row>
        <row r="159">
          <cell r="U159">
            <v>2</v>
          </cell>
          <cell r="V159" t="str">
            <v>Автоматическая система управления расходом газа (АСУРГ) для скв.№3241 куста К-33</v>
          </cell>
        </row>
        <row r="160">
          <cell r="V160" t="str">
            <v>Автоматическая система управления расходом газа (АСУРГ) для скв.№3241 куста К-33</v>
          </cell>
        </row>
        <row r="161">
          <cell r="U161">
            <v>0</v>
          </cell>
          <cell r="V161" t="str">
            <v>Автоматическая система управления расходом газа (АСУРГ) для скв.№3241 куста К-33</v>
          </cell>
        </row>
        <row r="162">
          <cell r="V162" t="str">
            <v>Автоматическая система управления расходом газа (АСУРГ) для скв.№3241 куста К-33</v>
          </cell>
        </row>
        <row r="163">
          <cell r="U163">
            <v>0</v>
          </cell>
          <cell r="V163" t="str">
            <v>Автоматическая система управления расходом газа (АСУРГ) для скв.№3241 куста К-33</v>
          </cell>
        </row>
        <row r="164">
          <cell r="V164" t="str">
            <v>Автоматическая система управления расходом газа (АСУРГ) для скв.№3241 куста К-33</v>
          </cell>
        </row>
        <row r="165">
          <cell r="U165">
            <v>3</v>
          </cell>
          <cell r="V165" t="str">
            <v>АГЗУ К-105</v>
          </cell>
        </row>
        <row r="166">
          <cell r="V166" t="str">
            <v>АГЗУ К-105</v>
          </cell>
        </row>
        <row r="167">
          <cell r="U167">
            <v>0</v>
          </cell>
          <cell r="V167" t="str">
            <v>АГЗУ К-105</v>
          </cell>
        </row>
        <row r="168">
          <cell r="V168" t="str">
            <v>АГЗУ К-105</v>
          </cell>
        </row>
        <row r="169">
          <cell r="U169">
            <v>0</v>
          </cell>
          <cell r="V169" t="str">
            <v>АГЗУ К-105</v>
          </cell>
        </row>
        <row r="170">
          <cell r="V170" t="str">
            <v>АГЗУ К-105</v>
          </cell>
        </row>
        <row r="171">
          <cell r="U171">
            <v>6</v>
          </cell>
          <cell r="V171" t="str">
            <v>АГЗУ К-105</v>
          </cell>
        </row>
        <row r="172">
          <cell r="V172" t="str">
            <v>АГЗУ К-105</v>
          </cell>
        </row>
        <row r="173">
          <cell r="U173">
            <v>0</v>
          </cell>
          <cell r="V173" t="str">
            <v>АГЗУ К-105</v>
          </cell>
        </row>
        <row r="174">
          <cell r="V174" t="str">
            <v>АГЗУ К-105</v>
          </cell>
        </row>
        <row r="175">
          <cell r="U175">
            <v>0</v>
          </cell>
          <cell r="V175" t="str">
            <v>АГЗУ К-105</v>
          </cell>
        </row>
        <row r="176">
          <cell r="V176" t="str">
            <v>АГЗУ К-105</v>
          </cell>
        </row>
        <row r="177">
          <cell r="U177">
            <v>11</v>
          </cell>
          <cell r="V177" t="str">
            <v>АГЗУ К-105</v>
          </cell>
        </row>
        <row r="178">
          <cell r="V178" t="str">
            <v>АГЗУ К-105</v>
          </cell>
        </row>
        <row r="179">
          <cell r="U179">
            <v>0</v>
          </cell>
          <cell r="V179" t="str">
            <v>АГЗУ К-105</v>
          </cell>
        </row>
        <row r="180">
          <cell r="V180" t="str">
            <v>АГЗУ К-105</v>
          </cell>
        </row>
        <row r="181">
          <cell r="U181">
            <v>0</v>
          </cell>
          <cell r="V181" t="str">
            <v>АГЗУ К-105</v>
          </cell>
        </row>
        <row r="182">
          <cell r="V182" t="str">
            <v>АГЗУ К-105</v>
          </cell>
        </row>
        <row r="183">
          <cell r="U183">
            <v>1</v>
          </cell>
          <cell r="V183" t="str">
            <v>АГЗУ К-105</v>
          </cell>
        </row>
        <row r="184">
          <cell r="V184" t="str">
            <v>АГЗУ К-105</v>
          </cell>
        </row>
        <row r="185">
          <cell r="U185">
            <v>0</v>
          </cell>
          <cell r="V185" t="str">
            <v>АГЗУ К-105</v>
          </cell>
        </row>
        <row r="186">
          <cell r="V186" t="str">
            <v>АГЗУ К-105</v>
          </cell>
        </row>
        <row r="187">
          <cell r="U187">
            <v>0</v>
          </cell>
          <cell r="V187" t="str">
            <v>АГЗУ К-105</v>
          </cell>
        </row>
        <row r="188">
          <cell r="V188" t="str">
            <v>АГЗУ К-105</v>
          </cell>
        </row>
        <row r="189">
          <cell r="U189">
            <v>1</v>
          </cell>
          <cell r="V189" t="str">
            <v>АГЗУ К-105</v>
          </cell>
        </row>
        <row r="190">
          <cell r="V190" t="str">
            <v>АГЗУ К-105</v>
          </cell>
        </row>
        <row r="191">
          <cell r="U191">
            <v>0</v>
          </cell>
          <cell r="V191" t="str">
            <v>АГЗУ К-105</v>
          </cell>
        </row>
        <row r="192">
          <cell r="V192" t="str">
            <v>АГЗУ К-105</v>
          </cell>
        </row>
        <row r="193">
          <cell r="U193">
            <v>0</v>
          </cell>
          <cell r="V193" t="str">
            <v>АГЗУ К-105</v>
          </cell>
        </row>
        <row r="194">
          <cell r="V194" t="str">
            <v>АГЗУ К-105</v>
          </cell>
        </row>
        <row r="195">
          <cell r="U195">
            <v>3</v>
          </cell>
          <cell r="V195" t="str">
            <v>АГЗУ К-22</v>
          </cell>
        </row>
        <row r="196">
          <cell r="V196" t="str">
            <v>АГЗУ К-22</v>
          </cell>
        </row>
        <row r="197">
          <cell r="U197">
            <v>0</v>
          </cell>
          <cell r="V197" t="str">
            <v>АГЗУ К-22</v>
          </cell>
        </row>
        <row r="198">
          <cell r="V198" t="str">
            <v>АГЗУ К-22</v>
          </cell>
        </row>
        <row r="199">
          <cell r="U199">
            <v>0</v>
          </cell>
          <cell r="V199" t="str">
            <v>АГЗУ К-22</v>
          </cell>
        </row>
        <row r="200">
          <cell r="V200" t="str">
            <v>АГЗУ К-22</v>
          </cell>
        </row>
        <row r="201">
          <cell r="U201">
            <v>1</v>
          </cell>
          <cell r="V201" t="str">
            <v>АГЗУ К-22</v>
          </cell>
        </row>
        <row r="202">
          <cell r="V202" t="str">
            <v>АГЗУ К-22</v>
          </cell>
        </row>
        <row r="203">
          <cell r="U203">
            <v>0</v>
          </cell>
          <cell r="V203" t="str">
            <v>АГЗУ К-22</v>
          </cell>
        </row>
        <row r="204">
          <cell r="V204" t="str">
            <v>АГЗУ К-22</v>
          </cell>
        </row>
        <row r="205">
          <cell r="U205">
            <v>0</v>
          </cell>
          <cell r="V205" t="str">
            <v>АГЗУ К-22</v>
          </cell>
        </row>
        <row r="206">
          <cell r="V206" t="str">
            <v>АГЗУ К-22</v>
          </cell>
        </row>
        <row r="207">
          <cell r="U207">
            <v>2</v>
          </cell>
          <cell r="V207" t="str">
            <v>АГЗУ К-22</v>
          </cell>
        </row>
        <row r="208">
          <cell r="V208" t="str">
            <v>АГЗУ К-22</v>
          </cell>
        </row>
        <row r="209">
          <cell r="U209">
            <v>0</v>
          </cell>
          <cell r="V209" t="str">
            <v>АГЗУ К-22</v>
          </cell>
        </row>
        <row r="210">
          <cell r="V210" t="str">
            <v>АГЗУ К-22</v>
          </cell>
        </row>
        <row r="211">
          <cell r="U211">
            <v>0</v>
          </cell>
          <cell r="V211" t="str">
            <v>АГЗУ К-22</v>
          </cell>
        </row>
        <row r="212">
          <cell r="V212" t="str">
            <v>АГЗУ К-22</v>
          </cell>
        </row>
        <row r="213">
          <cell r="U213">
            <v>1</v>
          </cell>
          <cell r="V213" t="str">
            <v>АГЗУ К-22</v>
          </cell>
        </row>
        <row r="214">
          <cell r="V214" t="str">
            <v>АГЗУ К-22</v>
          </cell>
        </row>
        <row r="215">
          <cell r="U215">
            <v>0</v>
          </cell>
          <cell r="V215" t="str">
            <v>АГЗУ К-22</v>
          </cell>
        </row>
        <row r="216">
          <cell r="V216" t="str">
            <v>АГЗУ К-22</v>
          </cell>
        </row>
        <row r="217">
          <cell r="U217">
            <v>0</v>
          </cell>
          <cell r="V217" t="str">
            <v>АГЗУ К-22</v>
          </cell>
        </row>
        <row r="218">
          <cell r="V218" t="str">
            <v>АГЗУ К-22</v>
          </cell>
        </row>
        <row r="219">
          <cell r="U219">
            <v>1</v>
          </cell>
          <cell r="V219" t="str">
            <v>АГЗУ К-22</v>
          </cell>
        </row>
        <row r="220">
          <cell r="V220" t="str">
            <v>АГЗУ К-22</v>
          </cell>
        </row>
        <row r="221">
          <cell r="U221">
            <v>0</v>
          </cell>
          <cell r="V221" t="str">
            <v>АГЗУ К-22</v>
          </cell>
        </row>
        <row r="222">
          <cell r="V222" t="str">
            <v>АГЗУ К-22</v>
          </cell>
        </row>
        <row r="223">
          <cell r="U223">
            <v>0</v>
          </cell>
          <cell r="V223" t="str">
            <v>АГЗУ К-22</v>
          </cell>
        </row>
        <row r="224">
          <cell r="V224" t="str">
            <v>АГЗУ К-22</v>
          </cell>
        </row>
        <row r="225">
          <cell r="U225">
            <v>6</v>
          </cell>
          <cell r="V225" t="str">
            <v>АГЗУ К-22</v>
          </cell>
        </row>
        <row r="226">
          <cell r="V226" t="str">
            <v>АГЗУ К-22</v>
          </cell>
        </row>
        <row r="227">
          <cell r="U227">
            <v>0</v>
          </cell>
          <cell r="V227" t="str">
            <v>АГЗУ К-22</v>
          </cell>
        </row>
        <row r="228">
          <cell r="V228" t="str">
            <v>АГЗУ К-22</v>
          </cell>
        </row>
        <row r="229">
          <cell r="U229">
            <v>0</v>
          </cell>
          <cell r="V229" t="str">
            <v>АГЗУ К-22</v>
          </cell>
        </row>
        <row r="230">
          <cell r="V230" t="str">
            <v>АГЗУ К-22</v>
          </cell>
        </row>
        <row r="231">
          <cell r="U231">
            <v>1</v>
          </cell>
          <cell r="V231" t="str">
            <v>АГЗУ К-22</v>
          </cell>
        </row>
        <row r="232">
          <cell r="V232" t="str">
            <v>АГЗУ К-22</v>
          </cell>
        </row>
        <row r="233">
          <cell r="U233">
            <v>0</v>
          </cell>
          <cell r="V233" t="str">
            <v>АГЗУ К-22</v>
          </cell>
        </row>
        <row r="234">
          <cell r="V234" t="str">
            <v>АГЗУ К-22</v>
          </cell>
        </row>
        <row r="235">
          <cell r="U235">
            <v>0</v>
          </cell>
          <cell r="V235" t="str">
            <v>АГЗУ К-22</v>
          </cell>
        </row>
        <row r="236">
          <cell r="V236" t="str">
            <v>АГЗУ К-22</v>
          </cell>
        </row>
        <row r="237">
          <cell r="U237">
            <v>6</v>
          </cell>
          <cell r="V237" t="str">
            <v>АГЗУ К-22</v>
          </cell>
        </row>
        <row r="238">
          <cell r="V238" t="str">
            <v>АГЗУ К-22</v>
          </cell>
        </row>
        <row r="239">
          <cell r="U239">
            <v>0</v>
          </cell>
          <cell r="V239" t="str">
            <v>АГЗУ К-22</v>
          </cell>
        </row>
        <row r="240">
          <cell r="V240" t="str">
            <v>АГЗУ К-22</v>
          </cell>
        </row>
        <row r="241">
          <cell r="U241">
            <v>0</v>
          </cell>
          <cell r="V241" t="str">
            <v>АГЗУ К-22</v>
          </cell>
        </row>
        <row r="242">
          <cell r="V242" t="str">
            <v>АГЗУ К-22</v>
          </cell>
        </row>
        <row r="243">
          <cell r="U243">
            <v>1</v>
          </cell>
          <cell r="V243" t="str">
            <v>АГЗУ К-22</v>
          </cell>
        </row>
        <row r="244">
          <cell r="V244" t="str">
            <v>АГЗУ К-22</v>
          </cell>
        </row>
        <row r="245">
          <cell r="U245">
            <v>0</v>
          </cell>
          <cell r="V245" t="str">
            <v>АГЗУ К-22</v>
          </cell>
        </row>
        <row r="246">
          <cell r="V246" t="str">
            <v>АГЗУ К-22</v>
          </cell>
        </row>
        <row r="247">
          <cell r="U247">
            <v>0</v>
          </cell>
          <cell r="V247" t="str">
            <v>АГЗУ К-22</v>
          </cell>
        </row>
        <row r="248">
          <cell r="V248" t="str">
            <v>АГЗУ К-22</v>
          </cell>
        </row>
        <row r="249">
          <cell r="U249">
            <v>7</v>
          </cell>
          <cell r="V249" t="str">
            <v>АГЗУ К-65</v>
          </cell>
        </row>
        <row r="250">
          <cell r="V250" t="str">
            <v>АГЗУ К-65</v>
          </cell>
        </row>
        <row r="251">
          <cell r="U251">
            <v>0</v>
          </cell>
          <cell r="V251" t="str">
            <v>АГЗУ К-65</v>
          </cell>
        </row>
        <row r="252">
          <cell r="V252" t="str">
            <v>АГЗУ К-65</v>
          </cell>
        </row>
        <row r="253">
          <cell r="U253">
            <v>0</v>
          </cell>
          <cell r="V253" t="str">
            <v>АГЗУ К-65</v>
          </cell>
        </row>
        <row r="254">
          <cell r="V254" t="str">
            <v>АГЗУ К-65</v>
          </cell>
        </row>
        <row r="255">
          <cell r="U255">
            <v>1</v>
          </cell>
          <cell r="V255" t="str">
            <v>АГЗУ К-65</v>
          </cell>
        </row>
        <row r="256">
          <cell r="V256" t="str">
            <v>АГЗУ К-65</v>
          </cell>
        </row>
        <row r="257">
          <cell r="U257">
            <v>0</v>
          </cell>
          <cell r="V257" t="str">
            <v>АГЗУ К-65</v>
          </cell>
        </row>
        <row r="258">
          <cell r="V258" t="str">
            <v>АГЗУ К-65</v>
          </cell>
        </row>
        <row r="259">
          <cell r="U259">
            <v>0</v>
          </cell>
          <cell r="V259" t="str">
            <v>АГЗУ К-65</v>
          </cell>
        </row>
        <row r="260">
          <cell r="V260" t="str">
            <v>АГЗУ К-65</v>
          </cell>
        </row>
        <row r="261">
          <cell r="U261">
            <v>1</v>
          </cell>
          <cell r="V261" t="str">
            <v>АГЗУ К-65</v>
          </cell>
        </row>
        <row r="262">
          <cell r="V262" t="str">
            <v>АГЗУ К-65</v>
          </cell>
        </row>
        <row r="263">
          <cell r="U263">
            <v>0</v>
          </cell>
          <cell r="V263" t="str">
            <v>АГЗУ К-65</v>
          </cell>
        </row>
        <row r="264">
          <cell r="V264" t="str">
            <v>АГЗУ К-65</v>
          </cell>
        </row>
        <row r="265">
          <cell r="U265">
            <v>0</v>
          </cell>
          <cell r="V265" t="str">
            <v>АГЗУ К-65</v>
          </cell>
        </row>
        <row r="266">
          <cell r="V266" t="str">
            <v>АГЗУ К-65</v>
          </cell>
        </row>
        <row r="267">
          <cell r="U267">
            <v>1</v>
          </cell>
          <cell r="V267" t="str">
            <v>ВЛ-6 кВ до куста скважин К-118</v>
          </cell>
        </row>
        <row r="268">
          <cell r="V268" t="str">
            <v>ВЛ-6 кВ до куста скважин К-118</v>
          </cell>
        </row>
        <row r="269">
          <cell r="U269">
            <v>0</v>
          </cell>
          <cell r="V269" t="str">
            <v>ВЛ-6 кВ до куста скважин К-118</v>
          </cell>
        </row>
        <row r="270">
          <cell r="V270" t="str">
            <v>ВЛ-6 кВ до куста скважин К-118</v>
          </cell>
        </row>
        <row r="271">
          <cell r="U271">
            <v>0</v>
          </cell>
          <cell r="V271" t="str">
            <v>ВЛ-6 кВ до куста скважин К-118</v>
          </cell>
        </row>
        <row r="272">
          <cell r="V272" t="str">
            <v>ВЛ-6 кВ до куста скважин К-118</v>
          </cell>
        </row>
        <row r="273">
          <cell r="U273">
            <v>7</v>
          </cell>
          <cell r="V273" t="str">
            <v>ВЛ-6 кВ до куста скважин К-118</v>
          </cell>
        </row>
        <row r="274">
          <cell r="V274" t="str">
            <v>ВЛ-6 кВ до куста скважин К-118</v>
          </cell>
        </row>
        <row r="275">
          <cell r="U275">
            <v>0</v>
          </cell>
          <cell r="V275" t="str">
            <v>ВЛ-6 кВ до куста скважин К-118</v>
          </cell>
        </row>
        <row r="276">
          <cell r="V276" t="str">
            <v>ВЛ-6 кВ до куста скважин К-118</v>
          </cell>
        </row>
        <row r="277">
          <cell r="U277">
            <v>0</v>
          </cell>
          <cell r="V277" t="str">
            <v>ВЛ-6 кВ до куста скважин К-118</v>
          </cell>
        </row>
        <row r="278">
          <cell r="V278" t="str">
            <v>ВЛ-6 кВ до куста скважин К-118</v>
          </cell>
        </row>
        <row r="279">
          <cell r="U279">
            <v>1</v>
          </cell>
          <cell r="V279" t="str">
            <v>ВЛ-6/0,4 кВ от ВЛ-6 кВ до КТП-1324</v>
          </cell>
        </row>
        <row r="280">
          <cell r="V280" t="str">
            <v>ВЛ-6/0,4 кВ от ВЛ-6 кВ до КТП-1324</v>
          </cell>
        </row>
        <row r="281">
          <cell r="U281">
            <v>0</v>
          </cell>
          <cell r="V281" t="str">
            <v>ВЛ-6/0,4 кВ от ВЛ-6 кВ до КТП-1324</v>
          </cell>
        </row>
        <row r="282">
          <cell r="V282" t="str">
            <v>ВЛ-6/0,4 кВ от ВЛ-6 кВ до КТП-1324</v>
          </cell>
        </row>
        <row r="283">
          <cell r="U283">
            <v>0</v>
          </cell>
          <cell r="V283" t="str">
            <v>ВЛ-6/0,4 кВ от ВЛ-6 кВ до КТП-1324</v>
          </cell>
        </row>
        <row r="284">
          <cell r="V284" t="str">
            <v>ВЛ-6/0,4 кВ от ВЛ-6 кВ до КТП-1324</v>
          </cell>
        </row>
        <row r="285">
          <cell r="U285">
            <v>1</v>
          </cell>
          <cell r="V285" t="str">
            <v>ВЛ-6/0,4 кВ от ВЛ-6 кВ до КТП-1324</v>
          </cell>
        </row>
        <row r="286">
          <cell r="V286" t="str">
            <v>ВЛ-6/0,4 кВ от ВЛ-6 кВ до КТП-1324</v>
          </cell>
        </row>
        <row r="287">
          <cell r="U287">
            <v>0</v>
          </cell>
          <cell r="V287" t="str">
            <v>ВЛ-6/0,4 кВ от ВЛ-6 кВ до КТП-1324</v>
          </cell>
        </row>
        <row r="288">
          <cell r="V288" t="str">
            <v>ВЛ-6/0,4 кВ от ВЛ-6 кВ до КТП-1324</v>
          </cell>
        </row>
        <row r="289">
          <cell r="U289">
            <v>0</v>
          </cell>
          <cell r="V289" t="str">
            <v>ВЛ-6/0,4 кВ от ВЛ-6 кВ до КТП-1324</v>
          </cell>
        </row>
        <row r="290">
          <cell r="V290" t="str">
            <v>ВЛ-6/0,4 кВ от ВЛ-6 кВ до КТП-1324</v>
          </cell>
        </row>
        <row r="291">
          <cell r="U291">
            <v>1</v>
          </cell>
          <cell r="V291" t="str">
            <v>ВЛ-6/0,4 кВ от ВЛ-6 кВ до КТП-1324</v>
          </cell>
        </row>
        <row r="292">
          <cell r="V292" t="str">
            <v>ВЛ-6/0,4 кВ от ВЛ-6 кВ до КТП-1324</v>
          </cell>
        </row>
        <row r="293">
          <cell r="U293">
            <v>0</v>
          </cell>
          <cell r="V293" t="str">
            <v>ВЛ-6/0,4 кВ от ВЛ-6 кВ до КТП-1324</v>
          </cell>
        </row>
        <row r="294">
          <cell r="V294" t="str">
            <v>ВЛ-6/0,4 кВ от ВЛ-6 кВ до КТП-1324</v>
          </cell>
        </row>
        <row r="295">
          <cell r="U295">
            <v>0</v>
          </cell>
          <cell r="V295" t="str">
            <v>ВЛ-6/0,4 кВ от ВЛ-6 кВ до КТП-1324</v>
          </cell>
        </row>
        <row r="296">
          <cell r="V296" t="str">
            <v>ВЛ-6/0,4 кВ от ВЛ-6 кВ до КТП-1324</v>
          </cell>
        </row>
        <row r="297">
          <cell r="U297">
            <v>2</v>
          </cell>
          <cell r="V297" t="str">
            <v>ВЛ-6/0,4 кВ от ВЛ-6 кВ до КТП-1324</v>
          </cell>
        </row>
        <row r="298">
          <cell r="V298" t="str">
            <v>ВЛ-6/0,4 кВ от ВЛ-6 кВ до КТП-1324</v>
          </cell>
        </row>
        <row r="299">
          <cell r="U299">
            <v>0</v>
          </cell>
          <cell r="V299" t="str">
            <v>ВЛ-6/0,4 кВ от ВЛ-6 кВ до КТП-1324</v>
          </cell>
        </row>
        <row r="300">
          <cell r="V300" t="str">
            <v>ВЛ-6/0,4 кВ от ВЛ-6 кВ до КТП-1324</v>
          </cell>
        </row>
        <row r="301">
          <cell r="U301">
            <v>0</v>
          </cell>
          <cell r="V301" t="str">
            <v>ВЛ-6/0,4 кВ от ВЛ-6 кВ до КТП-1324</v>
          </cell>
        </row>
        <row r="302">
          <cell r="V302" t="str">
            <v>ВЛ-6/0,4 кВ от ВЛ-6 кВ до КТП-1324</v>
          </cell>
        </row>
        <row r="303">
          <cell r="U303">
            <v>1</v>
          </cell>
          <cell r="V303" t="str">
            <v>ВЛ-6кВ до скважины №1р</v>
          </cell>
        </row>
        <row r="304">
          <cell r="V304" t="str">
            <v>ВЛ-6кВ до скважины №1р</v>
          </cell>
        </row>
        <row r="305">
          <cell r="U305">
            <v>0</v>
          </cell>
          <cell r="V305" t="str">
            <v>ВЛ-6кВ до скважины №1р</v>
          </cell>
        </row>
        <row r="306">
          <cell r="V306" t="str">
            <v>ВЛ-6кВ до скважины №1р</v>
          </cell>
        </row>
        <row r="307">
          <cell r="U307">
            <v>0</v>
          </cell>
          <cell r="V307" t="str">
            <v>ВЛ-6кВ до скважины №1р</v>
          </cell>
        </row>
        <row r="308">
          <cell r="V308" t="str">
            <v>ВЛ-6кВ до скважины №1р</v>
          </cell>
        </row>
        <row r="309">
          <cell r="U309">
            <v>5</v>
          </cell>
          <cell r="V309" t="str">
            <v>ВЛ-6кВ до скважины №1009-2</v>
          </cell>
        </row>
        <row r="310">
          <cell r="V310" t="str">
            <v>ВЛ-6кВ до скважины №1009-2</v>
          </cell>
        </row>
        <row r="311">
          <cell r="U311">
            <v>0</v>
          </cell>
          <cell r="V311" t="str">
            <v>ВЛ-6кВ до скважины №1009-2</v>
          </cell>
        </row>
        <row r="312">
          <cell r="V312" t="str">
            <v>ВЛ-6кВ до скважины №1009-2</v>
          </cell>
        </row>
        <row r="313">
          <cell r="U313">
            <v>0</v>
          </cell>
          <cell r="V313" t="str">
            <v>ВЛ-6кВ до скважины №1009-2</v>
          </cell>
        </row>
        <row r="314">
          <cell r="V314" t="str">
            <v>ВЛ-6кВ до скважины №1009-2</v>
          </cell>
        </row>
        <row r="315">
          <cell r="U315">
            <v>1</v>
          </cell>
          <cell r="V315" t="str">
            <v>ВЛ-6кВ к КТП скважины №1040</v>
          </cell>
        </row>
        <row r="316">
          <cell r="V316" t="str">
            <v>ВЛ-6кВ к КТП скважины №1040</v>
          </cell>
        </row>
        <row r="317">
          <cell r="U317">
            <v>0</v>
          </cell>
          <cell r="V317" t="str">
            <v>ВЛ-6кВ к КТП скважины №1040</v>
          </cell>
        </row>
        <row r="318">
          <cell r="V318" t="str">
            <v>ВЛ-6кВ к КТП скважины №1040</v>
          </cell>
        </row>
        <row r="319">
          <cell r="U319">
            <v>0</v>
          </cell>
          <cell r="V319" t="str">
            <v>ВЛ-6кВ к КТП скважины №1040</v>
          </cell>
        </row>
        <row r="320">
          <cell r="V320" t="str">
            <v>ВЛ-6кВ к КТП скважины №1040</v>
          </cell>
        </row>
        <row r="321">
          <cell r="U321">
            <v>2</v>
          </cell>
          <cell r="V321" t="str">
            <v>ВЛ-6кВ до скважины №1081</v>
          </cell>
        </row>
        <row r="322">
          <cell r="V322" t="str">
            <v>ВЛ-6кВ до скважины №1081</v>
          </cell>
        </row>
        <row r="323">
          <cell r="U323">
            <v>0</v>
          </cell>
          <cell r="V323" t="str">
            <v>ВЛ-6кВ до скважины №1081</v>
          </cell>
        </row>
        <row r="324">
          <cell r="V324" t="str">
            <v>ВЛ-6кВ до скважины №1081</v>
          </cell>
        </row>
        <row r="325">
          <cell r="U325">
            <v>0</v>
          </cell>
          <cell r="V325" t="str">
            <v>ВЛ-6кВ до скважины №1081</v>
          </cell>
        </row>
        <row r="326">
          <cell r="V326" t="str">
            <v>ВЛ-6кВ до скважины №1081</v>
          </cell>
        </row>
        <row r="327">
          <cell r="U327">
            <v>1</v>
          </cell>
          <cell r="V327" t="str">
            <v>ВЛ-6кВ до скважины №1081</v>
          </cell>
        </row>
        <row r="328">
          <cell r="V328" t="str">
            <v>ВЛ-6кВ до скважины №1081</v>
          </cell>
        </row>
        <row r="329">
          <cell r="U329">
            <v>0</v>
          </cell>
          <cell r="V329" t="str">
            <v>ВЛ-6кВ до скважины №1081</v>
          </cell>
        </row>
        <row r="330">
          <cell r="V330" t="str">
            <v>ВЛ-6кВ до скважины №1081</v>
          </cell>
        </row>
        <row r="331">
          <cell r="U331">
            <v>0</v>
          </cell>
          <cell r="V331" t="str">
            <v>ВЛ-6кВ до скважины №1081</v>
          </cell>
        </row>
        <row r="332">
          <cell r="V332" t="str">
            <v>ВЛ-6кВ до скважины №1081</v>
          </cell>
        </row>
        <row r="333">
          <cell r="U333">
            <v>1</v>
          </cell>
          <cell r="V333" t="str">
            <v>ВЛ-6кВ до скважины №1081</v>
          </cell>
        </row>
        <row r="334">
          <cell r="V334" t="str">
            <v>ВЛ-6кВ до скважины №1081</v>
          </cell>
        </row>
        <row r="335">
          <cell r="U335">
            <v>0</v>
          </cell>
          <cell r="V335" t="str">
            <v>ВЛ-6кВ до скважины №1081</v>
          </cell>
        </row>
        <row r="336">
          <cell r="V336" t="str">
            <v>ВЛ-6кВ до скважины №1081</v>
          </cell>
        </row>
        <row r="337">
          <cell r="U337">
            <v>0</v>
          </cell>
          <cell r="V337" t="str">
            <v>ВЛ-6кВ до скважины №1081</v>
          </cell>
        </row>
        <row r="338">
          <cell r="V338" t="str">
            <v>ВЛ-6кВ до скважины №1081</v>
          </cell>
        </row>
        <row r="339">
          <cell r="U339">
            <v>2</v>
          </cell>
          <cell r="V339" t="str">
            <v>ВЛ-6кВ до скважины №15-1</v>
          </cell>
        </row>
        <row r="340">
          <cell r="V340" t="str">
            <v>ВЛ-6кВ до скважины №15-1</v>
          </cell>
        </row>
        <row r="341">
          <cell r="U341">
            <v>0</v>
          </cell>
          <cell r="V341" t="str">
            <v>ВЛ-6кВ до скважины №15-1</v>
          </cell>
        </row>
        <row r="342">
          <cell r="V342" t="str">
            <v>ВЛ-6кВ до скважины №15-1</v>
          </cell>
        </row>
        <row r="343">
          <cell r="U343">
            <v>0</v>
          </cell>
          <cell r="V343" t="str">
            <v>ВЛ-6кВ до скважины №15-1</v>
          </cell>
        </row>
        <row r="344">
          <cell r="V344" t="str">
            <v>ВЛ-6кВ до скважины №15-1</v>
          </cell>
        </row>
        <row r="345">
          <cell r="U345">
            <v>1</v>
          </cell>
          <cell r="V345" t="str">
            <v>ВЛ-6кВ до скважины №15-1</v>
          </cell>
        </row>
        <row r="346">
          <cell r="V346" t="str">
            <v>ВЛ-6кВ до скважины №15-1</v>
          </cell>
        </row>
        <row r="347">
          <cell r="U347">
            <v>0</v>
          </cell>
          <cell r="V347" t="str">
            <v>ВЛ-6кВ до скважины №15-1</v>
          </cell>
        </row>
        <row r="348">
          <cell r="V348" t="str">
            <v>ВЛ-6кВ до скважины №15-1</v>
          </cell>
        </row>
        <row r="349">
          <cell r="U349">
            <v>0</v>
          </cell>
          <cell r="V349" t="str">
            <v>ВЛ-6кВ до скважины №15-1</v>
          </cell>
        </row>
        <row r="350">
          <cell r="V350" t="str">
            <v>ВЛ-6кВ до скважины №15-1</v>
          </cell>
        </row>
        <row r="351">
          <cell r="U351">
            <v>2</v>
          </cell>
          <cell r="V351" t="str">
            <v>ВЛ-6кВ до скважины №20-2</v>
          </cell>
        </row>
        <row r="352">
          <cell r="V352" t="str">
            <v>ВЛ-6кВ до скважины №20-2</v>
          </cell>
        </row>
        <row r="353">
          <cell r="U353">
            <v>0</v>
          </cell>
          <cell r="V353" t="str">
            <v>ВЛ-6кВ до скважины №20-2</v>
          </cell>
        </row>
        <row r="354">
          <cell r="V354" t="str">
            <v>ВЛ-6кВ до скважины №20-2</v>
          </cell>
        </row>
        <row r="355">
          <cell r="U355">
            <v>0</v>
          </cell>
          <cell r="V355" t="str">
            <v>ВЛ-6кВ до скважины №20-2</v>
          </cell>
        </row>
        <row r="356">
          <cell r="V356" t="str">
            <v>ВЛ-6кВ до скважины №20-2</v>
          </cell>
        </row>
        <row r="357">
          <cell r="U357">
            <v>1</v>
          </cell>
          <cell r="V357" t="str">
            <v>ВЛ-6кВ до скважины №21-1</v>
          </cell>
        </row>
        <row r="358">
          <cell r="V358" t="str">
            <v>ВЛ-6кВ до скважины №21-1</v>
          </cell>
        </row>
        <row r="359">
          <cell r="U359">
            <v>0</v>
          </cell>
          <cell r="V359" t="str">
            <v>ВЛ-6кВ до скважины №21-1</v>
          </cell>
        </row>
        <row r="360">
          <cell r="V360" t="str">
            <v>ВЛ-6кВ до скважины №21-1</v>
          </cell>
        </row>
        <row r="361">
          <cell r="U361">
            <v>0</v>
          </cell>
          <cell r="V361" t="str">
            <v>ВЛ-6кВ до скважины №21-1</v>
          </cell>
        </row>
        <row r="362">
          <cell r="V362" t="str">
            <v>ВЛ-6кВ до скважины №21-1</v>
          </cell>
        </row>
        <row r="363">
          <cell r="U363">
            <v>2</v>
          </cell>
          <cell r="V363" t="str">
            <v>ВЛ-6кВ до скважины №21-1</v>
          </cell>
        </row>
        <row r="364">
          <cell r="V364" t="str">
            <v>ВЛ-6кВ до скважины №21-1</v>
          </cell>
        </row>
        <row r="365">
          <cell r="U365">
            <v>0</v>
          </cell>
          <cell r="V365" t="str">
            <v>ВЛ-6кВ до скважины №21-1</v>
          </cell>
        </row>
        <row r="366">
          <cell r="V366" t="str">
            <v>ВЛ-6кВ до скважины №21-1</v>
          </cell>
        </row>
        <row r="367">
          <cell r="U367">
            <v>0</v>
          </cell>
          <cell r="V367" t="str">
            <v>ВЛ-6кВ до скважины №21-1</v>
          </cell>
        </row>
        <row r="368">
          <cell r="V368" t="str">
            <v>ВЛ-6кВ до скважины №21-1</v>
          </cell>
        </row>
        <row r="369">
          <cell r="U369">
            <v>1</v>
          </cell>
          <cell r="V369" t="str">
            <v>ВЛ-6кВ до скважины №21-1</v>
          </cell>
        </row>
        <row r="370">
          <cell r="V370" t="str">
            <v>ВЛ-6кВ до скважины №21-1</v>
          </cell>
        </row>
        <row r="371">
          <cell r="U371">
            <v>0</v>
          </cell>
          <cell r="V371" t="str">
            <v>ВЛ-6кВ до скважины №21-1</v>
          </cell>
        </row>
        <row r="372">
          <cell r="V372" t="str">
            <v>ВЛ-6кВ до скважины №21-1</v>
          </cell>
        </row>
        <row r="373">
          <cell r="U373">
            <v>0</v>
          </cell>
          <cell r="V373" t="str">
            <v>ВЛ-6кВ до скважины №21-1</v>
          </cell>
        </row>
        <row r="374">
          <cell r="V374" t="str">
            <v>ВЛ-6кВ до скважины №21-1</v>
          </cell>
        </row>
        <row r="375">
          <cell r="U375">
            <v>1</v>
          </cell>
          <cell r="V375" t="str">
            <v>ВЛ-6кВ до скважины №21-1</v>
          </cell>
        </row>
        <row r="376">
          <cell r="V376" t="str">
            <v>ВЛ-6кВ до скважины №21-1</v>
          </cell>
        </row>
        <row r="377">
          <cell r="U377">
            <v>0</v>
          </cell>
          <cell r="V377" t="str">
            <v>ВЛ-6кВ до скважины №21-1</v>
          </cell>
        </row>
        <row r="378">
          <cell r="V378" t="str">
            <v>ВЛ-6кВ до скважины №21-1</v>
          </cell>
        </row>
        <row r="379">
          <cell r="U379">
            <v>0</v>
          </cell>
          <cell r="V379" t="str">
            <v>ВЛ-6кВ до скважины №21-1</v>
          </cell>
        </row>
        <row r="380">
          <cell r="V380" t="str">
            <v>ВЛ-6кВ до скважины №21-1</v>
          </cell>
        </row>
        <row r="381">
          <cell r="U381">
            <v>5</v>
          </cell>
          <cell r="V381" t="str">
            <v>ВЛ-6кВ до скважины №5-1</v>
          </cell>
        </row>
        <row r="382">
          <cell r="V382" t="str">
            <v>ВЛ-6кВ до скважины №5-1</v>
          </cell>
        </row>
        <row r="383">
          <cell r="U383">
            <v>0</v>
          </cell>
          <cell r="V383" t="str">
            <v>ВЛ-6кВ до скважины №5-1</v>
          </cell>
        </row>
        <row r="384">
          <cell r="V384" t="str">
            <v>ВЛ-6кВ до скважины №5-1</v>
          </cell>
        </row>
        <row r="385">
          <cell r="U385">
            <v>0</v>
          </cell>
          <cell r="V385" t="str">
            <v>ВЛ-6кВ до скважины №5-1</v>
          </cell>
        </row>
        <row r="386">
          <cell r="V386" t="str">
            <v>ВЛ-6кВ до скважины №5-1</v>
          </cell>
        </row>
        <row r="387">
          <cell r="U387">
            <v>1</v>
          </cell>
          <cell r="V387" t="str">
            <v>ВЛ-6кВ до скважины №5-1</v>
          </cell>
        </row>
        <row r="388">
          <cell r="V388" t="str">
            <v>ВЛ-6кВ до скважины №5-1</v>
          </cell>
        </row>
        <row r="389">
          <cell r="U389">
            <v>0</v>
          </cell>
          <cell r="V389" t="str">
            <v>ВЛ-6кВ до скважины №5-1</v>
          </cell>
        </row>
        <row r="390">
          <cell r="V390" t="str">
            <v>ВЛ-6кВ до скважины №5-1</v>
          </cell>
        </row>
        <row r="391">
          <cell r="U391">
            <v>0</v>
          </cell>
          <cell r="V391" t="str">
            <v>ВЛ-6кВ до скважины №5-1</v>
          </cell>
        </row>
        <row r="392">
          <cell r="V392" t="str">
            <v>ВЛ-6кВ до скважины №5-1</v>
          </cell>
        </row>
        <row r="393">
          <cell r="U393">
            <v>2</v>
          </cell>
          <cell r="V393" t="str">
            <v>ВЛ-6кВ до скважины №5-1</v>
          </cell>
        </row>
        <row r="394">
          <cell r="V394" t="str">
            <v>ВЛ-6кВ до скважины №5-1</v>
          </cell>
        </row>
        <row r="395">
          <cell r="U395">
            <v>0</v>
          </cell>
          <cell r="V395" t="str">
            <v>ВЛ-6кВ до скважины №5-1</v>
          </cell>
        </row>
        <row r="396">
          <cell r="V396" t="str">
            <v>ВЛ-6кВ до скважины №5-1</v>
          </cell>
        </row>
        <row r="397">
          <cell r="U397">
            <v>0</v>
          </cell>
          <cell r="V397" t="str">
            <v>ВЛ-6кВ до скважины №5-1</v>
          </cell>
        </row>
        <row r="398">
          <cell r="V398" t="str">
            <v>ВЛ-6кВ до скважины №5-1</v>
          </cell>
        </row>
        <row r="399">
          <cell r="U399">
            <v>8</v>
          </cell>
          <cell r="V399" t="str">
            <v>ВЛ-6кВ до скважины №5-1</v>
          </cell>
        </row>
        <row r="400">
          <cell r="V400" t="str">
            <v>ВЛ-6кВ до скважины №5-1</v>
          </cell>
        </row>
        <row r="401">
          <cell r="U401">
            <v>0</v>
          </cell>
          <cell r="V401" t="str">
            <v>ВЛ-6кВ до скважины №5-1</v>
          </cell>
        </row>
        <row r="402">
          <cell r="V402" t="str">
            <v>ВЛ-6кВ до скважины №5-1</v>
          </cell>
        </row>
        <row r="403">
          <cell r="U403">
            <v>0</v>
          </cell>
          <cell r="V403" t="str">
            <v>ВЛ-6кВ до скважины №5-1</v>
          </cell>
        </row>
        <row r="404">
          <cell r="V404" t="str">
            <v>ВЛ-6кВ до скважины №5-1</v>
          </cell>
        </row>
        <row r="405">
          <cell r="U405">
            <v>1</v>
          </cell>
          <cell r="V405" t="str">
            <v>ВЛ-6кВ на куст К-42 отпайкой от ВЛ-6 кВ до куста К-44</v>
          </cell>
        </row>
        <row r="406">
          <cell r="V406" t="str">
            <v>ВЛ-6кВ на куст К-42 отпайкой от ВЛ-6 кВ до куста К-44</v>
          </cell>
        </row>
        <row r="407">
          <cell r="U407">
            <v>0</v>
          </cell>
          <cell r="V407" t="str">
            <v>ВЛ-6кВ на куст К-42 отпайкой от ВЛ-6 кВ до куста К-44</v>
          </cell>
        </row>
        <row r="408">
          <cell r="V408" t="str">
            <v>ВЛ-6кВ на куст К-42 отпайкой от ВЛ-6 кВ до куста К-44</v>
          </cell>
        </row>
        <row r="409">
          <cell r="U409">
            <v>0</v>
          </cell>
          <cell r="V409" t="str">
            <v>ВЛ-6кВ на куст К-42 отпайкой от ВЛ-6 кВ до куста К-44</v>
          </cell>
        </row>
        <row r="410">
          <cell r="V410" t="str">
            <v>ВЛ-6кВ на куст К-42 отпайкой от ВЛ-6 кВ до куста К-44</v>
          </cell>
        </row>
        <row r="411">
          <cell r="U411">
            <v>3</v>
          </cell>
          <cell r="V411" t="str">
            <v>ВУ ОНГКМ. Система беспроводного широкополосного доступа (БШПД)</v>
          </cell>
        </row>
        <row r="412">
          <cell r="V412" t="str">
            <v>ВУ ОНГКМ. Система беспроводного широкополосного доступа (БШПД)</v>
          </cell>
        </row>
        <row r="413">
          <cell r="U413">
            <v>0</v>
          </cell>
          <cell r="V413" t="str">
            <v>ВУ ОНГКМ. Система беспроводного широкополосного доступа (БШПД)</v>
          </cell>
        </row>
        <row r="414">
          <cell r="V414" t="str">
            <v>ВУ ОНГКМ. Система беспроводного широкополосного доступа (БШПД)</v>
          </cell>
        </row>
        <row r="415">
          <cell r="U415">
            <v>0</v>
          </cell>
          <cell r="V415" t="str">
            <v>ВУ ОНГКМ. Система беспроводного широкополосного доступа (БШПД)</v>
          </cell>
        </row>
        <row r="416">
          <cell r="V416" t="str">
            <v>ВУ ОНГКМ. Система беспроводного широкополосного доступа (БШПД)</v>
          </cell>
        </row>
        <row r="417">
          <cell r="U417">
            <v>4</v>
          </cell>
          <cell r="V417" t="str">
            <v>ВУ ОНГКМ. Система беспроводного широкополосного доступа (БШПД)</v>
          </cell>
        </row>
        <row r="418">
          <cell r="V418" t="str">
            <v>ВУ ОНГКМ. Система беспроводного широкополосного доступа (БШПД)</v>
          </cell>
        </row>
        <row r="419">
          <cell r="U419">
            <v>0</v>
          </cell>
          <cell r="V419" t="str">
            <v>ВУ ОНГКМ. Система беспроводного широкополосного доступа (БШПД)</v>
          </cell>
        </row>
        <row r="420">
          <cell r="V420" t="str">
            <v>ВУ ОНГКМ. Система беспроводного широкополосного доступа (БШПД)</v>
          </cell>
        </row>
        <row r="421">
          <cell r="U421">
            <v>0</v>
          </cell>
          <cell r="V421" t="str">
            <v>ВУ ОНГКМ. Система беспроводного широкополосного доступа (БШПД)</v>
          </cell>
        </row>
        <row r="422">
          <cell r="V422" t="str">
            <v>ВУ ОНГКМ. Система беспроводного широкополосного доступа (БШПД)</v>
          </cell>
        </row>
        <row r="423">
          <cell r="U423">
            <v>6</v>
          </cell>
          <cell r="V423" t="str">
            <v>Выкидной нефтепровод от скв. №1496 до АГЗУ К-35. Газоингибиторопровод от АГЗУ К-35 скв. №1496</v>
          </cell>
        </row>
        <row r="424">
          <cell r="V424" t="str">
            <v>Выкидной нефтепровод от скв. №1496 до АГЗУ К-35. Газоингибиторопровод от АГЗУ К-35 скв. №1496</v>
          </cell>
        </row>
        <row r="425">
          <cell r="U425">
            <v>0</v>
          </cell>
          <cell r="V425" t="str">
            <v>Выкидной нефтепровод от скв. №1496 до АГЗУ К-35. Газоингибиторопровод от АГЗУ К-35 скв. №1496</v>
          </cell>
        </row>
        <row r="426">
          <cell r="V426" t="str">
            <v>Выкидной нефтепровод от скв. №1496 до АГЗУ К-35. Газоингибиторопровод от АГЗУ К-35 скв. №1496</v>
          </cell>
        </row>
        <row r="427">
          <cell r="U427">
            <v>0</v>
          </cell>
          <cell r="V427" t="str">
            <v>Выкидной нефтепровод от скв. №1496 до АГЗУ К-35. Газоингибиторопровод от АГЗУ К-35 скв. №1496</v>
          </cell>
        </row>
        <row r="428">
          <cell r="V428" t="str">
            <v>Выкидной нефтепровод от скв. №1496 до АГЗУ К-35. Газоингибиторопровод от АГЗУ К-35 скв. №1496</v>
          </cell>
        </row>
        <row r="429">
          <cell r="U429">
            <v>1</v>
          </cell>
          <cell r="V429" t="str">
            <v xml:space="preserve">Выкидной трубопровод от ОД-1240 до АГЗУ-7. Газоингибиторопровод от АГЗУ-7 до ОД-1240 </v>
          </cell>
        </row>
        <row r="430">
          <cell r="V430" t="str">
            <v xml:space="preserve">Выкидной трубопровод от ОД-1240 до АГЗУ-7. Газоингибиторопровод от АГЗУ-7 до ОД-1240 </v>
          </cell>
        </row>
        <row r="431">
          <cell r="U431">
            <v>0</v>
          </cell>
          <cell r="V431" t="str">
            <v xml:space="preserve">Выкидной трубопровод от ОД-1240 до АГЗУ-7. Газоингибиторопровод от АГЗУ-7 до ОД-1240 </v>
          </cell>
        </row>
        <row r="432">
          <cell r="V432" t="str">
            <v xml:space="preserve">Выкидной трубопровод от ОД-1240 до АГЗУ-7. Газоингибиторопровод от АГЗУ-7 до ОД-1240 </v>
          </cell>
        </row>
        <row r="433">
          <cell r="U433">
            <v>0</v>
          </cell>
          <cell r="V433" t="str">
            <v xml:space="preserve">Выкидной трубопровод от ОД-1240 до АГЗУ-7. Газоингибиторопровод от АГЗУ-7 до ОД-1240 </v>
          </cell>
        </row>
        <row r="434">
          <cell r="V434" t="str">
            <v xml:space="preserve">Выкидной трубопровод от ОД-1240 до АГЗУ-7. Газоингибиторопровод от АГЗУ-7 до ОД-1240 </v>
          </cell>
        </row>
        <row r="435">
          <cell r="U435">
            <v>1</v>
          </cell>
          <cell r="V435" t="str">
            <v xml:space="preserve">Выкидной трубопровод от ОД-1240 до АГЗУ-7. Газоингибиторопровод от АГЗУ-7 до ОД-1240 </v>
          </cell>
        </row>
        <row r="436">
          <cell r="V436" t="str">
            <v xml:space="preserve">Выкидной трубопровод от ОД-1240 до АГЗУ-7. Газоингибиторопровод от АГЗУ-7 до ОД-1240 </v>
          </cell>
        </row>
        <row r="437">
          <cell r="U437">
            <v>0</v>
          </cell>
          <cell r="V437" t="str">
            <v xml:space="preserve">Выкидной трубопровод от ОД-1240 до АГЗУ-7. Газоингибиторопровод от АГЗУ-7 до ОД-1240 </v>
          </cell>
        </row>
        <row r="438">
          <cell r="V438" t="str">
            <v xml:space="preserve">Выкидной трубопровод от ОД-1240 до АГЗУ-7. Газоингибиторопровод от АГЗУ-7 до ОД-1240 </v>
          </cell>
        </row>
        <row r="439">
          <cell r="U439">
            <v>0</v>
          </cell>
          <cell r="V439" t="str">
            <v xml:space="preserve">Выкидной трубопровод от ОД-1240 до АГЗУ-7. Газоингибиторопровод от АГЗУ-7 до ОД-1240 </v>
          </cell>
        </row>
        <row r="440">
          <cell r="V440" t="str">
            <v xml:space="preserve">Выкидной трубопровод от ОД-1240 до АГЗУ-7. Газоингибиторопровод от АГЗУ-7 до ОД-1240 </v>
          </cell>
        </row>
        <row r="441">
          <cell r="U441">
            <v>2</v>
          </cell>
          <cell r="V441" t="str">
            <v xml:space="preserve">Выкидной трубопровод от ОД-1240 до АГЗУ-7. Газоингибиторопровод от АГЗУ-7 до ОД-1240 </v>
          </cell>
        </row>
        <row r="442">
          <cell r="V442" t="str">
            <v xml:space="preserve">Выкидной трубопровод от ОД-1240 до АГЗУ-7. Газоингибиторопровод от АГЗУ-7 до ОД-1240 </v>
          </cell>
        </row>
        <row r="443">
          <cell r="U443">
            <v>0</v>
          </cell>
          <cell r="V443" t="str">
            <v xml:space="preserve">Выкидной трубопровод от ОД-1240 до АГЗУ-7. Газоингибиторопровод от АГЗУ-7 до ОД-1240 </v>
          </cell>
        </row>
        <row r="444">
          <cell r="V444" t="str">
            <v xml:space="preserve">Выкидной трубопровод от ОД-1240 до АГЗУ-7. Газоингибиторопровод от АГЗУ-7 до ОД-1240 </v>
          </cell>
        </row>
        <row r="445">
          <cell r="U445">
            <v>0</v>
          </cell>
          <cell r="V445" t="str">
            <v xml:space="preserve">Выкидной трубопровод от ОД-1240 до АГЗУ-7. Газоингибиторопровод от АГЗУ-7 до ОД-1240 </v>
          </cell>
        </row>
        <row r="446">
          <cell r="V446" t="str">
            <v xml:space="preserve">Выкидной трубопровод от ОД-1240 до АГЗУ-7. Газоингибиторопровод от АГЗУ-7 до ОД-1240 </v>
          </cell>
        </row>
        <row r="447">
          <cell r="U447">
            <v>2</v>
          </cell>
          <cell r="V447" t="str">
            <v>Выкидной трубопровод от скв. №2 (1561) К-118 до БПС АГЗУ К-35. Газоингибиторопровод от АГЗУ К-35 до скв. №2 (1561) К-118</v>
          </cell>
        </row>
        <row r="448">
          <cell r="V448" t="str">
            <v>Выкидной трубопровод от скв. №2 (1561) К-118 до БПС АГЗУ К-35. Газоингибиторопровод от АГЗУ К-35 до скв. №2 (1561) К-118</v>
          </cell>
        </row>
        <row r="449">
          <cell r="U449">
            <v>0</v>
          </cell>
          <cell r="V449" t="str">
            <v>Выкидной трубопровод от скв. №2 (1561) К-118 до БПС АГЗУ К-35. Газоингибиторопровод от АГЗУ К-35 до скв. №2 (1561) К-118</v>
          </cell>
        </row>
        <row r="450">
          <cell r="V450" t="str">
            <v>Выкидной трубопровод от скв. №2 (1561) К-118 до БПС АГЗУ К-35. Газоингибиторопровод от АГЗУ К-35 до скв. №2 (1561) К-118</v>
          </cell>
        </row>
        <row r="451">
          <cell r="U451">
            <v>0</v>
          </cell>
          <cell r="V451" t="str">
            <v>Выкидной трубопровод от скв. №2 (1561) К-118 до БПС АГЗУ К-35. Газоингибиторопровод от АГЗУ К-35 до скв. №2 (1561) К-118</v>
          </cell>
        </row>
        <row r="452">
          <cell r="V452" t="str">
            <v>Выкидной трубопровод от скв. №2 (1561) К-118 до БПС АГЗУ К-35. Газоингибиторопровод от АГЗУ К-35 до скв. №2 (1561) К-118</v>
          </cell>
        </row>
        <row r="453">
          <cell r="U453">
            <v>9</v>
          </cell>
          <cell r="V453" t="str">
            <v>Выкидной трубопровод от скв. №2 (1561) К-118 до БПС АГЗУ К-35. Газоингибиторопровод от АГЗУ К-35 до скв. №2 (1561) К-118</v>
          </cell>
        </row>
        <row r="454">
          <cell r="V454" t="str">
            <v>Выкидной трубопровод от скв. №2 (1561) К-118 до БПС АГЗУ К-35. Газоингибиторопровод от АГЗУ К-35 до скв. №2 (1561) К-118</v>
          </cell>
        </row>
        <row r="455">
          <cell r="U455">
            <v>0</v>
          </cell>
          <cell r="V455" t="str">
            <v>Выкидной трубопровод от скв. №2 (1561) К-118 до БПС АГЗУ К-35. Газоингибиторопровод от АГЗУ К-35 до скв. №2 (1561) К-118</v>
          </cell>
        </row>
        <row r="456">
          <cell r="V456" t="str">
            <v>Выкидной трубопровод от скв. №2 (1561) К-118 до БПС АГЗУ К-35. Газоингибиторопровод от АГЗУ К-35 до скв. №2 (1561) К-118</v>
          </cell>
        </row>
        <row r="457">
          <cell r="U457">
            <v>0</v>
          </cell>
          <cell r="V457" t="str">
            <v>Выкидной трубопровод от скв. №2 (1561) К-118 до БПС АГЗУ К-35. Газоингибиторопровод от АГЗУ К-35 до скв. №2 (1561) К-118</v>
          </cell>
        </row>
        <row r="458">
          <cell r="V458" t="str">
            <v>Выкидной трубопровод от скв. №2 (1561) К-118 до БПС АГЗУ К-35. Газоингибиторопровод от АГЗУ К-35 до скв. №2 (1561) К-118</v>
          </cell>
        </row>
        <row r="459">
          <cell r="U459">
            <v>1</v>
          </cell>
          <cell r="V459" t="str">
            <v>Выкидной трубопровод от скв. №3 (1563) К-118 до БПС АГЗУ К-35. Газоингибиторопровод от АГЗУ К-35 до скв. №3 (1563) К-118</v>
          </cell>
        </row>
        <row r="460">
          <cell r="V460" t="str">
            <v>Выкидной трубопровод от скв. №3 (1563) К-118 до БПС АГЗУ К-35. Газоингибиторопровод от АГЗУ К-35 до скв. №3 (1563) К-118</v>
          </cell>
        </row>
        <row r="461">
          <cell r="U461">
            <v>0</v>
          </cell>
          <cell r="V461" t="str">
            <v>Выкидной трубопровод от скв. №3 (1563) К-118 до БПС АГЗУ К-35. Газоингибиторопровод от АГЗУ К-35 до скв. №3 (1563) К-118</v>
          </cell>
        </row>
        <row r="462">
          <cell r="V462" t="str">
            <v>Выкидной трубопровод от скв. №3 (1563) К-118 до БПС АГЗУ К-35. Газоингибиторопровод от АГЗУ К-35 до скв. №3 (1563) К-118</v>
          </cell>
        </row>
        <row r="463">
          <cell r="U463">
            <v>0</v>
          </cell>
          <cell r="V463" t="str">
            <v>Выкидной трубопровод от скв. №3 (1563) К-118 до БПС АГЗУ К-35. Газоингибиторопровод от АГЗУ К-35 до скв. №3 (1563) К-118</v>
          </cell>
        </row>
        <row r="464">
          <cell r="V464" t="str">
            <v>Выкидной трубопровод от скв. №3 (1563) К-118 до БПС АГЗУ К-35. Газоингибиторопровод от АГЗУ К-35 до скв. №3 (1563) К-118</v>
          </cell>
        </row>
        <row r="465">
          <cell r="U465">
            <v>1</v>
          </cell>
          <cell r="V465" t="str">
            <v>Выкидной трубопровод от скв. №3 (1563) К-118 до БПС АГЗУ К-35. Газоингибиторопровод от АГЗУ К-35 до скв. №3 (1563) К-118</v>
          </cell>
        </row>
        <row r="466">
          <cell r="V466" t="str">
            <v>Выкидной трубопровод от скв. №3 (1563) К-118 до БПС АГЗУ К-35. Газоингибиторопровод от АГЗУ К-35 до скв. №3 (1563) К-118</v>
          </cell>
        </row>
        <row r="467">
          <cell r="U467">
            <v>0</v>
          </cell>
          <cell r="V467" t="str">
            <v>Выкидной трубопровод от скв. №3 (1563) К-118 до БПС АГЗУ К-35. Газоингибиторопровод от АГЗУ К-35 до скв. №3 (1563) К-118</v>
          </cell>
        </row>
        <row r="468">
          <cell r="V468" t="str">
            <v>Выкидной трубопровод от скв. №3 (1563) К-118 до БПС АГЗУ К-35. Газоингибиторопровод от АГЗУ К-35 до скв. №3 (1563) К-118</v>
          </cell>
        </row>
        <row r="469">
          <cell r="U469">
            <v>0</v>
          </cell>
          <cell r="V469" t="str">
            <v>Выкидной трубопровод от скв. №3 (1563) К-118 до БПС АГЗУ К-35. Газоингибиторопровод от АГЗУ К-35 до скв. №3 (1563) К-118</v>
          </cell>
        </row>
        <row r="470">
          <cell r="V470" t="str">
            <v>Выкидной трубопровод от скв. №3 (1563) К-118 до БПС АГЗУ К-35. Газоингибиторопровод от АГЗУ К-35 до скв. №3 (1563) К-118</v>
          </cell>
        </row>
        <row r="471">
          <cell r="U471">
            <v>1</v>
          </cell>
          <cell r="V471" t="str">
            <v>Выкидной трубопровод от скв. №3 (1563) К-118 до БПС АГЗУ К-35. Газоингибиторопровод от АГЗУ К-35 до скв. №3 (1563) К-118</v>
          </cell>
        </row>
        <row r="472">
          <cell r="V472" t="str">
            <v>Выкидной трубопровод от скв. №3 (1563) К-118 до БПС АГЗУ К-35. Газоингибиторопровод от АГЗУ К-35 до скв. №3 (1563) К-118</v>
          </cell>
        </row>
        <row r="473">
          <cell r="U473">
            <v>0</v>
          </cell>
          <cell r="V473" t="str">
            <v>Выкидной трубопровод от скв. №3 (1563) К-118 до БПС АГЗУ К-35. Газоингибиторопровод от АГЗУ К-35 до скв. №3 (1563) К-118</v>
          </cell>
        </row>
        <row r="474">
          <cell r="V474" t="str">
            <v>Выкидной трубопровод от скв. №3 (1563) К-118 до БПС АГЗУ К-35. Газоингибиторопровод от АГЗУ К-35 до скв. №3 (1563) К-118</v>
          </cell>
        </row>
        <row r="475">
          <cell r="U475">
            <v>0</v>
          </cell>
          <cell r="V475" t="str">
            <v>Выкидной трубопровод от скв. №3 (1563) К-118 до БПС АГЗУ К-35. Газоингибиторопровод от АГЗУ К-35 до скв. №3 (1563) К-118</v>
          </cell>
        </row>
        <row r="476">
          <cell r="V476" t="str">
            <v>Выкидной трубопровод от скв. №3 (1563) К-118 до БПС АГЗУ К-35. Газоингибиторопровод от АГЗУ К-35 до скв. №3 (1563) К-118</v>
          </cell>
        </row>
        <row r="477">
          <cell r="U477">
            <v>1</v>
          </cell>
          <cell r="V477" t="str">
            <v>Выкидной трубопровод от скв. №3 (1563) К-118 до БПС АГЗУ К-35. Газоингибиторопровод от АГЗУ К-35 до скв. №3 (1563) К-118</v>
          </cell>
        </row>
        <row r="478">
          <cell r="V478" t="str">
            <v>Выкидной трубопровод от скв. №3 (1563) К-118 до БПС АГЗУ К-35. Газоингибиторопровод от АГЗУ К-35 до скв. №3 (1563) К-118</v>
          </cell>
        </row>
        <row r="479">
          <cell r="U479">
            <v>0</v>
          </cell>
          <cell r="V479" t="str">
            <v>Выкидной трубопровод от скв. №3 (1563) К-118 до БПС АГЗУ К-35. Газоингибиторопровод от АГЗУ К-35 до скв. №3 (1563) К-118</v>
          </cell>
        </row>
        <row r="480">
          <cell r="V480" t="str">
            <v>Выкидной трубопровод от скв. №3 (1563) К-118 до БПС АГЗУ К-35. Газоингибиторопровод от АГЗУ К-35 до скв. №3 (1563) К-118</v>
          </cell>
        </row>
        <row r="481">
          <cell r="U481">
            <v>0</v>
          </cell>
          <cell r="V481" t="str">
            <v>Выкидной трубопровод от скв. №3 (1563) К-118 до БПС АГЗУ К-35. Газоингибиторопровод от АГЗУ К-35 до скв. №3 (1563) К-118</v>
          </cell>
        </row>
        <row r="482">
          <cell r="V482" t="str">
            <v>Выкидной трубопровод от скв. №3 (1563) К-118 до БПС АГЗУ К-35. Газоингибиторопровод от АГЗУ К-35 до скв. №3 (1563) К-118</v>
          </cell>
        </row>
        <row r="483">
          <cell r="U483">
            <v>6</v>
          </cell>
          <cell r="V483" t="str">
            <v>Выкидной трубопровод от скв. №3 (1563) К-118 до БПС АГЗУ К-35. Газоингибиторопровод от АГЗУ К-35 до скв. №3 (1563) К-118</v>
          </cell>
        </row>
        <row r="484">
          <cell r="V484" t="str">
            <v>Выкидной трубопровод от скв. №3 (1563) К-118 до БПС АГЗУ К-35. Газоингибиторопровод от АГЗУ К-35 до скв. №3 (1563) К-118</v>
          </cell>
        </row>
        <row r="485">
          <cell r="U485">
            <v>0</v>
          </cell>
          <cell r="V485" t="str">
            <v>Выкидной трубопровод от скв. №3 (1563) К-118 до БПС АГЗУ К-35. Газоингибиторопровод от АГЗУ К-35 до скв. №3 (1563) К-118</v>
          </cell>
        </row>
        <row r="486">
          <cell r="V486" t="str">
            <v>Выкидной трубопровод от скв. №3 (1563) К-118 до БПС АГЗУ К-35. Газоингибиторопровод от АГЗУ К-35 до скв. №3 (1563) К-118</v>
          </cell>
        </row>
        <row r="487">
          <cell r="U487">
            <v>0</v>
          </cell>
          <cell r="V487" t="str">
            <v>Выкидной трубопровод от скв. №3 (1563) К-118 до БПС АГЗУ К-35. Газоингибиторопровод от АГЗУ К-35 до скв. №3 (1563) К-118</v>
          </cell>
        </row>
        <row r="488">
          <cell r="V488" t="str">
            <v>Выкидной трубопровод от скв. №3 (1563) К-118 до БПС АГЗУ К-35. Газоингибиторопровод от АГЗУ К-35 до скв. №3 (1563) К-118</v>
          </cell>
        </row>
        <row r="489">
          <cell r="U489">
            <v>7</v>
          </cell>
          <cell r="V489" t="str">
            <v>Выкидной трубопровод от скв. №4 (1611) К-118 до БПС АГЗУ К-35. Газоингибиторопровод от АГЗУ К-35 до скв. №4 (1611) К-118</v>
          </cell>
        </row>
        <row r="490">
          <cell r="V490" t="str">
            <v>Выкидной трубопровод от скв. №4 (1611) К-118 до БПС АГЗУ К-35. Газоингибиторопровод от АГЗУ К-35 до скв. №4 (1611) К-118</v>
          </cell>
        </row>
        <row r="491">
          <cell r="U491">
            <v>0</v>
          </cell>
          <cell r="V491" t="str">
            <v>Выкидной трубопровод от скв. №4 (1611) К-118 до БПС АГЗУ К-35. Газоингибиторопровод от АГЗУ К-35 до скв. №4 (1611) К-118</v>
          </cell>
        </row>
        <row r="492">
          <cell r="V492" t="str">
            <v>Выкидной трубопровод от скв. №4 (1611) К-118 до БПС АГЗУ К-35. Газоингибиторопровод от АГЗУ К-35 до скв. №4 (1611) К-118</v>
          </cell>
        </row>
        <row r="493">
          <cell r="U493">
            <v>0</v>
          </cell>
          <cell r="V493" t="str">
            <v>Выкидной трубопровод от скв. №4 (1611) К-118 до БПС АГЗУ К-35. Газоингибиторопровод от АГЗУ К-35 до скв. №4 (1611) К-118</v>
          </cell>
        </row>
        <row r="494">
          <cell r="V494" t="str">
            <v>Выкидной трубопровод от скв. №4 (1611) К-118 до БПС АГЗУ К-35. Газоингибиторопровод от АГЗУ К-35 до скв. №4 (1611) К-118</v>
          </cell>
        </row>
        <row r="495">
          <cell r="U495">
            <v>2</v>
          </cell>
          <cell r="V495" t="str">
            <v>Выкидной трубопровод от скв. №5 К-130 (скв. 3242) до БПСА К-130. Газоингибиторопровод от БПСА К-130 до скважины №5  К-130</v>
          </cell>
        </row>
        <row r="496">
          <cell r="V496" t="str">
            <v>Выкидной трубопровод от скв. №5 К-130 (скв. 3242) до БПСА К-130. Газоингибиторопровод от БПСА К-130 до скважины №5  К-130</v>
          </cell>
        </row>
        <row r="497">
          <cell r="U497">
            <v>0</v>
          </cell>
          <cell r="V497" t="str">
            <v>Выкидной трубопровод от скв. №5 К-130 (скв. 3242) до БПСА К-130. Газоингибиторопровод от БПСА К-130 до скважины №5  К-130</v>
          </cell>
        </row>
        <row r="498">
          <cell r="V498" t="str">
            <v>Выкидной трубопровод от скв. №5 К-130 (скв. 3242) до БПСА К-130. Газоингибиторопровод от БПСА К-130 до скважины №5  К-130</v>
          </cell>
        </row>
        <row r="499">
          <cell r="U499">
            <v>0</v>
          </cell>
          <cell r="V499" t="str">
            <v>Выкидной трубопровод от скв. №5 К-130 (скв. 3242) до БПСА К-130. Газоингибиторопровод от БПСА К-130 до скважины №5  К-130</v>
          </cell>
        </row>
        <row r="500">
          <cell r="V500" t="str">
            <v>Выкидной трубопровод от скв. №5 К-130 (скв. 3242) до БПСА К-130. Газоингибиторопровод от БПСА К-130 до скважины №5  К-130</v>
          </cell>
        </row>
        <row r="501">
          <cell r="U501">
            <v>2</v>
          </cell>
          <cell r="V501" t="str">
            <v>Выкидной трубопровод от скв. №5 К-130 (скв. 3242) до БПСА К-130. Газоингибиторопровод от БПСА К-130 до скважины №5  К-130</v>
          </cell>
        </row>
        <row r="502">
          <cell r="V502" t="str">
            <v>Выкидной трубопровод от скв. №5 К-130 (скв. 3242) до БПСА К-130. Газоингибиторопровод от БПСА К-130 до скважины №5  К-130</v>
          </cell>
        </row>
        <row r="503">
          <cell r="U503">
            <v>0</v>
          </cell>
          <cell r="V503" t="str">
            <v>Выкидной трубопровод от скв. №5 К-130 (скв. 3242) до БПСА К-130. Газоингибиторопровод от БПСА К-130 до скважины №5  К-130</v>
          </cell>
        </row>
        <row r="504">
          <cell r="V504" t="str">
            <v>Выкидной трубопровод от скв. №5 К-130 (скв. 3242) до БПСА К-130. Газоингибиторопровод от БПСА К-130 до скважины №5  К-130</v>
          </cell>
        </row>
        <row r="505">
          <cell r="U505">
            <v>0</v>
          </cell>
          <cell r="V505" t="str">
            <v>Выкидной трубопровод от скв. №5 К-130 (скв. 3242) до БПСА К-130. Газоингибиторопровод от БПСА К-130 до скважины №5  К-130</v>
          </cell>
        </row>
        <row r="506">
          <cell r="V506" t="str">
            <v>Выкидной трубопровод от скв. №5 К-130 (скв. 3242) до БПСА К-130. Газоингибиторопровод от БПСА К-130 до скважины №5  К-130</v>
          </cell>
        </row>
        <row r="507">
          <cell r="U507">
            <v>2</v>
          </cell>
          <cell r="V507" t="str">
            <v>Выкидной трубопровод от скв. №5 К-130 (скв. 3242) до БПСА К-130. Газоингибиторопровод от БПСА К-130 до скважины №5  К-130</v>
          </cell>
        </row>
        <row r="508">
          <cell r="V508" t="str">
            <v>Выкидной трубопровод от скв. №5 К-130 (скв. 3242) до БПСА К-130. Газоингибиторопровод от БПСА К-130 до скважины №5  К-130</v>
          </cell>
        </row>
        <row r="509">
          <cell r="U509">
            <v>0</v>
          </cell>
          <cell r="V509" t="str">
            <v>Выкидной трубопровод от скв. №5 К-130 (скв. 3242) до БПСА К-130. Газоингибиторопровод от БПСА К-130 до скважины №5  К-130</v>
          </cell>
        </row>
        <row r="510">
          <cell r="V510" t="str">
            <v>Выкидной трубопровод от скв. №5 К-130 (скв. 3242) до БПСА К-130. Газоингибиторопровод от БПСА К-130 до скважины №5  К-130</v>
          </cell>
        </row>
        <row r="511">
          <cell r="U511">
            <v>0</v>
          </cell>
          <cell r="V511" t="str">
            <v>Выкидной трубопровод от скв. №5 К-130 (скв. 3242) до БПСА К-130. Газоингибиторопровод от БПСА К-130 до скважины №5  К-130</v>
          </cell>
        </row>
        <row r="512">
          <cell r="V512" t="str">
            <v>Выкидной трубопровод от скв. №5 К-130 (скв. 3242) до БПСА К-130. Газоингибиторопровод от БПСА К-130 до скважины №5  К-130</v>
          </cell>
        </row>
        <row r="513">
          <cell r="U513">
            <v>16</v>
          </cell>
          <cell r="V513" t="str">
            <v>Выкидной трубопровод от скв. №5 К-130 (скв. 3242) до БПСА К-130. Газоингибиторопровод от БПСА К-130 до скважины №5  К-130</v>
          </cell>
        </row>
        <row r="514">
          <cell r="V514" t="str">
            <v>Выкидной трубопровод от скв. №5 К-130 (скв. 3242) до БПСА К-130. Газоингибиторопровод от БПСА К-130 до скважины №5  К-130</v>
          </cell>
        </row>
        <row r="515">
          <cell r="U515">
            <v>0</v>
          </cell>
          <cell r="V515" t="str">
            <v>Выкидной трубопровод от скв. №5 К-130 (скв. 3242) до БПСА К-130. Газоингибиторопровод от БПСА К-130 до скважины №5  К-130</v>
          </cell>
        </row>
        <row r="516">
          <cell r="V516" t="str">
            <v>Выкидной трубопровод от скв. №5 К-130 (скв. 3242) до БПСА К-130. Газоингибиторопровод от БПСА К-130 до скважины №5  К-130</v>
          </cell>
        </row>
        <row r="517">
          <cell r="U517">
            <v>0</v>
          </cell>
          <cell r="V517" t="str">
            <v>Выкидной трубопровод от скв. №5 К-130 (скв. 3242) до БПСА К-130. Газоингибиторопровод от БПСА К-130 до скважины №5  К-130</v>
          </cell>
        </row>
        <row r="518">
          <cell r="V518" t="str">
            <v>Выкидной трубопровод от скв. №5 К-130 (скв. 3242) до БПСА К-130. Газоингибиторопровод от БПСА К-130 до скважины №5  К-130</v>
          </cell>
        </row>
        <row r="519">
          <cell r="U519">
            <v>2</v>
          </cell>
          <cell r="V519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520">
          <cell r="V520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521">
          <cell r="U521">
            <v>0</v>
          </cell>
          <cell r="V521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522">
          <cell r="V522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523">
          <cell r="U523">
            <v>0</v>
          </cell>
          <cell r="V523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524">
          <cell r="V524" t="str">
            <v>Выкидной трубопровод от скв. №5 куста К-34 (1537) до АГЗУ К-34. Газоингибиторопровод от АГЗУ К-34 до скв. №5 куста К-34 (1537)</v>
          </cell>
        </row>
        <row r="525">
          <cell r="U525">
            <v>2</v>
          </cell>
          <cell r="V525" t="str">
            <v>Выкидной трубопровод от скв. №6 (3287) К-105 до АГЗУ К-105. Газоингибиторопровод от АГЗУ К-105 до скв.№6 (3287) К-105</v>
          </cell>
        </row>
        <row r="526">
          <cell r="V526" t="str">
            <v>Выкидной трубопровод от скв. №6 (3287) К-105 до АГЗУ К-105. Газоингибиторопровод от АГЗУ К-105 до скв.№6 (3287) К-105</v>
          </cell>
        </row>
        <row r="527">
          <cell r="U527">
            <v>0</v>
          </cell>
          <cell r="V527" t="str">
            <v>Выкидной трубопровод от скв. №6 (3287) К-105 до АГЗУ К-105. Газоингибиторопровод от АГЗУ К-105 до скв.№6 (3287) К-105</v>
          </cell>
        </row>
        <row r="528">
          <cell r="V528" t="str">
            <v>Выкидной трубопровод от скв. №6 (3287) К-105 до АГЗУ К-105. Газоингибиторопровод от АГЗУ К-105 до скв.№6 (3287) К-105</v>
          </cell>
        </row>
        <row r="529">
          <cell r="U529">
            <v>0</v>
          </cell>
          <cell r="V529" t="str">
            <v>Выкидной трубопровод от скв. №6 (3287) К-105 до АГЗУ К-105. Газоингибиторопровод от АГЗУ К-105 до скв.№6 (3287) К-105</v>
          </cell>
        </row>
        <row r="530">
          <cell r="V530" t="str">
            <v>Выкидной трубопровод от скв. №6 (3287) К-105 до АГЗУ К-105. Газоингибиторопровод от АГЗУ К-105 до скв.№6 (3287) К-105</v>
          </cell>
        </row>
        <row r="531">
          <cell r="U531">
            <v>1</v>
          </cell>
          <cell r="V531" t="str">
            <v>Выкидной трубопровод и газоингибиторопровод от скв. 1258 К-28</v>
          </cell>
        </row>
        <row r="532">
          <cell r="V532" t="str">
            <v>Выкидной трубопровод и газоингибиторопровод от скв. 1258 К-28</v>
          </cell>
        </row>
        <row r="533">
          <cell r="U533">
            <v>0</v>
          </cell>
          <cell r="V533" t="str">
            <v>Выкидной трубопровод и газоингибиторопровод от скв. 1258 К-28</v>
          </cell>
        </row>
        <row r="534">
          <cell r="V534" t="str">
            <v>Выкидной трубопровод и газоингибиторопровод от скв. 1258 К-28</v>
          </cell>
        </row>
        <row r="535">
          <cell r="U535">
            <v>0</v>
          </cell>
          <cell r="V535" t="str">
            <v>Выкидной трубопровод и газоингибиторопровод от скв. 1258 К-28</v>
          </cell>
        </row>
        <row r="536">
          <cell r="V536" t="str">
            <v>Выкидной трубопровод и газоингибиторопровод от скв. 1258 К-28</v>
          </cell>
        </row>
        <row r="537">
          <cell r="U537">
            <v>1</v>
          </cell>
          <cell r="V537" t="str">
            <v xml:space="preserve">Выкидной трубопровод от скважины №1260 до АГЗУ-3. Газоингибиторопровод от АГЗУ-3 до скважины №1260 </v>
          </cell>
        </row>
        <row r="538">
          <cell r="V538" t="str">
            <v xml:space="preserve">Выкидной трубопровод от скважины №1260 до АГЗУ-3. Газоингибиторопровод от АГЗУ-3 до скважины №1260 </v>
          </cell>
        </row>
        <row r="539">
          <cell r="U539">
            <v>0</v>
          </cell>
          <cell r="V539" t="str">
            <v xml:space="preserve">Выкидной трубопровод от скважины №1260 до АГЗУ-3. Газоингибиторопровод от АГЗУ-3 до скважины №1260 </v>
          </cell>
        </row>
        <row r="540">
          <cell r="V540" t="str">
            <v xml:space="preserve">Выкидной трубопровод от скважины №1260 до АГЗУ-3. Газоингибиторопровод от АГЗУ-3 до скважины №1260 </v>
          </cell>
        </row>
        <row r="541">
          <cell r="U541">
            <v>0</v>
          </cell>
          <cell r="V541" t="str">
            <v xml:space="preserve">Выкидной трубопровод от скважины №1260 до АГЗУ-3. Газоингибиторопровод от АГЗУ-3 до скважины №1260 </v>
          </cell>
        </row>
        <row r="542">
          <cell r="V542" t="str">
            <v xml:space="preserve">Выкидной трубопровод от скважины №1260 до АГЗУ-3. Газоингибиторопровод от АГЗУ-3 до скважины №1260 </v>
          </cell>
        </row>
        <row r="543">
          <cell r="U543">
            <v>2</v>
          </cell>
          <cell r="V543" t="str">
            <v xml:space="preserve">Выкидной трубопровод от скважины №1260 до АГЗУ-3. Газоингибиторопровод от АГЗУ-3 до скважины №1260 </v>
          </cell>
        </row>
        <row r="544">
          <cell r="V544" t="str">
            <v xml:space="preserve">Выкидной трубопровод от скважины №1260 до АГЗУ-3. Газоингибиторопровод от АГЗУ-3 до скважины №1260 </v>
          </cell>
        </row>
        <row r="545">
          <cell r="U545">
            <v>0</v>
          </cell>
          <cell r="V545" t="str">
            <v xml:space="preserve">Выкидной трубопровод от скважины №1260 до АГЗУ-3. Газоингибиторопровод от АГЗУ-3 до скважины №1260 </v>
          </cell>
        </row>
        <row r="546">
          <cell r="V546" t="str">
            <v xml:space="preserve">Выкидной трубопровод от скважины №1260 до АГЗУ-3. Газоингибиторопровод от АГЗУ-3 до скважины №1260 </v>
          </cell>
        </row>
        <row r="547">
          <cell r="U547">
            <v>0</v>
          </cell>
          <cell r="V547" t="str">
            <v xml:space="preserve">Выкидной трубопровод от скважины №1260 до АГЗУ-3. Газоингибиторопровод от АГЗУ-3 до скважины №1260 </v>
          </cell>
        </row>
        <row r="548">
          <cell r="V548" t="str">
            <v xml:space="preserve">Выкидной трубопровод от скважины №1260 до АГЗУ-3. Газоингибиторопровод от АГЗУ-3 до скважины №1260 </v>
          </cell>
        </row>
        <row r="549">
          <cell r="U549">
            <v>3</v>
          </cell>
          <cell r="V549" t="str">
            <v xml:space="preserve">Выкидной трубопровод от скважины №1260 до АГЗУ-3. Газоингибиторопровод от АГЗУ-3 до скважины №1260 </v>
          </cell>
        </row>
        <row r="550">
          <cell r="V550" t="str">
            <v xml:space="preserve">Выкидной трубопровод от скважины №1260 до АГЗУ-3. Газоингибиторопровод от АГЗУ-3 до скважины №1260 </v>
          </cell>
        </row>
        <row r="551">
          <cell r="U551">
            <v>0</v>
          </cell>
          <cell r="V551" t="str">
            <v xml:space="preserve">Выкидной трубопровод от скважины №1260 до АГЗУ-3. Газоингибиторопровод от АГЗУ-3 до скважины №1260 </v>
          </cell>
        </row>
        <row r="552">
          <cell r="V552" t="str">
            <v xml:space="preserve">Выкидной трубопровод от скважины №1260 до АГЗУ-3. Газоингибиторопровод от АГЗУ-3 до скважины №1260 </v>
          </cell>
        </row>
        <row r="553">
          <cell r="U553">
            <v>0</v>
          </cell>
          <cell r="V553" t="str">
            <v xml:space="preserve">Выкидной трубопровод от скважины №1260 до АГЗУ-3. Газоингибиторопровод от АГЗУ-3 до скважины №1260 </v>
          </cell>
        </row>
        <row r="554">
          <cell r="V554" t="str">
            <v xml:space="preserve">Выкидной трубопровод от скважины №1260 до АГЗУ-3. Газоингибиторопровод от АГЗУ-3 до скважины №1260 </v>
          </cell>
        </row>
        <row r="555">
          <cell r="U555">
            <v>3</v>
          </cell>
          <cell r="V555" t="str">
            <v>Выкидной трубопровод от скв.1489 куста К-118 до БПС-2 К-35. Газоингибиторопровод от БПС-2 К-35 до скв.1489 куста К-118</v>
          </cell>
        </row>
        <row r="556">
          <cell r="V556" t="str">
            <v>Выкидной трубопровод от скв.1489 куста К-118 до БПС-2 К-35. Газоингибиторопровод от БПС-2 К-35 до скв.1489 куста К-118</v>
          </cell>
        </row>
        <row r="557">
          <cell r="U557">
            <v>0</v>
          </cell>
          <cell r="V557" t="str">
            <v>Выкидной трубопровод от скв.1489 куста К-118 до БПС-2 К-35. Газоингибиторопровод от БПС-2 К-35 до скв.1489 куста К-118</v>
          </cell>
        </row>
        <row r="558">
          <cell r="V558" t="str">
            <v>Выкидной трубопровод от скв.1489 куста К-118 до БПС-2 К-35. Газоингибиторопровод от БПС-2 К-35 до скв.1489 куста К-118</v>
          </cell>
        </row>
        <row r="559">
          <cell r="U559">
            <v>0</v>
          </cell>
          <cell r="V559" t="str">
            <v>Выкидной трубопровод от скв.1489 куста К-118 до БПС-2 К-35. Газоингибиторопровод от БПС-2 К-35 до скв.1489 куста К-118</v>
          </cell>
        </row>
        <row r="560">
          <cell r="V560" t="str">
            <v>Выкидной трубопровод от скв.1489 куста К-118 до БПС-2 К-35. Газоингибиторопровод от БПС-2 К-35 до скв.1489 куста К-118</v>
          </cell>
        </row>
        <row r="561">
          <cell r="U561">
            <v>2</v>
          </cell>
          <cell r="V561" t="str">
            <v>Выкидной трубопровод от скв.1489 куста К-118 до БПС-2 К-35. Газоингибиторопровод от БПС-2 К-35 до скв.1489 куста К-118</v>
          </cell>
        </row>
        <row r="562">
          <cell r="V562" t="str">
            <v>Выкидной трубопровод от скв.1489 куста К-118 до БПС-2 К-35. Газоингибиторопровод от БПС-2 К-35 до скв.1489 куста К-118</v>
          </cell>
        </row>
        <row r="563">
          <cell r="U563">
            <v>0</v>
          </cell>
          <cell r="V563" t="str">
            <v>Выкидной трубопровод от скв.1489 куста К-118 до БПС-2 К-35. Газоингибиторопровод от БПС-2 К-35 до скв.1489 куста К-118</v>
          </cell>
        </row>
        <row r="564">
          <cell r="V564" t="str">
            <v>Выкидной трубопровод от скв.1489 куста К-118 до БПС-2 К-35. Газоингибиторопровод от БПС-2 К-35 до скв.1489 куста К-118</v>
          </cell>
        </row>
        <row r="565">
          <cell r="U565">
            <v>0</v>
          </cell>
          <cell r="V565" t="str">
            <v>Выкидной трубопровод от скв.1489 куста К-118 до БПС-2 К-35. Газоингибиторопровод от БПС-2 К-35 до скв.1489 куста К-118</v>
          </cell>
        </row>
        <row r="566">
          <cell r="V566" t="str">
            <v>Выкидной трубопровод от скв.1489 куста К-118 до БПС-2 К-35. Газоингибиторопровод от БПС-2 К-35 до скв.1489 куста К-118</v>
          </cell>
        </row>
        <row r="567">
          <cell r="U567">
            <v>1</v>
          </cell>
          <cell r="V567" t="str">
            <v>Выкидной трубопровод от скважин №1444 до АГЗУ К-15. Газоингибиторопроводы от АГЗУ К-15 до скважины №1444</v>
          </cell>
        </row>
        <row r="568">
          <cell r="V568" t="str">
            <v>Выкидной трубопровод от скважин №1444 до АГЗУ К-15. Газоингибиторопроводы от АГЗУ К-15 до скважины №1444</v>
          </cell>
        </row>
        <row r="569">
          <cell r="U569">
            <v>0</v>
          </cell>
          <cell r="V569" t="str">
            <v>Выкидной трубопровод от скважин №1444 до АГЗУ К-15. Газоингибиторопроводы от АГЗУ К-15 до скважины №1444</v>
          </cell>
        </row>
        <row r="570">
          <cell r="V570" t="str">
            <v>Выкидной трубопровод от скважин №1444 до АГЗУ К-15. Газоингибиторопроводы от АГЗУ К-15 до скважины №1444</v>
          </cell>
        </row>
        <row r="571">
          <cell r="U571">
            <v>0</v>
          </cell>
          <cell r="V571" t="str">
            <v>Выкидной трубопровод от скважин №1444 до АГЗУ К-15. Газоингибиторопроводы от АГЗУ К-15 до скважины №1444</v>
          </cell>
        </row>
        <row r="572">
          <cell r="V572" t="str">
            <v>Выкидной трубопровод от скважин №1444 до АГЗУ К-15. Газоингибиторопроводы от АГЗУ К-15 до скважины №1444</v>
          </cell>
        </row>
        <row r="573">
          <cell r="U573">
            <v>1</v>
          </cell>
          <cell r="V573" t="str">
            <v>Выкидной трубопровод от скважины №1573 куста К-1599 до ЗУ-6. Газоингибиторопровод от ЗУ-6 до скважины №1573 К-1599</v>
          </cell>
        </row>
        <row r="574">
          <cell r="V574" t="str">
            <v>Выкидной трубопровод от скважины №1573 куста К-1599 до ЗУ-6. Газоингибиторопровод от ЗУ-6 до скважины №1573 К-1599</v>
          </cell>
        </row>
        <row r="575">
          <cell r="U575">
            <v>0</v>
          </cell>
          <cell r="V575" t="str">
            <v>Выкидной трубопровод от скважины №1573 куста К-1599 до ЗУ-6. Газоингибиторопровод от ЗУ-6 до скважины №1573 К-1599</v>
          </cell>
        </row>
        <row r="576">
          <cell r="V576" t="str">
            <v>Выкидной трубопровод от скважины №1573 куста К-1599 до ЗУ-6. Газоингибиторопровод от ЗУ-6 до скважины №1573 К-1599</v>
          </cell>
        </row>
        <row r="577">
          <cell r="U577">
            <v>0</v>
          </cell>
          <cell r="V577" t="str">
            <v>Выкидной трубопровод от скважины №1573 куста К-1599 до ЗУ-6. Газоингибиторопровод от ЗУ-6 до скважины №1573 К-1599</v>
          </cell>
        </row>
        <row r="578">
          <cell r="V578" t="str">
            <v>Выкидной трубопровод от скважины №1573 куста К-1599 до ЗУ-6. Газоингибиторопровод от ЗУ-6 до скважины №1573 К-1599</v>
          </cell>
        </row>
        <row r="579">
          <cell r="U579">
            <v>5</v>
          </cell>
          <cell r="V579" t="str">
            <v>Трубопровод от скважины №1395-1 до точки врезки в трубопровод от скважины 1057-2 до УПНГ</v>
          </cell>
        </row>
        <row r="580">
          <cell r="V580" t="str">
            <v>Трубопровод от скважины №1395-1 до точки врезки в трубопровод от скважины 1057-2 до УПНГ</v>
          </cell>
        </row>
        <row r="581">
          <cell r="U581">
            <v>0</v>
          </cell>
          <cell r="V581" t="str">
            <v>Трубопровод от скважины №1395-1 до точки врезки в трубопровод от скважины 1057-2 до УПНГ</v>
          </cell>
        </row>
        <row r="582">
          <cell r="V582" t="str">
            <v>Трубопровод от скважины №1395-1 до точки врезки в трубопровод от скважины 1057-2 до УПНГ</v>
          </cell>
        </row>
        <row r="583">
          <cell r="U583">
            <v>0</v>
          </cell>
          <cell r="V583" t="str">
            <v>Трубопровод от скважины №1395-1 до точки врезки в трубопровод от скважины 1057-2 до УПНГ</v>
          </cell>
        </row>
        <row r="584">
          <cell r="V584" t="str">
            <v>Трубопровод от скважины №1395-1 до точки врезки в трубопровод от скважины 1057-2 до УПНГ</v>
          </cell>
        </row>
        <row r="585">
          <cell r="U585">
            <v>2</v>
          </cell>
          <cell r="V585" t="str">
            <v>Трубопровод от скважины №1395-1 до точки врезки в трубопровод от скважины 1057-2 до УПНГ</v>
          </cell>
        </row>
        <row r="586">
          <cell r="V586" t="str">
            <v>Трубопровод от скважины №1395-1 до точки врезки в трубопровод от скважины 1057-2 до УПНГ</v>
          </cell>
        </row>
        <row r="587">
          <cell r="U587">
            <v>0</v>
          </cell>
          <cell r="V587" t="str">
            <v>Трубопровод от скважины №1395-1 до точки врезки в трубопровод от скважины 1057-2 до УПНГ</v>
          </cell>
        </row>
        <row r="588">
          <cell r="V588" t="str">
            <v>Трубопровод от скважины №1395-1 до точки врезки в трубопровод от скважины 1057-2 до УПНГ</v>
          </cell>
        </row>
        <row r="589">
          <cell r="U589">
            <v>0</v>
          </cell>
          <cell r="V589" t="str">
            <v>Трубопровод от скважины №1395-1 до точки врезки в трубопровод от скважины 1057-2 до УПНГ</v>
          </cell>
        </row>
        <row r="590">
          <cell r="V590" t="str">
            <v>Трубопровод от скважины №1395-1 до точки врезки в трубопровод от скважины 1057-2 до УПНГ</v>
          </cell>
        </row>
        <row r="591">
          <cell r="U591">
            <v>2</v>
          </cell>
          <cell r="V591" t="str">
            <v>Трубопровод от скважины №1395-1 до точки врезки в трубопровод от скважины 1057-2 до УПНГ</v>
          </cell>
        </row>
        <row r="592">
          <cell r="V592" t="str">
            <v>Трубопровод от скважины №1395-1 до точки врезки в трубопровод от скважины 1057-2 до УПНГ</v>
          </cell>
        </row>
        <row r="593">
          <cell r="U593">
            <v>0</v>
          </cell>
          <cell r="V593" t="str">
            <v>Трубопровод от скважины №1395-1 до точки врезки в трубопровод от скважины 1057-2 до УПНГ</v>
          </cell>
        </row>
        <row r="594">
          <cell r="V594" t="str">
            <v>Трубопровод от скважины №1395-1 до точки врезки в трубопровод от скважины 1057-2 до УПНГ</v>
          </cell>
        </row>
        <row r="595">
          <cell r="U595">
            <v>0</v>
          </cell>
          <cell r="V595" t="str">
            <v>Трубопровод от скважины №1395-1 до точки врезки в трубопровод от скважины 1057-2 до УПНГ</v>
          </cell>
        </row>
        <row r="596">
          <cell r="V596" t="str">
            <v>Трубопровод от скважины №1395-1 до точки врезки в трубопровод от скважины 1057-2 до УПНГ</v>
          </cell>
        </row>
        <row r="597">
          <cell r="U597">
            <v>1</v>
          </cell>
          <cell r="V597" t="str">
            <v>КТП на скважине №1081</v>
          </cell>
        </row>
        <row r="598">
          <cell r="V598" t="str">
            <v>КТП на скважине №1081</v>
          </cell>
        </row>
        <row r="599">
          <cell r="U599">
            <v>0</v>
          </cell>
          <cell r="V599" t="str">
            <v>КТП на скважине №1081</v>
          </cell>
        </row>
        <row r="600">
          <cell r="V600" t="str">
            <v>КТП на скважине №1081</v>
          </cell>
        </row>
        <row r="601">
          <cell r="U601">
            <v>0</v>
          </cell>
          <cell r="V601" t="str">
            <v>КТП на скважине №1081</v>
          </cell>
        </row>
        <row r="602">
          <cell r="V602" t="str">
            <v>КТП на скважине №1081</v>
          </cell>
        </row>
        <row r="603">
          <cell r="U603">
            <v>1</v>
          </cell>
          <cell r="V603" t="str">
            <v>Нефтегазосборный коллектор от временной гребенки К-39 до т.вр. в крановый узел в районе К-35</v>
          </cell>
        </row>
        <row r="604">
          <cell r="V604" t="str">
            <v>Нефтегазосборный коллектор от временной гребенки К-39 до т.вр. в крановый узел в районе К-35</v>
          </cell>
        </row>
        <row r="605">
          <cell r="U605">
            <v>0</v>
          </cell>
          <cell r="V605" t="str">
            <v>Нефтегазосборный коллектор от временной гребенки К-39 до т.вр. в крановый узел в районе К-35</v>
          </cell>
        </row>
        <row r="606">
          <cell r="V606" t="str">
            <v>Нефтегазосборный коллектор от временной гребенки К-39 до т.вр. в крановый узел в районе К-35</v>
          </cell>
        </row>
        <row r="607">
          <cell r="U607">
            <v>0</v>
          </cell>
          <cell r="V607" t="str">
            <v>Нефтегазосборный коллектор от временной гребенки К-39 до т.вр. в крановый узел в районе К-35</v>
          </cell>
        </row>
        <row r="608">
          <cell r="V608" t="str">
            <v>Нефтегазосборный коллектор от временной гребенки К-39 до т.вр. в крановый узел в районе К-35</v>
          </cell>
        </row>
        <row r="609">
          <cell r="U609">
            <v>1</v>
          </cell>
          <cell r="V609" t="str">
            <v>Нефтесборный коллектор от АГЗУ К-1324 до т.вр. в колл. от К-41</v>
          </cell>
        </row>
        <row r="610">
          <cell r="V610" t="str">
            <v>Нефтесборный коллектор от АГЗУ К-1324 до т.вр. в колл. от К-41</v>
          </cell>
        </row>
        <row r="611">
          <cell r="U611">
            <v>0</v>
          </cell>
          <cell r="V611" t="str">
            <v>Нефтесборный коллектор от АГЗУ К-1324 до т.вр. в колл. от К-41</v>
          </cell>
        </row>
        <row r="612">
          <cell r="V612" t="str">
            <v>Нефтесборный коллектор от АГЗУ К-1324 до т.вр. в колл. от К-41</v>
          </cell>
        </row>
        <row r="613">
          <cell r="U613">
            <v>0</v>
          </cell>
          <cell r="V613" t="str">
            <v>Нефтесборный коллектор от АГЗУ К-1324 до т.вр. в колл. от К-41</v>
          </cell>
        </row>
        <row r="614">
          <cell r="V614" t="str">
            <v>Нефтесборный коллектор от АГЗУ К-1324 до т.вр. в колл. от К-41</v>
          </cell>
        </row>
        <row r="615">
          <cell r="U615">
            <v>1</v>
          </cell>
          <cell r="V615" t="str">
            <v>Нефтесборный коллектор от АГЗУ К-1324 до т.вр. в колл. от К-41</v>
          </cell>
        </row>
        <row r="616">
          <cell r="V616" t="str">
            <v>Нефтесборный коллектор от АГЗУ К-1324 до т.вр. в колл. от К-41</v>
          </cell>
        </row>
        <row r="617">
          <cell r="U617">
            <v>0</v>
          </cell>
          <cell r="V617" t="str">
            <v>Нефтесборный коллектор от АГЗУ К-1324 до т.вр. в колл. от К-41</v>
          </cell>
        </row>
        <row r="618">
          <cell r="V618" t="str">
            <v>Нефтесборный коллектор от АГЗУ К-1324 до т.вр. в колл. от К-41</v>
          </cell>
        </row>
        <row r="619">
          <cell r="U619">
            <v>0</v>
          </cell>
          <cell r="V619" t="str">
            <v>Нефтесборный коллектор от АГЗУ К-1324 до т.вр. в колл. от К-41</v>
          </cell>
        </row>
        <row r="620">
          <cell r="V620" t="str">
            <v>Нефтесборный коллектор от АГЗУ К-1324 до т.вр. в колл. от К-41</v>
          </cell>
        </row>
        <row r="621">
          <cell r="U621">
            <v>2</v>
          </cell>
          <cell r="V621" t="str">
            <v>Нефтесборный коллектор от АГЗУ К-1324 до т.вр. в колл. от К-41</v>
          </cell>
        </row>
        <row r="622">
          <cell r="V622" t="str">
            <v>Нефтесборный коллектор от АГЗУ К-1324 до т.вр. в колл. от К-41</v>
          </cell>
        </row>
        <row r="623">
          <cell r="U623">
            <v>0</v>
          </cell>
          <cell r="V623" t="str">
            <v>Нефтесборный коллектор от АГЗУ К-1324 до т.вр. в колл. от К-41</v>
          </cell>
        </row>
        <row r="624">
          <cell r="V624" t="str">
            <v>Нефтесборный коллектор от АГЗУ К-1324 до т.вр. в колл. от К-41</v>
          </cell>
        </row>
        <row r="625">
          <cell r="U625">
            <v>0</v>
          </cell>
          <cell r="V625" t="str">
            <v>Нефтесборный коллектор от АГЗУ К-1324 до т.вр. в колл. от К-41</v>
          </cell>
        </row>
        <row r="626">
          <cell r="V626" t="str">
            <v>Нефтесборный коллектор от АГЗУ К-1324 до т.вр. в колл. от К-41</v>
          </cell>
        </row>
        <row r="627">
          <cell r="U627">
            <v>1</v>
          </cell>
          <cell r="V627" t="str">
            <v>Нефтесборный коллектор от АГЗУ К-1324 до т.вр. в колл. от К-41</v>
          </cell>
        </row>
        <row r="628">
          <cell r="V628" t="str">
            <v>Нефтесборный коллектор от АГЗУ К-1324 до т.вр. в колл. от К-41</v>
          </cell>
        </row>
        <row r="629">
          <cell r="U629">
            <v>0</v>
          </cell>
          <cell r="V629" t="str">
            <v>Нефтесборный коллектор от АГЗУ К-1324 до т.вр. в колл. от К-41</v>
          </cell>
        </row>
        <row r="630">
          <cell r="V630" t="str">
            <v>Нефтесборный коллектор от АГЗУ К-1324 до т.вр. в колл. от К-41</v>
          </cell>
        </row>
        <row r="631">
          <cell r="U631">
            <v>0</v>
          </cell>
          <cell r="V631" t="str">
            <v>Нефтесборный коллектор от АГЗУ К-1324 до т.вр. в колл. от К-41</v>
          </cell>
        </row>
        <row r="632">
          <cell r="V632" t="str">
            <v>Нефтесборный коллектор от АГЗУ К-1324 до т.вр. в колл. от К-41</v>
          </cell>
        </row>
        <row r="633">
          <cell r="U633">
            <v>1</v>
          </cell>
          <cell r="V633" t="str">
            <v>Обустройство скв.1489 куста К-118</v>
          </cell>
        </row>
        <row r="634">
          <cell r="V634" t="str">
            <v>Обустройство скв.1489 куста К-118</v>
          </cell>
        </row>
        <row r="635">
          <cell r="U635">
            <v>0</v>
          </cell>
          <cell r="V635" t="str">
            <v>Обустройство скв.1489 куста К-118</v>
          </cell>
        </row>
        <row r="636">
          <cell r="V636" t="str">
            <v>Обустройство скв.1489 куста К-118</v>
          </cell>
        </row>
        <row r="637">
          <cell r="U637">
            <v>0</v>
          </cell>
          <cell r="V637" t="str">
            <v>Обустройство скв.1489 куста К-118</v>
          </cell>
        </row>
        <row r="638">
          <cell r="V638" t="str">
            <v>Обустройство скв.1489 куста К-118</v>
          </cell>
        </row>
        <row r="639">
          <cell r="U639">
            <v>1</v>
          </cell>
          <cell r="V639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640">
          <cell r="V640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641">
          <cell r="U641">
            <v>0</v>
          </cell>
          <cell r="V641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642">
          <cell r="V642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643">
          <cell r="U643">
            <v>0</v>
          </cell>
          <cell r="V643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644">
          <cell r="V644" t="str">
            <v>Выкидной трубопровод от скв.№2 (скв. 1429) К-122 до АГЗУ К-1363. Газоингибиторопровод от АГЗУ К-1363 до скв.№2(скв. 1429) К-122.</v>
          </cell>
        </row>
        <row r="645">
          <cell r="U645">
            <v>2</v>
          </cell>
          <cell r="V645" t="str">
            <v>Обустройство скважины №1 куста скважин К-68 (1352)</v>
          </cell>
        </row>
        <row r="646">
          <cell r="V646" t="str">
            <v>Обустройство скважины №1 куста скважин К-68 (1352)</v>
          </cell>
        </row>
        <row r="647">
          <cell r="U647">
            <v>0</v>
          </cell>
          <cell r="V647" t="str">
            <v>Обустройство скважины №1 куста скважин К-68 (1352)</v>
          </cell>
        </row>
        <row r="648">
          <cell r="V648" t="str">
            <v>Обустройство скважины №1 куста скважин К-68 (1352)</v>
          </cell>
        </row>
        <row r="649">
          <cell r="U649">
            <v>0</v>
          </cell>
          <cell r="V649" t="str">
            <v>Обустройство скважины №1 куста скважин К-68 (1352)</v>
          </cell>
        </row>
        <row r="650">
          <cell r="V650" t="str">
            <v>Обустройство скважины №1 куста скважин К-68 (1352)</v>
          </cell>
        </row>
        <row r="651">
          <cell r="U651">
            <v>1</v>
          </cell>
          <cell r="V651" t="str">
            <v>Обустройство скважины №1 куста скважин К-68 (1352)</v>
          </cell>
        </row>
        <row r="652">
          <cell r="V652" t="str">
            <v>Обустройство скважины №1 куста скважин К-68 (1352)</v>
          </cell>
        </row>
        <row r="653">
          <cell r="U653">
            <v>0</v>
          </cell>
          <cell r="V653" t="str">
            <v>Обустройство скважины №1 куста скважин К-68 (1352)</v>
          </cell>
        </row>
        <row r="654">
          <cell r="V654" t="str">
            <v>Обустройство скважины №1 куста скважин К-68 (1352)</v>
          </cell>
        </row>
        <row r="655">
          <cell r="U655">
            <v>0</v>
          </cell>
          <cell r="V655" t="str">
            <v>Обустройство скважины №1 куста скважин К-68 (1352)</v>
          </cell>
        </row>
        <row r="656">
          <cell r="V656" t="str">
            <v>Обустройство скважины №1 куста скважин К-68 (1352)</v>
          </cell>
        </row>
        <row r="657">
          <cell r="U657">
            <v>13</v>
          </cell>
          <cell r="V657" t="str">
            <v>Обустройство скважины №1 куста скважин К-68 (1352)</v>
          </cell>
        </row>
        <row r="658">
          <cell r="V658" t="str">
            <v>Обустройство скважины №1 куста скважин К-68 (1352)</v>
          </cell>
        </row>
        <row r="659">
          <cell r="U659">
            <v>0</v>
          </cell>
          <cell r="V659" t="str">
            <v>Обустройство скважины №1 куста скважин К-68 (1352)</v>
          </cell>
        </row>
        <row r="660">
          <cell r="V660" t="str">
            <v>Обустройство скважины №1 куста скважин К-68 (1352)</v>
          </cell>
        </row>
        <row r="661">
          <cell r="U661">
            <v>0</v>
          </cell>
          <cell r="V661" t="str">
            <v>Обустройство скважины №1 куста скважин К-68 (1352)</v>
          </cell>
        </row>
        <row r="662">
          <cell r="V662" t="str">
            <v>Обустройство скважины №1 куста скважин К-68 (1352)</v>
          </cell>
        </row>
        <row r="663">
          <cell r="U663">
            <v>3</v>
          </cell>
          <cell r="V663" t="str">
            <v>Обустройство скважины №1 куста скважин К-68 (1352)</v>
          </cell>
        </row>
        <row r="664">
          <cell r="V664" t="str">
            <v>Обустройство скважины №1 куста скважин К-68 (1352)</v>
          </cell>
        </row>
        <row r="665">
          <cell r="U665">
            <v>0</v>
          </cell>
          <cell r="V665" t="str">
            <v>Обустройство скважины №1 куста скважин К-68 (1352)</v>
          </cell>
        </row>
        <row r="666">
          <cell r="V666" t="str">
            <v>Обустройство скважины №1 куста скважин К-68 (1352)</v>
          </cell>
        </row>
        <row r="667">
          <cell r="U667">
            <v>0</v>
          </cell>
          <cell r="V667" t="str">
            <v>Обустройство скважины №1 куста скважин К-68 (1352)</v>
          </cell>
        </row>
        <row r="668">
          <cell r="V668" t="str">
            <v>Обустройство скважины №1 куста скважин К-68 (1352)</v>
          </cell>
        </row>
        <row r="669">
          <cell r="U669">
            <v>2</v>
          </cell>
          <cell r="V669" t="str">
            <v>Обустройство скважины №1258 куста К-28</v>
          </cell>
        </row>
        <row r="670">
          <cell r="V670" t="str">
            <v>Обустройство скважины №1258 куста К-28</v>
          </cell>
        </row>
        <row r="671">
          <cell r="U671">
            <v>0</v>
          </cell>
          <cell r="V671" t="str">
            <v>Обустройство скважины №1258 куста К-28</v>
          </cell>
        </row>
        <row r="672">
          <cell r="V672" t="str">
            <v>Обустройство скважины №1258 куста К-28</v>
          </cell>
        </row>
        <row r="673">
          <cell r="U673">
            <v>0</v>
          </cell>
          <cell r="V673" t="str">
            <v>Обустройство скважины №1258 куста К-28</v>
          </cell>
        </row>
        <row r="674">
          <cell r="V674" t="str">
            <v>Обустройство скважины №1258 куста К-28</v>
          </cell>
        </row>
        <row r="675">
          <cell r="U675">
            <v>1</v>
          </cell>
          <cell r="V675" t="str">
            <v>Обустройство скважины №1258 куста К-28</v>
          </cell>
        </row>
        <row r="676">
          <cell r="V676" t="str">
            <v>Обустройство скважины №1258 куста К-28</v>
          </cell>
        </row>
        <row r="677">
          <cell r="U677">
            <v>0</v>
          </cell>
          <cell r="V677" t="str">
            <v>Обустройство скважины №1258 куста К-28</v>
          </cell>
        </row>
        <row r="678">
          <cell r="V678" t="str">
            <v>Обустройство скважины №1258 куста К-28</v>
          </cell>
        </row>
        <row r="679">
          <cell r="U679">
            <v>0</v>
          </cell>
          <cell r="V679" t="str">
            <v>Обустройство скважины №1258 куста К-28</v>
          </cell>
        </row>
        <row r="680">
          <cell r="V680" t="str">
            <v>Обустройство скважины №1258 куста К-28</v>
          </cell>
        </row>
        <row r="681">
          <cell r="U681">
            <v>2</v>
          </cell>
          <cell r="V681" t="str">
            <v>Обустройство скважины №1301. Расширение К-14</v>
          </cell>
        </row>
        <row r="682">
          <cell r="V682" t="str">
            <v>Обустройство скважины №1301. Расширение К-14</v>
          </cell>
        </row>
        <row r="683">
          <cell r="U683">
            <v>0</v>
          </cell>
          <cell r="V683" t="str">
            <v>Обустройство скважины №1301. Расширение К-14</v>
          </cell>
        </row>
        <row r="684">
          <cell r="V684" t="str">
            <v>Обустройство скважины №1301. Расширение К-14</v>
          </cell>
        </row>
        <row r="685">
          <cell r="U685">
            <v>0</v>
          </cell>
          <cell r="V685" t="str">
            <v>Обустройство скважины №1301. Расширение К-14</v>
          </cell>
        </row>
        <row r="686">
          <cell r="V686" t="str">
            <v>Обустройство скважины №1301. Расширение К-14</v>
          </cell>
        </row>
        <row r="687">
          <cell r="U687">
            <v>1</v>
          </cell>
          <cell r="V687" t="str">
            <v>Обустройство скважины №1302. Расширение К-14</v>
          </cell>
        </row>
        <row r="688">
          <cell r="V688" t="str">
            <v>Обустройство скважины №1302. Расширение К-14</v>
          </cell>
        </row>
        <row r="689">
          <cell r="U689">
            <v>0</v>
          </cell>
          <cell r="V689" t="str">
            <v>Обустройство скважины №1302. Расширение К-14</v>
          </cell>
        </row>
        <row r="690">
          <cell r="V690" t="str">
            <v>Обустройство скважины №1302. Расширение К-14</v>
          </cell>
        </row>
        <row r="691">
          <cell r="U691">
            <v>0</v>
          </cell>
          <cell r="V691" t="str">
            <v>Обустройство скважины №1302. Расширение К-14</v>
          </cell>
        </row>
        <row r="692">
          <cell r="V692" t="str">
            <v>Обустройство скважины №1302. Расширение К-14</v>
          </cell>
        </row>
        <row r="693">
          <cell r="U693">
            <v>2</v>
          </cell>
          <cell r="V693" t="str">
            <v>Обустройство скважины №1481 куста К-88</v>
          </cell>
        </row>
        <row r="694">
          <cell r="V694" t="str">
            <v>Обустройство скважины №1481 куста К-88</v>
          </cell>
        </row>
        <row r="695">
          <cell r="U695">
            <v>0</v>
          </cell>
          <cell r="V695" t="str">
            <v>Обустройство скважины №1481 куста К-88</v>
          </cell>
        </row>
        <row r="696">
          <cell r="V696" t="str">
            <v>Обустройство скважины №1481 куста К-88</v>
          </cell>
        </row>
        <row r="697">
          <cell r="U697">
            <v>0</v>
          </cell>
          <cell r="V697" t="str">
            <v>Обустройство скважины №1481 куста К-88</v>
          </cell>
        </row>
        <row r="698">
          <cell r="V698" t="str">
            <v>Обустройство скважины №1481 куста К-88</v>
          </cell>
        </row>
        <row r="699">
          <cell r="U699">
            <v>1</v>
          </cell>
          <cell r="V699" t="str">
            <v>Обустройство скважины №1481 куста К-88</v>
          </cell>
        </row>
        <row r="700">
          <cell r="V700" t="str">
            <v>Обустройство скважины №1481 куста К-88</v>
          </cell>
        </row>
        <row r="701">
          <cell r="U701">
            <v>0</v>
          </cell>
          <cell r="V701" t="str">
            <v>Обустройство скважины №1481 куста К-88</v>
          </cell>
        </row>
        <row r="702">
          <cell r="V702" t="str">
            <v>Обустройство скважины №1481 куста К-88</v>
          </cell>
        </row>
        <row r="703">
          <cell r="U703">
            <v>0</v>
          </cell>
          <cell r="V703" t="str">
            <v>Обустройство скважины №1481 куста К-88</v>
          </cell>
        </row>
        <row r="704">
          <cell r="V704" t="str">
            <v>Обустройство скважины №1481 куста К-88</v>
          </cell>
        </row>
        <row r="705">
          <cell r="U705">
            <v>1</v>
          </cell>
          <cell r="V705" t="str">
            <v>Обустройство скважины №1545-1 куста К-42</v>
          </cell>
        </row>
        <row r="706">
          <cell r="V706" t="str">
            <v>Обустройство скважины №1545-1 куста К-42</v>
          </cell>
        </row>
        <row r="707">
          <cell r="U707">
            <v>0</v>
          </cell>
          <cell r="V707" t="str">
            <v>Обустройство скважины №1545-1 куста К-42</v>
          </cell>
        </row>
        <row r="708">
          <cell r="V708" t="str">
            <v>Обустройство скважины №1545-1 куста К-42</v>
          </cell>
        </row>
        <row r="709">
          <cell r="U709">
            <v>0</v>
          </cell>
          <cell r="V709" t="str">
            <v>Обустройство скважины №1545-1 куста К-42</v>
          </cell>
        </row>
        <row r="710">
          <cell r="V710" t="str">
            <v>Обустройство скважины №1545-1 куста К-42</v>
          </cell>
        </row>
        <row r="711">
          <cell r="U711">
            <v>1</v>
          </cell>
          <cell r="V711" t="str">
            <v>Обустройство скважины №2 К-66 (1542)</v>
          </cell>
        </row>
        <row r="712">
          <cell r="V712" t="str">
            <v>Обустройство скважины №2 К-66 (1542)</v>
          </cell>
        </row>
        <row r="713">
          <cell r="U713">
            <v>0</v>
          </cell>
          <cell r="V713" t="str">
            <v>Обустройство скважины №2 К-66 (1542)</v>
          </cell>
        </row>
        <row r="714">
          <cell r="V714" t="str">
            <v>Обустройство скважины №2 К-66 (1542)</v>
          </cell>
        </row>
        <row r="715">
          <cell r="U715">
            <v>0</v>
          </cell>
          <cell r="V715" t="str">
            <v>Обустройство скважины №2 К-66 (1542)</v>
          </cell>
        </row>
        <row r="716">
          <cell r="V716" t="str">
            <v>Обустройство скважины №2 К-66 (1542)</v>
          </cell>
        </row>
        <row r="717">
          <cell r="U717">
            <v>9</v>
          </cell>
          <cell r="V717" t="str">
            <v>Обустройство скважины №3 куста скважин К-68 (1498)</v>
          </cell>
        </row>
        <row r="718">
          <cell r="V718" t="str">
            <v>Обустройство скважины №3 куста скважин К-68 (1498)</v>
          </cell>
        </row>
        <row r="719">
          <cell r="U719">
            <v>0</v>
          </cell>
          <cell r="V719" t="str">
            <v>Обустройство скважины №3 куста скважин К-68 (1498)</v>
          </cell>
        </row>
        <row r="720">
          <cell r="V720" t="str">
            <v>Обустройство скважины №3 куста скважин К-68 (1498)</v>
          </cell>
        </row>
        <row r="721">
          <cell r="U721">
            <v>0</v>
          </cell>
          <cell r="V721" t="str">
            <v>Обустройство скважины №3 куста скважин К-68 (1498)</v>
          </cell>
        </row>
        <row r="722">
          <cell r="V722" t="str">
            <v>Обустройство скважины №3 куста скважин К-68 (1498)</v>
          </cell>
        </row>
        <row r="723">
          <cell r="U723">
            <v>1</v>
          </cell>
          <cell r="V723" t="str">
            <v>Обустройство скважины №3 куста скважин К-68 (1498)</v>
          </cell>
        </row>
        <row r="724">
          <cell r="V724" t="str">
            <v>Обустройство скважины №3 куста скважин К-68 (1498)</v>
          </cell>
        </row>
        <row r="725">
          <cell r="U725">
            <v>0</v>
          </cell>
          <cell r="V725" t="str">
            <v>Обустройство скважины №3 куста скважин К-68 (1498)</v>
          </cell>
        </row>
        <row r="726">
          <cell r="V726" t="str">
            <v>Обустройство скважины №3 куста скважин К-68 (1498)</v>
          </cell>
        </row>
        <row r="727">
          <cell r="U727">
            <v>0</v>
          </cell>
          <cell r="V727" t="str">
            <v>Обустройство скважины №3 куста скважин К-68 (1498)</v>
          </cell>
        </row>
        <row r="728">
          <cell r="V728" t="str">
            <v>Обустройство скважины №3 куста скважин К-68 (1498)</v>
          </cell>
        </row>
        <row r="729">
          <cell r="U729">
            <v>2</v>
          </cell>
          <cell r="V729" t="str">
            <v>Обустройство скважины №3242 куста К-130</v>
          </cell>
        </row>
        <row r="730">
          <cell r="V730" t="str">
            <v>Обустройство скважины №3242 куста К-130</v>
          </cell>
        </row>
        <row r="731">
          <cell r="U731">
            <v>0</v>
          </cell>
          <cell r="V731" t="str">
            <v>Обустройство скважины №3242 куста К-130</v>
          </cell>
        </row>
        <row r="732">
          <cell r="V732" t="str">
            <v>Обустройство скважины №3242 куста К-130</v>
          </cell>
        </row>
        <row r="733">
          <cell r="U733">
            <v>0</v>
          </cell>
          <cell r="V733" t="str">
            <v>Обустройство скважины №3242 куста К-130</v>
          </cell>
        </row>
        <row r="734">
          <cell r="V734" t="str">
            <v>Обустройство скважины №3242 куста К-130</v>
          </cell>
        </row>
        <row r="735">
          <cell r="U735">
            <v>2</v>
          </cell>
          <cell r="V735" t="str">
            <v>Обустройство скважины №3242 куста К-130</v>
          </cell>
        </row>
        <row r="736">
          <cell r="V736" t="str">
            <v>Обустройство скважины №3242 куста К-130</v>
          </cell>
        </row>
        <row r="737">
          <cell r="U737">
            <v>0</v>
          </cell>
          <cell r="V737" t="str">
            <v>Обустройство скважины №3242 куста К-130</v>
          </cell>
        </row>
        <row r="738">
          <cell r="V738" t="str">
            <v>Обустройство скважины №3242 куста К-130</v>
          </cell>
        </row>
        <row r="739">
          <cell r="U739">
            <v>0</v>
          </cell>
          <cell r="V739" t="str">
            <v>Обустройство скважины №3242 куста К-130</v>
          </cell>
        </row>
        <row r="740">
          <cell r="V740" t="str">
            <v>Обустройство скважины №3242 куста К-130</v>
          </cell>
        </row>
        <row r="741">
          <cell r="U741">
            <v>2</v>
          </cell>
          <cell r="V741" t="str">
            <v>Обустройство скважины №3287</v>
          </cell>
        </row>
        <row r="742">
          <cell r="V742" t="str">
            <v>Обустройство скважины №3287</v>
          </cell>
        </row>
        <row r="743">
          <cell r="U743">
            <v>0</v>
          </cell>
          <cell r="V743" t="str">
            <v>Обустройство скважины №3287</v>
          </cell>
        </row>
        <row r="744">
          <cell r="V744" t="str">
            <v>Обустройство скважины №3287</v>
          </cell>
        </row>
        <row r="745">
          <cell r="U745">
            <v>0</v>
          </cell>
          <cell r="V745" t="str">
            <v>Обустройство скважины №3287</v>
          </cell>
        </row>
        <row r="746">
          <cell r="V746" t="str">
            <v>Обустройство скважины №3287</v>
          </cell>
        </row>
        <row r="747">
          <cell r="U747">
            <v>1</v>
          </cell>
          <cell r="V747" t="str">
            <v>Обустройство скважины №3287</v>
          </cell>
        </row>
        <row r="748">
          <cell r="V748" t="str">
            <v>Обустройство скважины №3287</v>
          </cell>
        </row>
        <row r="749">
          <cell r="U749">
            <v>0</v>
          </cell>
          <cell r="V749" t="str">
            <v>Обустройство скважины №3287</v>
          </cell>
        </row>
        <row r="750">
          <cell r="V750" t="str">
            <v>Обустройство скважины №3287</v>
          </cell>
        </row>
        <row r="751">
          <cell r="U751">
            <v>0</v>
          </cell>
          <cell r="V751" t="str">
            <v>Обустройство скважины №3287</v>
          </cell>
        </row>
        <row r="752">
          <cell r="V752" t="str">
            <v>Обустройство скважины №3287</v>
          </cell>
        </row>
        <row r="753">
          <cell r="U753">
            <v>1</v>
          </cell>
          <cell r="V753" t="str">
            <v>Обустройство скважины №3287</v>
          </cell>
        </row>
        <row r="754">
          <cell r="V754" t="str">
            <v>Обустройство скважины №3287</v>
          </cell>
        </row>
        <row r="755">
          <cell r="U755">
            <v>0</v>
          </cell>
          <cell r="V755" t="str">
            <v>Обустройство скважины №3287</v>
          </cell>
        </row>
        <row r="756">
          <cell r="V756" t="str">
            <v>Обустройство скважины №3287</v>
          </cell>
        </row>
        <row r="757">
          <cell r="U757">
            <v>0</v>
          </cell>
          <cell r="V757" t="str">
            <v>Обустройство скважины №3287</v>
          </cell>
        </row>
        <row r="758">
          <cell r="V758" t="str">
            <v>Обустройство скважины №3287</v>
          </cell>
        </row>
        <row r="759">
          <cell r="U759">
            <v>1</v>
          </cell>
          <cell r="V759" t="str">
            <v>Обустройство скважины №3287</v>
          </cell>
        </row>
        <row r="760">
          <cell r="V760" t="str">
            <v>Обустройство скважины №3287</v>
          </cell>
        </row>
        <row r="761">
          <cell r="U761">
            <v>0</v>
          </cell>
          <cell r="V761" t="str">
            <v>Обустройство скважины №3287</v>
          </cell>
        </row>
        <row r="762">
          <cell r="V762" t="str">
            <v>Обустройство скважины №3287</v>
          </cell>
        </row>
        <row r="763">
          <cell r="U763">
            <v>0</v>
          </cell>
          <cell r="V763" t="str">
            <v>Обустройство скважины №3287</v>
          </cell>
        </row>
        <row r="764">
          <cell r="V764" t="str">
            <v>Обустройство скважины №3287</v>
          </cell>
        </row>
        <row r="765">
          <cell r="U765">
            <v>1</v>
          </cell>
          <cell r="V765" t="str">
            <v>Обустройство скважины №3287</v>
          </cell>
        </row>
        <row r="766">
          <cell r="V766" t="str">
            <v>Обустройство скважины №3287</v>
          </cell>
        </row>
        <row r="767">
          <cell r="U767">
            <v>0</v>
          </cell>
          <cell r="V767" t="str">
            <v>Обустройство скважины №3287</v>
          </cell>
        </row>
        <row r="768">
          <cell r="V768" t="str">
            <v>Обустройство скважины №3287</v>
          </cell>
        </row>
        <row r="769">
          <cell r="U769">
            <v>0</v>
          </cell>
          <cell r="V769" t="str">
            <v>Обустройство скважины №3287</v>
          </cell>
        </row>
        <row r="770">
          <cell r="V770" t="str">
            <v>Обустройство скважины №3287</v>
          </cell>
        </row>
        <row r="771">
          <cell r="U771">
            <v>2</v>
          </cell>
          <cell r="V771" t="str">
            <v>Обустройство скважины №3320 куста К-42</v>
          </cell>
        </row>
        <row r="772">
          <cell r="V772" t="str">
            <v>Обустройство скважины №3320 куста К-42</v>
          </cell>
        </row>
        <row r="773">
          <cell r="U773">
            <v>0</v>
          </cell>
          <cell r="V773" t="str">
            <v>Обустройство скважины №3320 куста К-42</v>
          </cell>
        </row>
        <row r="774">
          <cell r="V774" t="str">
            <v>Обустройство скважины №3320 куста К-42</v>
          </cell>
        </row>
        <row r="775">
          <cell r="U775">
            <v>0</v>
          </cell>
          <cell r="V775" t="str">
            <v>Обустройство скважины №3320 куста К-42</v>
          </cell>
        </row>
        <row r="776">
          <cell r="V776" t="str">
            <v>Обустройство скважины №3320 куста К-42</v>
          </cell>
        </row>
        <row r="777">
          <cell r="U777">
            <v>1</v>
          </cell>
          <cell r="V777" t="str">
            <v>Обустройство скважины №3324 куста К-42</v>
          </cell>
        </row>
        <row r="778">
          <cell r="V778" t="str">
            <v>Обустройство скважины №3324 куста К-42</v>
          </cell>
        </row>
        <row r="779">
          <cell r="U779">
            <v>0</v>
          </cell>
          <cell r="V779" t="str">
            <v>Обустройство скважины №3324 куста К-42</v>
          </cell>
        </row>
        <row r="780">
          <cell r="V780" t="str">
            <v>Обустройство скважины №3324 куста К-42</v>
          </cell>
        </row>
        <row r="781">
          <cell r="U781">
            <v>0</v>
          </cell>
          <cell r="V781" t="str">
            <v>Обустройство скважины №3324 куста К-42</v>
          </cell>
        </row>
        <row r="782">
          <cell r="V782" t="str">
            <v>Обустройство скважины №3324 куста К-42</v>
          </cell>
        </row>
        <row r="783">
          <cell r="U783">
            <v>4</v>
          </cell>
          <cell r="V783" t="str">
            <v>Обустройство скважины №3418 куста К-1362</v>
          </cell>
        </row>
        <row r="784">
          <cell r="V784" t="str">
            <v>Обустройство скважины №3418 куста К-1362</v>
          </cell>
        </row>
        <row r="785">
          <cell r="U785">
            <v>0</v>
          </cell>
          <cell r="V785" t="str">
            <v>Обустройство скважины №3418 куста К-1362</v>
          </cell>
        </row>
        <row r="786">
          <cell r="V786" t="str">
            <v>Обустройство скважины №3418 куста К-1362</v>
          </cell>
        </row>
        <row r="787">
          <cell r="U787">
            <v>0</v>
          </cell>
          <cell r="V787" t="str">
            <v>Обустройство скважины №3418 куста К-1362</v>
          </cell>
        </row>
        <row r="788">
          <cell r="V788" t="str">
            <v>Обустройство скважины №3418 куста К-1362</v>
          </cell>
        </row>
        <row r="789">
          <cell r="U789">
            <v>3</v>
          </cell>
          <cell r="V789" t="str">
            <v>Обустройство скважины №3999</v>
          </cell>
        </row>
        <row r="790">
          <cell r="V790" t="str">
            <v>Обустройство скважины №3999</v>
          </cell>
        </row>
        <row r="791">
          <cell r="U791">
            <v>0</v>
          </cell>
          <cell r="V791" t="str">
            <v>Обустройство скважины №3999</v>
          </cell>
        </row>
        <row r="792">
          <cell r="V792" t="str">
            <v>Обустройство скважины №3999</v>
          </cell>
        </row>
        <row r="793">
          <cell r="U793">
            <v>0</v>
          </cell>
          <cell r="V793" t="str">
            <v>Обустройство скважины №3999</v>
          </cell>
        </row>
        <row r="794">
          <cell r="V794" t="str">
            <v>Обустройство скважины №3999</v>
          </cell>
        </row>
        <row r="795">
          <cell r="U795">
            <v>1</v>
          </cell>
          <cell r="V795" t="str">
            <v>Обустройство скважины №3999</v>
          </cell>
        </row>
        <row r="796">
          <cell r="V796" t="str">
            <v>Обустройство скважины №3999</v>
          </cell>
        </row>
        <row r="797">
          <cell r="U797">
            <v>0</v>
          </cell>
          <cell r="V797" t="str">
            <v>Обустройство скважины №3999</v>
          </cell>
        </row>
        <row r="798">
          <cell r="V798" t="str">
            <v>Обустройство скважины №3999</v>
          </cell>
        </row>
        <row r="799">
          <cell r="U799">
            <v>0</v>
          </cell>
          <cell r="V799" t="str">
            <v>Обустройство скважины №3999</v>
          </cell>
        </row>
        <row r="800">
          <cell r="V800" t="str">
            <v>Обустройство скважины №3999</v>
          </cell>
        </row>
        <row r="801">
          <cell r="U801">
            <v>1</v>
          </cell>
          <cell r="V801" t="str">
            <v>Обустройство скважины №3999</v>
          </cell>
        </row>
        <row r="802">
          <cell r="V802" t="str">
            <v>Обустройство скважины №3999</v>
          </cell>
        </row>
        <row r="803">
          <cell r="U803">
            <v>0</v>
          </cell>
          <cell r="V803" t="str">
            <v>Обустройство скважины №3999</v>
          </cell>
        </row>
        <row r="804">
          <cell r="V804" t="str">
            <v>Обустройство скважины №3999</v>
          </cell>
        </row>
        <row r="805">
          <cell r="U805">
            <v>0</v>
          </cell>
          <cell r="V805" t="str">
            <v>Обустройство скважины №3999</v>
          </cell>
        </row>
        <row r="806">
          <cell r="V806" t="str">
            <v>Обустройство скважины №3999</v>
          </cell>
        </row>
        <row r="807">
          <cell r="U807">
            <v>1</v>
          </cell>
          <cell r="V807" t="str">
            <v>Обустройство скважины №3999</v>
          </cell>
        </row>
        <row r="808">
          <cell r="V808" t="str">
            <v>Обустройство скважины №3999</v>
          </cell>
        </row>
        <row r="809">
          <cell r="U809">
            <v>0</v>
          </cell>
          <cell r="V809" t="str">
            <v>Обустройство скважины №3999</v>
          </cell>
        </row>
        <row r="810">
          <cell r="V810" t="str">
            <v>Обустройство скважины №3999</v>
          </cell>
        </row>
        <row r="811">
          <cell r="U811">
            <v>0</v>
          </cell>
          <cell r="V811" t="str">
            <v>Обустройство скважины №3999</v>
          </cell>
        </row>
        <row r="812">
          <cell r="V812" t="str">
            <v>Обустройство скважины №3999</v>
          </cell>
        </row>
        <row r="813">
          <cell r="U813">
            <v>3</v>
          </cell>
          <cell r="V813" t="str">
            <v>Обустройство скважины №6 (1477) К-88</v>
          </cell>
        </row>
        <row r="814">
          <cell r="V814" t="str">
            <v>Обустройство скважины №6 (1477) К-88</v>
          </cell>
        </row>
        <row r="815">
          <cell r="U815">
            <v>0</v>
          </cell>
          <cell r="V815" t="str">
            <v>Обустройство скважины №6 (1477) К-88</v>
          </cell>
        </row>
        <row r="816">
          <cell r="V816" t="str">
            <v>Обустройство скважины №6 (1477) К-88</v>
          </cell>
        </row>
        <row r="817">
          <cell r="U817">
            <v>0</v>
          </cell>
          <cell r="V817" t="str">
            <v>Обустройство скважины №6 (1477) К-88</v>
          </cell>
        </row>
        <row r="818">
          <cell r="V818" t="str">
            <v>Обустройство скважины №6 (1477) К-88</v>
          </cell>
        </row>
        <row r="819">
          <cell r="U819">
            <v>2</v>
          </cell>
          <cell r="V819" t="str">
            <v>Обустройство скважины №6 (1477) К-88</v>
          </cell>
        </row>
        <row r="820">
          <cell r="V820" t="str">
            <v>Обустройство скважины №6 (1477) К-88</v>
          </cell>
        </row>
        <row r="821">
          <cell r="U821">
            <v>0</v>
          </cell>
          <cell r="V821" t="str">
            <v>Обустройство скважины №6 (1477) К-88</v>
          </cell>
        </row>
        <row r="822">
          <cell r="V822" t="str">
            <v>Обустройство скважины №6 (1477) К-88</v>
          </cell>
        </row>
        <row r="823">
          <cell r="U823">
            <v>0</v>
          </cell>
          <cell r="V823" t="str">
            <v>Обустройство скважины №6 (1477) К-88</v>
          </cell>
        </row>
        <row r="824">
          <cell r="V824" t="str">
            <v>Обустройство скважины №6 (1477) К-88</v>
          </cell>
        </row>
        <row r="825">
          <cell r="U825">
            <v>1</v>
          </cell>
          <cell r="V825" t="str">
            <v>Обустройство скважины №6 (1477) К-88</v>
          </cell>
        </row>
        <row r="826">
          <cell r="V826" t="str">
            <v>Обустройство скважины №6 (1477) К-88</v>
          </cell>
        </row>
        <row r="827">
          <cell r="U827">
            <v>0</v>
          </cell>
          <cell r="V827" t="str">
            <v>Обустройство скважины №6 (1477) К-88</v>
          </cell>
        </row>
        <row r="828">
          <cell r="V828" t="str">
            <v>Обустройство скважины №6 (1477) К-88</v>
          </cell>
        </row>
        <row r="829">
          <cell r="U829">
            <v>0</v>
          </cell>
          <cell r="V829" t="str">
            <v>Обустройство скважины №6 (1477) К-88</v>
          </cell>
        </row>
        <row r="830">
          <cell r="V830" t="str">
            <v>Обустройство скважины №6 (1477) К-88</v>
          </cell>
        </row>
        <row r="831">
          <cell r="U831">
            <v>14</v>
          </cell>
          <cell r="V831" t="str">
            <v>Обустройство скважины №6 (1477) К-88</v>
          </cell>
        </row>
        <row r="832">
          <cell r="V832" t="str">
            <v>Обустройство скважины №6 (1477) К-88</v>
          </cell>
        </row>
        <row r="833">
          <cell r="U833">
            <v>0</v>
          </cell>
          <cell r="V833" t="str">
            <v>Обустройство скважины №6 (1477) К-88</v>
          </cell>
        </row>
        <row r="834">
          <cell r="V834" t="str">
            <v>Обустройство скважины №6 (1477) К-88</v>
          </cell>
        </row>
        <row r="835">
          <cell r="U835">
            <v>0</v>
          </cell>
          <cell r="V835" t="str">
            <v>Обустройство скважины №6 (1477) К-88</v>
          </cell>
        </row>
        <row r="836">
          <cell r="V836" t="str">
            <v>Обустройство скважины №6 (1477) К-88</v>
          </cell>
        </row>
        <row r="837">
          <cell r="U837">
            <v>1</v>
          </cell>
          <cell r="V837" t="str">
            <v>Обустройство скважины №6 (1477) К-88</v>
          </cell>
        </row>
        <row r="838">
          <cell r="V838" t="str">
            <v>Обустройство скважины №6 (1477) К-88</v>
          </cell>
        </row>
        <row r="839">
          <cell r="U839">
            <v>0</v>
          </cell>
          <cell r="V839" t="str">
            <v>Обустройство скважины №6 (1477) К-88</v>
          </cell>
        </row>
        <row r="840">
          <cell r="V840" t="str">
            <v>Обустройство скважины №6 (1477) К-88</v>
          </cell>
        </row>
        <row r="841">
          <cell r="U841">
            <v>0</v>
          </cell>
          <cell r="V841" t="str">
            <v>Обустройство скважины №6 (1477) К-88</v>
          </cell>
        </row>
        <row r="842">
          <cell r="V842" t="str">
            <v>Обустройство скважины №6 (1477) К-88</v>
          </cell>
        </row>
        <row r="843">
          <cell r="U843">
            <v>1</v>
          </cell>
          <cell r="V843" t="str">
            <v>Обустройство скважины №8 куста К-44 (1534)</v>
          </cell>
        </row>
        <row r="844">
          <cell r="V844" t="str">
            <v>Обустройство скважины №8 куста К-44 (1534)</v>
          </cell>
        </row>
        <row r="845">
          <cell r="U845">
            <v>0</v>
          </cell>
          <cell r="V845" t="str">
            <v>Обустройство скважины №8 куста К-44 (1534)</v>
          </cell>
        </row>
        <row r="846">
          <cell r="V846" t="str">
            <v>Обустройство скважины №8 куста К-44 (1534)</v>
          </cell>
        </row>
        <row r="847">
          <cell r="U847">
            <v>0</v>
          </cell>
          <cell r="V847" t="str">
            <v>Обустройство скважины №8 куста К-44 (1534)</v>
          </cell>
        </row>
        <row r="848">
          <cell r="V848" t="str">
            <v>Обустройство скважины №8 куста К-44 (1534)</v>
          </cell>
        </row>
        <row r="849">
          <cell r="U849">
            <v>1</v>
          </cell>
          <cell r="V849" t="str">
            <v>ВЛ-6 кВ до куста скважин К-97</v>
          </cell>
        </row>
        <row r="850">
          <cell r="V850" t="str">
            <v>ВЛ-6 кВ до куста скважин К-97</v>
          </cell>
        </row>
        <row r="851">
          <cell r="U851">
            <v>0</v>
          </cell>
          <cell r="V851" t="str">
            <v>ВЛ-6 кВ до куста скважин К-97</v>
          </cell>
        </row>
        <row r="852">
          <cell r="V852" t="str">
            <v>ВЛ-6 кВ до куста скважин К-97</v>
          </cell>
        </row>
        <row r="853">
          <cell r="U853">
            <v>0</v>
          </cell>
          <cell r="V853" t="str">
            <v>ВЛ-6 кВ до куста скважин К-97</v>
          </cell>
        </row>
        <row r="854">
          <cell r="V854" t="str">
            <v>ВЛ-6 кВ до куста скважин К-97</v>
          </cell>
        </row>
        <row r="855">
          <cell r="U855">
            <v>4</v>
          </cell>
          <cell r="V855" t="str">
            <v>ВЛ-6 кВ до куста скважин К-97</v>
          </cell>
        </row>
        <row r="856">
          <cell r="V856" t="str">
            <v>ВЛ-6 кВ до куста скважин К-97</v>
          </cell>
        </row>
        <row r="857">
          <cell r="U857">
            <v>0</v>
          </cell>
          <cell r="V857" t="str">
            <v>ВЛ-6 кВ до куста скважин К-97</v>
          </cell>
        </row>
        <row r="858">
          <cell r="V858" t="str">
            <v>ВЛ-6 кВ до куста скважин К-97</v>
          </cell>
        </row>
        <row r="859">
          <cell r="U859">
            <v>0</v>
          </cell>
          <cell r="V859" t="str">
            <v>ВЛ-6 кВ до куста скважин К-97</v>
          </cell>
        </row>
        <row r="860">
          <cell r="V860" t="str">
            <v>ВЛ-6 кВ до куста скважин К-97</v>
          </cell>
        </row>
        <row r="861">
          <cell r="U861">
            <v>5</v>
          </cell>
          <cell r="V861" t="str">
            <v>СЭМ в п. Чкалов</v>
          </cell>
        </row>
        <row r="862">
          <cell r="V862" t="str">
            <v>СЭМ в п. Чкалов</v>
          </cell>
        </row>
        <row r="863">
          <cell r="U863">
            <v>0</v>
          </cell>
          <cell r="V863" t="str">
            <v>СЭМ в п. Чкалов</v>
          </cell>
        </row>
        <row r="864">
          <cell r="V864" t="str">
            <v>СЭМ в п. Чкалов</v>
          </cell>
        </row>
        <row r="865">
          <cell r="U865">
            <v>0</v>
          </cell>
          <cell r="V865" t="str">
            <v>СЭМ в п. Чкалов</v>
          </cell>
        </row>
        <row r="866">
          <cell r="V866" t="str">
            <v>СЭМ в п. Чкалов</v>
          </cell>
        </row>
        <row r="867">
          <cell r="U867">
            <v>4</v>
          </cell>
          <cell r="V867" t="str">
            <v>Тех.перевооружение нефтесборного коллектора от АГЗУ К-40 до т.вр. (пл.УЗП СОД К-40)</v>
          </cell>
        </row>
        <row r="868">
          <cell r="V868" t="str">
            <v>Тех.перевооружение нефтесборного коллектора от АГЗУ К-40 до т.вр. (пл.УЗП СОД К-40)</v>
          </cell>
        </row>
        <row r="869">
          <cell r="U869">
            <v>0</v>
          </cell>
          <cell r="V869" t="str">
            <v>Тех.перевооружение нефтесборного коллектора от АГЗУ К-40 до т.вр. (пл.УЗП СОД К-40)</v>
          </cell>
        </row>
        <row r="870">
          <cell r="V870" t="str">
            <v>Тех.перевооружение нефтесборного коллектора от АГЗУ К-40 до т.вр. (пл.УЗП СОД К-40)</v>
          </cell>
        </row>
        <row r="871">
          <cell r="U871">
            <v>0</v>
          </cell>
          <cell r="V871" t="str">
            <v>Тех.перевооружение нефтесборного коллектора от АГЗУ К-40 до т.вр. (пл.УЗП СОД К-40)</v>
          </cell>
        </row>
        <row r="872">
          <cell r="V872" t="str">
            <v>Тех.перевооружение нефтесборного коллектора от АГЗУ К-40 до т.вр. (пл.УЗП СОД К-40)</v>
          </cell>
        </row>
        <row r="873">
          <cell r="U873">
            <v>1</v>
          </cell>
          <cell r="V873" t="str">
            <v>Трубопровод раскачки подтоварной воды от ВРП БКНС до коллектора в поглощающие скважины №53р, 50р на ВУ ОНГКМ</v>
          </cell>
        </row>
        <row r="874">
          <cell r="V874" t="str">
            <v>Трубопровод раскачки подтоварной воды от ВРП БКНС до коллектора в поглощающие скважины №53р, 50р на ВУ ОНГКМ</v>
          </cell>
        </row>
        <row r="875">
          <cell r="U875">
            <v>0</v>
          </cell>
          <cell r="V875" t="str">
            <v>Трубопровод раскачки подтоварной воды от ВРП БКНС до коллектора в поглощающие скважины №53р, 50р на ВУ ОНГКМ</v>
          </cell>
        </row>
        <row r="876">
          <cell r="V876" t="str">
            <v>Трубопровод раскачки подтоварной воды от ВРП БКНС до коллектора в поглощающие скважины №53р, 50р на ВУ ОНГКМ</v>
          </cell>
        </row>
        <row r="877">
          <cell r="U877">
            <v>0</v>
          </cell>
          <cell r="V877" t="str">
            <v>Трубопровод раскачки подтоварной воды от ВРП БКНС до коллектора в поглощающие скважины №53р, 50р на ВУ ОНГКМ</v>
          </cell>
        </row>
        <row r="878">
          <cell r="V878" t="str">
            <v>Трубопровод раскачки подтоварной воды от ВРП БКНС до коллектора в поглощающие скважины №53р, 50р на ВУ ОНГКМ</v>
          </cell>
        </row>
        <row r="879">
          <cell r="U879">
            <v>10</v>
          </cell>
          <cell r="V879" t="str">
            <v>Трубопровод раскачки подтоварной воды от ВРП БКНС до коллектора в поглощающие скважины №53р, 50р на ВУ ОНГКМ</v>
          </cell>
        </row>
        <row r="880">
          <cell r="V880" t="str">
            <v>Трубопровод раскачки подтоварной воды от ВРП БКНС до коллектора в поглощающие скважины №53р, 50р на ВУ ОНГКМ</v>
          </cell>
        </row>
        <row r="881">
          <cell r="U881">
            <v>0</v>
          </cell>
          <cell r="V881" t="str">
            <v>Трубопровод раскачки подтоварной воды от ВРП БКНС до коллектора в поглощающие скважины №53р, 50р на ВУ ОНГКМ</v>
          </cell>
        </row>
        <row r="882">
          <cell r="V882" t="str">
            <v>Трубопровод раскачки подтоварной воды от ВРП БКНС до коллектора в поглощающие скважины №53р, 50р на ВУ ОНГКМ</v>
          </cell>
        </row>
        <row r="883">
          <cell r="U883">
            <v>0</v>
          </cell>
          <cell r="V883" t="str">
            <v>Трубопровод раскачки подтоварной воды от ВРП БКНС до коллектора в поглощающие скважины №53р, 50р на ВУ ОНГКМ</v>
          </cell>
        </row>
        <row r="884">
          <cell r="V884" t="str">
            <v>Трубопровод раскачки подтоварной воды от ВРП БКНС до коллектора в поглощающие скважины №53р, 50р на ВУ ОНГКМ</v>
          </cell>
        </row>
        <row r="885">
          <cell r="U885">
            <v>3</v>
          </cell>
          <cell r="V885" t="str">
            <v>Трубопровод раскачки подтоварной воды от ВРП БКНС до коллектора в поглощающие скважины №53р, 50р на ВУ ОНГКМ</v>
          </cell>
        </row>
        <row r="886">
          <cell r="V886" t="str">
            <v>Трубопровод раскачки подтоварной воды от ВРП БКНС до коллектора в поглощающие скважины №53р, 50р на ВУ ОНГКМ</v>
          </cell>
        </row>
        <row r="887">
          <cell r="U887">
            <v>0</v>
          </cell>
          <cell r="V887" t="str">
            <v>Трубопровод раскачки подтоварной воды от ВРП БКНС до коллектора в поглощающие скважины №53р, 50р на ВУ ОНГКМ</v>
          </cell>
        </row>
        <row r="888">
          <cell r="V888" t="str">
            <v>Трубопровод раскачки подтоварной воды от ВРП БКНС до коллектора в поглощающие скважины №53р, 50р на ВУ ОНГКМ</v>
          </cell>
        </row>
        <row r="889">
          <cell r="U889">
            <v>0</v>
          </cell>
          <cell r="V889" t="str">
            <v>Трубопровод раскачки подтоварной воды от ВРП БКНС до коллектора в поглощающие скважины №53р, 50р на ВУ ОНГКМ</v>
          </cell>
        </row>
        <row r="890">
          <cell r="V890" t="str">
            <v>Трубопровод раскачки подтоварной воды от ВРП БКНС до коллектора в поглощающие скважины №53р, 50р на ВУ ОНГКМ</v>
          </cell>
        </row>
        <row r="891">
          <cell r="U891">
            <v>29</v>
          </cell>
          <cell r="V891" t="str">
            <v>Трубопровод раскачки подтоварной воды от ВРП БКНС до коллектора в поглощающие скважины №53р, 50р на ВУ ОНГКМ</v>
          </cell>
        </row>
        <row r="892">
          <cell r="V892" t="str">
            <v>Трубопровод раскачки подтоварной воды от ВРП БКНС до коллектора в поглощающие скважины №53р, 50р на ВУ ОНГКМ</v>
          </cell>
        </row>
        <row r="893">
          <cell r="U893">
            <v>0</v>
          </cell>
          <cell r="V893" t="str">
            <v>Трубопровод раскачки подтоварной воды от ВРП БКНС до коллектора в поглощающие скважины №53р, 50р на ВУ ОНГКМ</v>
          </cell>
        </row>
        <row r="894">
          <cell r="V894" t="str">
            <v>Трубопровод раскачки подтоварной воды от ВРП БКНС до коллектора в поглощающие скважины №53р, 50р на ВУ ОНГКМ</v>
          </cell>
        </row>
        <row r="895">
          <cell r="U895">
            <v>0</v>
          </cell>
          <cell r="V895" t="str">
            <v>Трубопровод раскачки подтоварной воды от ВРП БКНС до коллектора в поглощающие скважины №53р, 50р на ВУ ОНГКМ</v>
          </cell>
        </row>
        <row r="896">
          <cell r="V896" t="str">
            <v>Трубопровод раскачки подтоварной воды от ВРП БКНС до коллектора в поглощающие скважины №53р, 50р на ВУ ОНГКМ</v>
          </cell>
        </row>
        <row r="897">
          <cell r="U897">
            <v>1</v>
          </cell>
          <cell r="V897" t="str">
            <v>Обустройство скважины №2 куста скважин К-68 (1503)</v>
          </cell>
        </row>
        <row r="898">
          <cell r="V898" t="str">
            <v>Обустройство скважины №2 куста скважин К-68 (1503)</v>
          </cell>
        </row>
        <row r="899">
          <cell r="U899">
            <v>0</v>
          </cell>
          <cell r="V899" t="str">
            <v>Обустройство скважины №2 куста скважин К-68 (1503)</v>
          </cell>
        </row>
        <row r="900">
          <cell r="V900" t="str">
            <v>Обустройство скважины №2 куста скважин К-68 (1503)</v>
          </cell>
        </row>
        <row r="901">
          <cell r="U901">
            <v>0</v>
          </cell>
          <cell r="V901" t="str">
            <v>Обустройство скважины №2 куста скважин К-68 (1503)</v>
          </cell>
        </row>
        <row r="902">
          <cell r="V902" t="str">
            <v>Обустройство скважины №2 куста скважин К-68 (1503)</v>
          </cell>
        </row>
        <row r="903">
          <cell r="U903">
            <v>409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19F28-FBEF-4192-8799-944ED9F00E06}">
  <dimension ref="A1:Q147"/>
  <sheetViews>
    <sheetView tabSelected="1" topLeftCell="A127" zoomScaleNormal="100" workbookViewId="0">
      <pane xSplit="3" topLeftCell="D1" activePane="topRight" state="frozen"/>
      <selection activeCell="A193" sqref="A193"/>
      <selection pane="topRight" activeCell="A120" sqref="A120:A146"/>
    </sheetView>
  </sheetViews>
  <sheetFormatPr defaultRowHeight="15" outlineLevelCol="1" x14ac:dyDescent="0.25"/>
  <cols>
    <col min="1" max="1" width="5.5703125" customWidth="1"/>
    <col min="2" max="2" width="60.42578125" customWidth="1"/>
    <col min="3" max="3" width="53.28515625" customWidth="1"/>
    <col min="4" max="9" width="9.140625" style="9" customWidth="1" outlineLevel="1"/>
    <col min="10" max="10" width="9.140625" style="9"/>
    <col min="11" max="16" width="9.140625" style="9" hidden="1" customWidth="1" outlineLevel="1"/>
    <col min="17" max="17" width="9.140625" style="10" collapsed="1"/>
  </cols>
  <sheetData>
    <row r="1" spans="1:17" x14ac:dyDescent="0.25">
      <c r="D1" s="35">
        <v>2019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7" ht="63" customHeight="1" x14ac:dyDescent="0.25">
      <c r="D2" s="8"/>
      <c r="E2" s="8"/>
      <c r="F2" s="8"/>
      <c r="G2" s="8"/>
      <c r="H2" s="8"/>
      <c r="I2" s="8"/>
      <c r="J2" s="8" t="s">
        <v>138</v>
      </c>
      <c r="K2" s="8"/>
      <c r="L2" s="8"/>
      <c r="M2" s="8"/>
      <c r="N2" s="8"/>
      <c r="O2" s="8"/>
      <c r="P2" s="8"/>
    </row>
    <row r="3" spans="1:17" ht="25.5" x14ac:dyDescent="0.25">
      <c r="D3" s="9" t="s">
        <v>140</v>
      </c>
      <c r="E3" s="9" t="s">
        <v>141</v>
      </c>
      <c r="F3" s="9" t="s">
        <v>142</v>
      </c>
      <c r="G3" s="9" t="s">
        <v>143</v>
      </c>
      <c r="H3" s="9" t="s">
        <v>144</v>
      </c>
      <c r="I3" s="9" t="s">
        <v>145</v>
      </c>
      <c r="J3" s="9" t="s">
        <v>139</v>
      </c>
      <c r="K3" s="9" t="s">
        <v>140</v>
      </c>
      <c r="L3" s="9" t="s">
        <v>141</v>
      </c>
      <c r="M3" s="9" t="s">
        <v>142</v>
      </c>
      <c r="N3" s="9" t="s">
        <v>143</v>
      </c>
      <c r="O3" s="9" t="s">
        <v>144</v>
      </c>
      <c r="P3" s="9" t="s">
        <v>145</v>
      </c>
    </row>
    <row r="4" spans="1:17" ht="18.75" x14ac:dyDescent="0.25">
      <c r="A4" s="7"/>
      <c r="B4" s="4" t="s">
        <v>11</v>
      </c>
      <c r="C4" s="29"/>
      <c r="D4" s="28">
        <f>SUMIF('февраль 2019'!$C$5:$C$1681,$Q4,'февраль 2019'!$D$5:$D$1681)</f>
        <v>0</v>
      </c>
      <c r="E4" s="28">
        <f>SUMIF('февраль 2019'!$C$5:$C$1681,$Q4,'февраль 2019'!$E$5:$E$1681)</f>
        <v>0</v>
      </c>
      <c r="F4" s="28">
        <f>SUMIF('февраль 2019'!$C$5:$C$1681,$Q4,'февраль 2019'!$G$5:$G$1681)</f>
        <v>0</v>
      </c>
      <c r="G4" s="28">
        <f>SUMIF('февраль 2019'!$C$5:$C$1681,$Q4,'февраль 2019'!$I$5:$I$1681)</f>
        <v>0</v>
      </c>
      <c r="H4" s="28">
        <f>SUMIF('февраль 2019'!$C$5:$C$1681,$Q4,'февраль 2019'!$J$5:$J$1681)</f>
        <v>0</v>
      </c>
      <c r="I4" s="28">
        <f>SUMIF('февраль 2019'!$C$5:$C$1681,$Q4,'февраль 2019'!$K$5:$K$1681)</f>
        <v>0</v>
      </c>
      <c r="J4" s="13"/>
      <c r="K4" s="13"/>
      <c r="L4" s="13"/>
      <c r="M4" s="13"/>
      <c r="N4" s="13"/>
      <c r="O4" s="13"/>
      <c r="P4" s="13"/>
      <c r="Q4" s="10">
        <f t="shared" ref="Q4:Q26" si="0">IF(C4=0,Q3,C4)</f>
        <v>0</v>
      </c>
    </row>
    <row r="5" spans="1:17" ht="25.5" x14ac:dyDescent="0.25">
      <c r="A5" s="7">
        <v>1</v>
      </c>
      <c r="B5" s="2" t="s">
        <v>4</v>
      </c>
      <c r="C5" s="29" t="s">
        <v>279</v>
      </c>
      <c r="D5" s="28">
        <f>SUMIF('февраль 2019'!$C$5:$C$1681,$Q5,'февраль 2019'!$D$5:$D$1681)</f>
        <v>0</v>
      </c>
      <c r="E5" s="28">
        <f>SUMIF('февраль 2019'!$C$5:$C$1681,$Q5,'февраль 2019'!$E$5:$E$1681)</f>
        <v>0</v>
      </c>
      <c r="F5" s="28">
        <f>SUMIF('февраль 2019'!$C$5:$C$1681,$Q5,'февраль 2019'!$G$5:$G$1681)</f>
        <v>0</v>
      </c>
      <c r="G5" s="28">
        <f>SUMIF('февраль 2019'!$C$5:$C$1681,$Q5,'февраль 2019'!$I$5:$I$1681)</f>
        <v>0</v>
      </c>
      <c r="H5" s="28">
        <f>SUMIF('февраль 2019'!$C$5:$C$1681,$Q5,'февраль 2019'!$J$5:$J$1681)</f>
        <v>0</v>
      </c>
      <c r="I5" s="28">
        <f>SUMIF('февраль 2019'!$C$5:$C$1681,$Q5,'февраль 2019'!$K$5:$K$1681)</f>
        <v>0</v>
      </c>
      <c r="J5" s="13"/>
      <c r="K5" s="13"/>
      <c r="L5" s="13"/>
      <c r="M5" s="13"/>
      <c r="N5" s="13"/>
      <c r="O5" s="13"/>
      <c r="P5" s="13"/>
      <c r="Q5" s="10" t="str">
        <f t="shared" si="0"/>
        <v>нет правильного названия</v>
      </c>
    </row>
    <row r="6" spans="1:17" ht="25.5" x14ac:dyDescent="0.25">
      <c r="A6" s="7">
        <v>2</v>
      </c>
      <c r="B6" s="2" t="s">
        <v>12</v>
      </c>
      <c r="C6" s="29" t="s">
        <v>279</v>
      </c>
      <c r="D6" s="28">
        <f>SUMIF('февраль 2019'!$C$5:$C$1681,$Q6,'февраль 2019'!$D$5:$D$1681)</f>
        <v>0</v>
      </c>
      <c r="E6" s="28">
        <f>SUMIF('февраль 2019'!$C$5:$C$1681,$Q6,'февраль 2019'!$E$5:$E$1681)</f>
        <v>0</v>
      </c>
      <c r="F6" s="28">
        <f>SUMIF('февраль 2019'!$C$5:$C$1681,$Q6,'февраль 2019'!$G$5:$G$1681)</f>
        <v>0</v>
      </c>
      <c r="G6" s="28">
        <f>SUMIF('февраль 2019'!$C$5:$C$1681,$Q6,'февраль 2019'!$I$5:$I$1681)</f>
        <v>0</v>
      </c>
      <c r="H6" s="28">
        <f>SUMIF('февраль 2019'!$C$5:$C$1681,$Q6,'февраль 2019'!$J$5:$J$1681)</f>
        <v>0</v>
      </c>
      <c r="I6" s="28">
        <f>SUMIF('февраль 2019'!$C$5:$C$1681,$Q6,'февраль 2019'!$K$5:$K$1681)</f>
        <v>0</v>
      </c>
      <c r="J6" s="13"/>
      <c r="K6" s="13"/>
      <c r="L6" s="13"/>
      <c r="M6" s="13"/>
      <c r="N6" s="13"/>
      <c r="O6" s="13"/>
      <c r="P6" s="13"/>
      <c r="Q6" s="10" t="str">
        <f t="shared" si="0"/>
        <v>нет правильного названия</v>
      </c>
    </row>
    <row r="7" spans="1:17" ht="25.5" x14ac:dyDescent="0.25">
      <c r="A7" s="7">
        <v>3</v>
      </c>
      <c r="B7" s="2" t="s">
        <v>13</v>
      </c>
      <c r="C7" s="29" t="s">
        <v>257</v>
      </c>
      <c r="D7" s="28">
        <f>SUMIF('февраль 2019'!$C$5:$C$1681,$Q7,'февраль 2019'!$D$5:$D$1681)</f>
        <v>12.7</v>
      </c>
      <c r="E7" s="28">
        <f>SUMIF('февраль 2019'!$C$5:$C$1681,$Q7,'февраль 2019'!$E$5:$E$1681)</f>
        <v>36404.549999999996</v>
      </c>
      <c r="F7" s="28">
        <f>SUMIF('февраль 2019'!$C$5:$C$1681,$Q7,'февраль 2019'!$G$5:$G$1681)</f>
        <v>3984</v>
      </c>
      <c r="G7" s="28">
        <f>SUMIF('февраль 2019'!$C$5:$C$1681,$Q7,'февраль 2019'!$I$5:$I$1681)</f>
        <v>1026</v>
      </c>
      <c r="H7" s="28">
        <f>SUMIF('февраль 2019'!$C$5:$C$1681,$Q7,'февраль 2019'!$J$5:$J$1681)</f>
        <v>0</v>
      </c>
      <c r="I7" s="28">
        <f>SUMIF('февраль 2019'!$C$5:$C$1681,$Q7,'февраль 2019'!$K$5:$K$1681)</f>
        <v>0</v>
      </c>
      <c r="J7" s="13"/>
      <c r="K7" s="13"/>
      <c r="L7" s="13"/>
      <c r="M7" s="13"/>
      <c r="N7" s="13"/>
      <c r="O7" s="13"/>
      <c r="P7" s="13"/>
      <c r="Q7" s="10" t="str">
        <f t="shared" si="0"/>
        <v xml:space="preserve">Выкидной трубопровод от скважины №1260 до АГЗУ-3. Газоингибиторопровод от АГЗУ-3 до скважины №1260 </v>
      </c>
    </row>
    <row r="8" spans="1:17" ht="25.5" x14ac:dyDescent="0.25">
      <c r="A8" s="7">
        <v>4</v>
      </c>
      <c r="B8" s="2" t="s">
        <v>15</v>
      </c>
      <c r="C8" s="29" t="s">
        <v>2</v>
      </c>
      <c r="D8" s="28">
        <f>SUMIF('февраль 2019'!$C$5:$C$1681,$Q8,'февраль 2019'!$D$5:$D$1681)</f>
        <v>0</v>
      </c>
      <c r="E8" s="28">
        <f>SUMIF('февраль 2019'!$C$5:$C$1681,$Q8,'февраль 2019'!$E$5:$E$1681)</f>
        <v>0</v>
      </c>
      <c r="F8" s="28">
        <f>SUMIF('февраль 2019'!$C$5:$C$1681,$Q8,'февраль 2019'!$G$5:$G$1681)</f>
        <v>0</v>
      </c>
      <c r="G8" s="28">
        <f>SUMIF('февраль 2019'!$C$5:$C$1681,$Q8,'февраль 2019'!$I$5:$I$1681)</f>
        <v>0</v>
      </c>
      <c r="H8" s="28">
        <f>SUMIF('февраль 2019'!$C$5:$C$1681,$Q8,'февраль 2019'!$J$5:$J$1681)</f>
        <v>0</v>
      </c>
      <c r="I8" s="28">
        <f>SUMIF('февраль 2019'!$C$5:$C$1681,$Q8,'февраль 2019'!$K$5:$K$1681)</f>
        <v>0</v>
      </c>
      <c r="J8" s="13"/>
      <c r="K8" s="13"/>
      <c r="L8" s="13"/>
      <c r="M8" s="13"/>
      <c r="N8" s="13"/>
      <c r="O8" s="13"/>
      <c r="P8" s="13"/>
      <c r="Q8" s="10" t="str">
        <f>IF(C8=0,#REF!,C8)</f>
        <v>Выкидной трубопровод от скв.№5 (1331) куста К-34 до АГЗУ К-34. Газоингибиторопровод от АГЗУ К-34 до скв.№5 (1331)</v>
      </c>
    </row>
    <row r="9" spans="1:17" ht="25.5" x14ac:dyDescent="0.25">
      <c r="A9" s="7">
        <v>5</v>
      </c>
      <c r="B9" s="3" t="s">
        <v>16</v>
      </c>
      <c r="C9" s="29" t="s">
        <v>279</v>
      </c>
      <c r="D9" s="28">
        <f>SUMIF('февраль 2019'!$C$5:$C$1681,$Q9,'февраль 2019'!$D$5:$D$1681)</f>
        <v>0</v>
      </c>
      <c r="E9" s="28">
        <f>SUMIF('февраль 2019'!$C$5:$C$1681,$Q9,'февраль 2019'!$E$5:$E$1681)</f>
        <v>0</v>
      </c>
      <c r="F9" s="28">
        <f>SUMIF('февраль 2019'!$C$5:$C$1681,$Q9,'февраль 2019'!$G$5:$G$1681)</f>
        <v>0</v>
      </c>
      <c r="G9" s="28">
        <f>SUMIF('февраль 2019'!$C$5:$C$1681,$Q9,'февраль 2019'!$I$5:$I$1681)</f>
        <v>0</v>
      </c>
      <c r="H9" s="28">
        <f>SUMIF('февраль 2019'!$C$5:$C$1681,$Q9,'февраль 2019'!$J$5:$J$1681)</f>
        <v>0</v>
      </c>
      <c r="I9" s="28">
        <f>SUMIF('февраль 2019'!$C$5:$C$1681,$Q9,'февраль 2019'!$K$5:$K$1681)</f>
        <v>0</v>
      </c>
      <c r="J9" s="13"/>
      <c r="K9" s="13"/>
      <c r="L9" s="13"/>
      <c r="M9" s="13"/>
      <c r="N9" s="13"/>
      <c r="O9" s="13"/>
      <c r="P9" s="13"/>
      <c r="Q9" s="10" t="str">
        <f t="shared" si="0"/>
        <v>нет правильного названия</v>
      </c>
    </row>
    <row r="10" spans="1:17" x14ac:dyDescent="0.25">
      <c r="A10" s="7">
        <v>6</v>
      </c>
      <c r="B10" s="2" t="s">
        <v>17</v>
      </c>
      <c r="C10" s="29" t="s">
        <v>279</v>
      </c>
      <c r="D10" s="28">
        <f>SUMIF('февраль 2019'!$C$5:$C$1681,$Q10,'февраль 2019'!$D$5:$D$1681)</f>
        <v>0</v>
      </c>
      <c r="E10" s="28">
        <f>SUMIF('февраль 2019'!$C$5:$C$1681,$Q10,'февраль 2019'!$E$5:$E$1681)</f>
        <v>0</v>
      </c>
      <c r="F10" s="28">
        <f>SUMIF('февраль 2019'!$C$5:$C$1681,$Q10,'февраль 2019'!$G$5:$G$1681)</f>
        <v>0</v>
      </c>
      <c r="G10" s="28">
        <f>SUMIF('февраль 2019'!$C$5:$C$1681,$Q10,'февраль 2019'!$I$5:$I$1681)</f>
        <v>0</v>
      </c>
      <c r="H10" s="28">
        <f>SUMIF('февраль 2019'!$C$5:$C$1681,$Q10,'февраль 2019'!$J$5:$J$1681)</f>
        <v>0</v>
      </c>
      <c r="I10" s="28">
        <f>SUMIF('февраль 2019'!$C$5:$C$1681,$Q10,'февраль 2019'!$K$5:$K$1681)</f>
        <v>0</v>
      </c>
      <c r="J10" s="13"/>
      <c r="K10" s="13"/>
      <c r="L10" s="13"/>
      <c r="M10" s="13"/>
      <c r="N10" s="13"/>
      <c r="O10" s="13"/>
      <c r="P10" s="13"/>
      <c r="Q10" s="10" t="str">
        <f t="shared" si="0"/>
        <v>нет правильного названия</v>
      </c>
    </row>
    <row r="11" spans="1:17" ht="25.5" x14ac:dyDescent="0.25">
      <c r="A11" s="7">
        <v>7</v>
      </c>
      <c r="B11" s="3" t="s">
        <v>18</v>
      </c>
      <c r="C11" s="29" t="s">
        <v>18</v>
      </c>
      <c r="D11" s="28">
        <f>SUMIF('февраль 2019'!$C$5:$C$1681,$Q11,'февраль 2019'!$D$5:$D$1681)</f>
        <v>0</v>
      </c>
      <c r="E11" s="28">
        <f>SUMIF('февраль 2019'!$C$5:$C$1681,$Q11,'февраль 2019'!$E$5:$E$1681)</f>
        <v>0</v>
      </c>
      <c r="F11" s="28">
        <f>SUMIF('февраль 2019'!$C$5:$C$1681,$Q11,'февраль 2019'!$G$5:$G$1681)</f>
        <v>0</v>
      </c>
      <c r="G11" s="28">
        <f>SUMIF('февраль 2019'!$C$5:$C$1681,$Q11,'февраль 2019'!$I$5:$I$1681)</f>
        <v>0</v>
      </c>
      <c r="H11" s="28">
        <f>SUMIF('февраль 2019'!$C$5:$C$1681,$Q11,'февраль 2019'!$J$5:$J$1681)</f>
        <v>0</v>
      </c>
      <c r="I11" s="28">
        <f>SUMIF('февраль 2019'!$C$5:$C$1681,$Q11,'февраль 2019'!$K$5:$K$1681)</f>
        <v>0</v>
      </c>
      <c r="J11" s="13"/>
      <c r="K11" s="13"/>
      <c r="L11" s="13"/>
      <c r="M11" s="13"/>
      <c r="N11" s="13"/>
      <c r="O11" s="13"/>
      <c r="P11" s="13"/>
      <c r="Q11" s="10" t="str">
        <f t="shared" si="0"/>
        <v>Выкидной трубопровод от скважины №3227 К-11-1 до АГЗУ К-11. Газоингибиторопровод от К-11 до скважины №3227 К-11-1</v>
      </c>
    </row>
    <row r="12" spans="1:17" ht="25.5" x14ac:dyDescent="0.25">
      <c r="A12" s="7">
        <v>8</v>
      </c>
      <c r="B12" s="2" t="s">
        <v>22</v>
      </c>
      <c r="C12" s="29" t="s">
        <v>279</v>
      </c>
      <c r="D12" s="28">
        <f>SUMIF('февраль 2019'!$C$5:$C$1681,$Q12,'февраль 2019'!$D$5:$D$1681)</f>
        <v>0</v>
      </c>
      <c r="E12" s="28">
        <f>SUMIF('февраль 2019'!$C$5:$C$1681,$Q12,'февраль 2019'!$E$5:$E$1681)</f>
        <v>0</v>
      </c>
      <c r="F12" s="28">
        <f>SUMIF('февраль 2019'!$C$5:$C$1681,$Q12,'февраль 2019'!$G$5:$G$1681)</f>
        <v>0</v>
      </c>
      <c r="G12" s="28">
        <f>SUMIF('февраль 2019'!$C$5:$C$1681,$Q12,'февраль 2019'!$I$5:$I$1681)</f>
        <v>0</v>
      </c>
      <c r="H12" s="28">
        <f>SUMIF('февраль 2019'!$C$5:$C$1681,$Q12,'февраль 2019'!$J$5:$J$1681)</f>
        <v>0</v>
      </c>
      <c r="I12" s="28">
        <f>SUMIF('февраль 2019'!$C$5:$C$1681,$Q12,'февраль 2019'!$K$5:$K$1681)</f>
        <v>0</v>
      </c>
      <c r="J12" s="13"/>
      <c r="K12" s="13"/>
      <c r="L12" s="13"/>
      <c r="M12" s="13"/>
      <c r="N12" s="13"/>
      <c r="O12" s="13"/>
      <c r="P12" s="13"/>
      <c r="Q12" s="10" t="str">
        <f t="shared" si="0"/>
        <v>нет правильного названия</v>
      </c>
    </row>
    <row r="13" spans="1:17" x14ac:dyDescent="0.25">
      <c r="A13" s="7">
        <v>9</v>
      </c>
      <c r="B13" s="2" t="s">
        <v>23</v>
      </c>
      <c r="C13" s="29" t="s">
        <v>23</v>
      </c>
      <c r="D13" s="28">
        <f>SUMIF('февраль 2019'!$C$5:$C$1681,$Q13,'февраль 2019'!$D$5:$D$1681)</f>
        <v>5</v>
      </c>
      <c r="E13" s="28">
        <f>SUMIF('февраль 2019'!$C$5:$C$1681,$Q13,'февраль 2019'!$E$5:$E$1681)</f>
        <v>14332.5</v>
      </c>
      <c r="F13" s="28">
        <f>SUMIF('февраль 2019'!$C$5:$C$1681,$Q13,'февраль 2019'!$G$5:$G$1681)</f>
        <v>0</v>
      </c>
      <c r="G13" s="28">
        <f>SUMIF('февраль 2019'!$C$5:$C$1681,$Q13,'февраль 2019'!$I$5:$I$1681)</f>
        <v>855</v>
      </c>
      <c r="H13" s="28">
        <f>SUMIF('февраль 2019'!$C$5:$C$1681,$Q13,'февраль 2019'!$J$5:$J$1681)</f>
        <v>0</v>
      </c>
      <c r="I13" s="28">
        <f>SUMIF('февраль 2019'!$C$5:$C$1681,$Q13,'февраль 2019'!$K$5:$K$1681)</f>
        <v>0</v>
      </c>
      <c r="J13" s="13"/>
      <c r="K13" s="13"/>
      <c r="L13" s="13"/>
      <c r="M13" s="13"/>
      <c r="N13" s="13"/>
      <c r="O13" s="13"/>
      <c r="P13" s="13"/>
      <c r="Q13" s="10" t="str">
        <f t="shared" si="0"/>
        <v>ВЛ-6кВ до скважины №21-1</v>
      </c>
    </row>
    <row r="14" spans="1:17" x14ac:dyDescent="0.25">
      <c r="A14" s="7">
        <v>10</v>
      </c>
      <c r="B14" s="2" t="s">
        <v>24</v>
      </c>
      <c r="C14" s="29" t="s">
        <v>24</v>
      </c>
      <c r="D14" s="28">
        <f>SUMIF('февраль 2019'!$C$5:$C$1681,$Q14,'февраль 2019'!$D$5:$D$1681)</f>
        <v>0</v>
      </c>
      <c r="E14" s="28">
        <f>SUMIF('февраль 2019'!$C$5:$C$1681,$Q14,'февраль 2019'!$E$5:$E$1681)</f>
        <v>0</v>
      </c>
      <c r="F14" s="28">
        <f>SUMIF('февраль 2019'!$C$5:$C$1681,$Q14,'февраль 2019'!$G$5:$G$1681)</f>
        <v>0</v>
      </c>
      <c r="G14" s="28">
        <f>SUMIF('февраль 2019'!$C$5:$C$1681,$Q14,'февраль 2019'!$I$5:$I$1681)</f>
        <v>0</v>
      </c>
      <c r="H14" s="28">
        <f>SUMIF('февраль 2019'!$C$5:$C$1681,$Q14,'февраль 2019'!$J$5:$J$1681)</f>
        <v>0</v>
      </c>
      <c r="I14" s="28">
        <f>SUMIF('февраль 2019'!$C$5:$C$1681,$Q14,'февраль 2019'!$K$5:$K$1681)</f>
        <v>0</v>
      </c>
      <c r="J14" s="13"/>
      <c r="K14" s="13"/>
      <c r="L14" s="13"/>
      <c r="M14" s="13"/>
      <c r="N14" s="13"/>
      <c r="O14" s="13"/>
      <c r="P14" s="13"/>
      <c r="Q14" s="10" t="str">
        <f t="shared" si="0"/>
        <v>ВЛ-6кВ до скважины №2р</v>
      </c>
    </row>
    <row r="15" spans="1:17" x14ac:dyDescent="0.25">
      <c r="A15" s="7">
        <v>11</v>
      </c>
      <c r="B15" s="2" t="s">
        <v>25</v>
      </c>
      <c r="C15" s="29" t="s">
        <v>25</v>
      </c>
      <c r="D15" s="28">
        <f>SUMIF('февраль 2019'!$C$5:$C$1681,$Q15,'февраль 2019'!$D$5:$D$1681)</f>
        <v>0</v>
      </c>
      <c r="E15" s="28">
        <f>SUMIF('февраль 2019'!$C$5:$C$1681,$Q15,'февраль 2019'!$E$5:$E$1681)</f>
        <v>0</v>
      </c>
      <c r="F15" s="28">
        <f>SUMIF('февраль 2019'!$C$5:$C$1681,$Q15,'февраль 2019'!$G$5:$G$1681)</f>
        <v>0</v>
      </c>
      <c r="G15" s="28">
        <f>SUMIF('февраль 2019'!$C$5:$C$1681,$Q15,'февраль 2019'!$I$5:$I$1681)</f>
        <v>0</v>
      </c>
      <c r="H15" s="28">
        <f>SUMIF('февраль 2019'!$C$5:$C$1681,$Q15,'февраль 2019'!$J$5:$J$1681)</f>
        <v>0</v>
      </c>
      <c r="I15" s="28">
        <f>SUMIF('февраль 2019'!$C$5:$C$1681,$Q15,'февраль 2019'!$K$5:$K$1681)</f>
        <v>0</v>
      </c>
      <c r="J15" s="13"/>
      <c r="K15" s="13"/>
      <c r="L15" s="13"/>
      <c r="M15" s="13"/>
      <c r="N15" s="13"/>
      <c r="O15" s="13"/>
      <c r="P15" s="13"/>
      <c r="Q15" s="10" t="str">
        <f t="shared" si="0"/>
        <v>ВЛ-6кВ до скважины №1052</v>
      </c>
    </row>
    <row r="16" spans="1:17" x14ac:dyDescent="0.25">
      <c r="A16" s="7">
        <v>12</v>
      </c>
      <c r="B16" s="2" t="s">
        <v>26</v>
      </c>
      <c r="C16" s="29" t="s">
        <v>26</v>
      </c>
      <c r="D16" s="28">
        <f>SUMIF('февраль 2019'!$C$5:$C$1681,$Q16,'февраль 2019'!$D$5:$D$1681)</f>
        <v>0</v>
      </c>
      <c r="E16" s="28">
        <f>SUMIF('февраль 2019'!$C$5:$C$1681,$Q16,'февраль 2019'!$E$5:$E$1681)</f>
        <v>0</v>
      </c>
      <c r="F16" s="28">
        <f>SUMIF('февраль 2019'!$C$5:$C$1681,$Q16,'февраль 2019'!$G$5:$G$1681)</f>
        <v>0</v>
      </c>
      <c r="G16" s="28">
        <f>SUMIF('февраль 2019'!$C$5:$C$1681,$Q16,'февраль 2019'!$I$5:$I$1681)</f>
        <v>0</v>
      </c>
      <c r="H16" s="28">
        <f>SUMIF('февраль 2019'!$C$5:$C$1681,$Q16,'февраль 2019'!$J$5:$J$1681)</f>
        <v>0</v>
      </c>
      <c r="I16" s="28">
        <f>SUMIF('февраль 2019'!$C$5:$C$1681,$Q16,'февраль 2019'!$K$5:$K$1681)</f>
        <v>0</v>
      </c>
      <c r="J16" s="13"/>
      <c r="K16" s="13"/>
      <c r="L16" s="13"/>
      <c r="M16" s="13"/>
      <c r="N16" s="13"/>
      <c r="O16" s="13"/>
      <c r="P16" s="13"/>
      <c r="Q16" s="10" t="str">
        <f t="shared" si="0"/>
        <v>ВЛ-6кВ до скважины №1085</v>
      </c>
    </row>
    <row r="17" spans="1:17" x14ac:dyDescent="0.25">
      <c r="A17" s="7">
        <v>13</v>
      </c>
      <c r="B17" s="2" t="s">
        <v>27</v>
      </c>
      <c r="C17" s="29" t="s">
        <v>27</v>
      </c>
      <c r="D17" s="28">
        <f>SUMIF('февраль 2019'!$C$5:$C$1681,$Q17,'февраль 2019'!$D$5:$D$1681)</f>
        <v>3</v>
      </c>
      <c r="E17" s="28">
        <f>SUMIF('февраль 2019'!$C$5:$C$1681,$Q17,'февраль 2019'!$E$5:$E$1681)</f>
        <v>8599.5</v>
      </c>
      <c r="F17" s="28">
        <f>SUMIF('февраль 2019'!$C$5:$C$1681,$Q17,'февраль 2019'!$G$5:$G$1681)</f>
        <v>0</v>
      </c>
      <c r="G17" s="28">
        <f>SUMIF('февраль 2019'!$C$5:$C$1681,$Q17,'февраль 2019'!$I$5:$I$1681)</f>
        <v>513</v>
      </c>
      <c r="H17" s="28">
        <f>SUMIF('февраль 2019'!$C$5:$C$1681,$Q17,'февраль 2019'!$J$5:$J$1681)</f>
        <v>0</v>
      </c>
      <c r="I17" s="28">
        <f>SUMIF('февраль 2019'!$C$5:$C$1681,$Q17,'февраль 2019'!$K$5:$K$1681)</f>
        <v>0</v>
      </c>
      <c r="J17" s="13"/>
      <c r="K17" s="13"/>
      <c r="L17" s="13"/>
      <c r="M17" s="13"/>
      <c r="N17" s="13"/>
      <c r="O17" s="13"/>
      <c r="P17" s="13"/>
      <c r="Q17" s="10" t="str">
        <f t="shared" si="0"/>
        <v>ВЛ-6кВ до скважины №15-1</v>
      </c>
    </row>
    <row r="18" spans="1:17" x14ac:dyDescent="0.25">
      <c r="A18" s="7">
        <v>14</v>
      </c>
      <c r="B18" s="2" t="s">
        <v>28</v>
      </c>
      <c r="C18" s="29" t="s">
        <v>28</v>
      </c>
      <c r="D18" s="28">
        <f>SUMIF('февраль 2019'!$C$5:$C$1681,$Q18,'февраль 2019'!$D$5:$D$1681)</f>
        <v>0</v>
      </c>
      <c r="E18" s="28">
        <f>SUMIF('февраль 2019'!$C$5:$C$1681,$Q18,'февраль 2019'!$E$5:$E$1681)</f>
        <v>0</v>
      </c>
      <c r="F18" s="28">
        <f>SUMIF('февраль 2019'!$C$5:$C$1681,$Q18,'февраль 2019'!$G$5:$G$1681)</f>
        <v>0</v>
      </c>
      <c r="G18" s="28">
        <f>SUMIF('февраль 2019'!$C$5:$C$1681,$Q18,'февраль 2019'!$I$5:$I$1681)</f>
        <v>0</v>
      </c>
      <c r="H18" s="28">
        <f>SUMIF('февраль 2019'!$C$5:$C$1681,$Q18,'февраль 2019'!$J$5:$J$1681)</f>
        <v>0</v>
      </c>
      <c r="I18" s="28">
        <f>SUMIF('февраль 2019'!$C$5:$C$1681,$Q18,'февраль 2019'!$K$5:$K$1681)</f>
        <v>0</v>
      </c>
      <c r="J18" s="13"/>
      <c r="K18" s="13"/>
      <c r="L18" s="13"/>
      <c r="M18" s="13"/>
      <c r="N18" s="13"/>
      <c r="O18" s="13"/>
      <c r="P18" s="13"/>
      <c r="Q18" s="10" t="str">
        <f t="shared" si="0"/>
        <v>ВЛ-6кВ до скважины №1071-1</v>
      </c>
    </row>
    <row r="19" spans="1:17" ht="25.5" x14ac:dyDescent="0.25">
      <c r="A19" s="7">
        <v>15</v>
      </c>
      <c r="B19" s="2" t="s">
        <v>31</v>
      </c>
      <c r="C19" s="29" t="s">
        <v>7</v>
      </c>
      <c r="D19" s="28">
        <f>SUMIF('февраль 2019'!$C$5:$C$1681,$Q19,'февраль 2019'!$D$5:$D$1681)</f>
        <v>1</v>
      </c>
      <c r="E19" s="28">
        <f>SUMIF('февраль 2019'!$C$5:$C$1681,$Q19,'февраль 2019'!$E$5:$E$1681)</f>
        <v>2866.5</v>
      </c>
      <c r="F19" s="28">
        <f>SUMIF('февраль 2019'!$C$5:$C$1681,$Q19,'февраль 2019'!$G$5:$G$1681)</f>
        <v>0</v>
      </c>
      <c r="G19" s="28">
        <f>SUMIF('февраль 2019'!$C$5:$C$1681,$Q19,'февраль 2019'!$I$5:$I$1681)</f>
        <v>171</v>
      </c>
      <c r="H19" s="28">
        <f>SUMIF('февраль 2019'!$C$5:$C$1681,$Q19,'февраль 2019'!$J$5:$J$1681)</f>
        <v>0</v>
      </c>
      <c r="I19" s="28">
        <f>SUMIF('февраль 2019'!$C$5:$C$1681,$Q19,'февраль 2019'!$K$5:$K$1681)</f>
        <v>0</v>
      </c>
      <c r="J19" s="13"/>
      <c r="K19" s="13"/>
      <c r="L19" s="13"/>
      <c r="M19" s="13"/>
      <c r="N19" s="13"/>
      <c r="O19" s="13"/>
      <c r="P19" s="13"/>
      <c r="Q19" s="10" t="str">
        <f>IF(C19=0,#REF!,C19)</f>
        <v>Нефтегазосборный коллектор от временной гребенки К-39 до т.вр. в крановый узел в районе К-35</v>
      </c>
    </row>
    <row r="20" spans="1:17" ht="25.5" x14ac:dyDescent="0.25">
      <c r="A20" s="7">
        <v>16</v>
      </c>
      <c r="B20" s="2" t="s">
        <v>4</v>
      </c>
      <c r="C20" s="29" t="s">
        <v>4</v>
      </c>
      <c r="D20" s="28">
        <f>SUMIF('февраль 2019'!$C$5:$C$1681,$Q20,'февраль 2019'!$D$5:$D$1681)</f>
        <v>0</v>
      </c>
      <c r="E20" s="28">
        <f>SUMIF('февраль 2019'!$C$5:$C$1681,$Q20,'февраль 2019'!$E$5:$E$1681)</f>
        <v>0</v>
      </c>
      <c r="F20" s="28">
        <f>SUMIF('февраль 2019'!$C$5:$C$1681,$Q20,'февраль 2019'!$G$5:$G$1681)</f>
        <v>0</v>
      </c>
      <c r="G20" s="28">
        <f>SUMIF('февраль 2019'!$C$5:$C$1681,$Q20,'февраль 2019'!$I$5:$I$1681)</f>
        <v>0</v>
      </c>
      <c r="H20" s="28">
        <f>SUMIF('февраль 2019'!$C$5:$C$1681,$Q20,'февраль 2019'!$J$5:$J$1681)</f>
        <v>0</v>
      </c>
      <c r="I20" s="28">
        <f>SUMIF('февраль 2019'!$C$5:$C$1681,$Q20,'февраль 2019'!$K$5:$K$1681)</f>
        <v>0</v>
      </c>
      <c r="J20" s="13"/>
      <c r="K20" s="13"/>
      <c r="L20" s="13"/>
      <c r="M20" s="13"/>
      <c r="N20" s="13"/>
      <c r="O20" s="13"/>
      <c r="P20" s="13"/>
      <c r="Q20" s="10" t="str">
        <f t="shared" si="0"/>
        <v>Выкидной трубопровод от скв.3288-1 К-88 до АГЗУ К-88. Газоингибиторопровод от К-88 до скв.3288-1 К-88.</v>
      </c>
    </row>
    <row r="21" spans="1:17" ht="38.25" x14ac:dyDescent="0.25">
      <c r="A21" s="7">
        <v>17</v>
      </c>
      <c r="B21" s="2" t="s">
        <v>12</v>
      </c>
      <c r="C21" s="29" t="s">
        <v>3</v>
      </c>
      <c r="D21" s="28">
        <f>SUMIF('февраль 2019'!$C$5:$C$1681,$Q21,'февраль 2019'!$D$5:$D$1681)</f>
        <v>0</v>
      </c>
      <c r="E21" s="28">
        <f>SUMIF('февраль 2019'!$C$5:$C$1681,$Q21,'февраль 2019'!$E$5:$E$1681)</f>
        <v>0</v>
      </c>
      <c r="F21" s="28">
        <f>SUMIF('февраль 2019'!$C$5:$C$1681,$Q21,'февраль 2019'!$G$5:$G$1681)</f>
        <v>0</v>
      </c>
      <c r="G21" s="28">
        <f>SUMIF('февраль 2019'!$C$5:$C$1681,$Q21,'февраль 2019'!$I$5:$I$1681)</f>
        <v>0</v>
      </c>
      <c r="H21" s="28">
        <f>SUMIF('февраль 2019'!$C$5:$C$1681,$Q21,'февраль 2019'!$J$5:$J$1681)</f>
        <v>0</v>
      </c>
      <c r="I21" s="28">
        <f>SUMIF('февраль 2019'!$C$5:$C$1681,$Q21,'февраль 2019'!$K$5:$K$1681)</f>
        <v>0</v>
      </c>
      <c r="J21" s="13"/>
      <c r="K21" s="13"/>
      <c r="L21" s="13"/>
      <c r="M21" s="13"/>
      <c r="N21" s="13"/>
      <c r="O21" s="13"/>
      <c r="P21" s="13"/>
      <c r="Q21" s="10" t="str">
        <f t="shared" si="0"/>
        <v>Выкидной трубопровод от скв.№8 (1479) куста К-88 до АГЗУ К-88. Газоингибиторопровод от АГЗУ К-88 до скв.№8 (1479) куста К-88.</v>
      </c>
    </row>
    <row r="22" spans="1:17" ht="25.5" x14ac:dyDescent="0.25">
      <c r="A22" s="7">
        <v>18</v>
      </c>
      <c r="B22" s="2" t="s">
        <v>13</v>
      </c>
      <c r="C22" s="29" t="s">
        <v>279</v>
      </c>
      <c r="D22" s="28">
        <f>SUMIF('февраль 2019'!$C$5:$C$1681,$Q22,'февраль 2019'!$D$5:$D$1681)</f>
        <v>0</v>
      </c>
      <c r="E22" s="28">
        <f>SUMIF('февраль 2019'!$C$5:$C$1681,$Q22,'февраль 2019'!$E$5:$E$1681)</f>
        <v>0</v>
      </c>
      <c r="F22" s="28">
        <f>SUMIF('февраль 2019'!$C$5:$C$1681,$Q22,'февраль 2019'!$G$5:$G$1681)</f>
        <v>0</v>
      </c>
      <c r="G22" s="28">
        <f>SUMIF('февраль 2019'!$C$5:$C$1681,$Q22,'февраль 2019'!$I$5:$I$1681)</f>
        <v>0</v>
      </c>
      <c r="H22" s="28">
        <f>SUMIF('февраль 2019'!$C$5:$C$1681,$Q22,'февраль 2019'!$J$5:$J$1681)</f>
        <v>0</v>
      </c>
      <c r="I22" s="28">
        <f>SUMIF('февраль 2019'!$C$5:$C$1681,$Q22,'февраль 2019'!$K$5:$K$1681)</f>
        <v>0</v>
      </c>
      <c r="J22" s="13"/>
      <c r="K22" s="13"/>
      <c r="L22" s="13"/>
      <c r="M22" s="13"/>
      <c r="N22" s="13"/>
      <c r="O22" s="13"/>
      <c r="P22" s="13"/>
      <c r="Q22" s="10" t="str">
        <f t="shared" si="0"/>
        <v>нет правильного названия</v>
      </c>
    </row>
    <row r="23" spans="1:17" ht="25.5" x14ac:dyDescent="0.25">
      <c r="A23" s="7">
        <v>19</v>
      </c>
      <c r="B23" s="3" t="s">
        <v>32</v>
      </c>
      <c r="C23" s="29" t="s">
        <v>126</v>
      </c>
      <c r="D23" s="28">
        <f>SUMIF('февраль 2019'!$C$5:$C$1681,$Q23,'февраль 2019'!$D$5:$D$1681)</f>
        <v>7</v>
      </c>
      <c r="E23" s="28">
        <f>SUMIF('февраль 2019'!$C$5:$C$1681,$Q23,'февраль 2019'!$E$5:$E$1681)</f>
        <v>20065.5</v>
      </c>
      <c r="F23" s="28">
        <f>SUMIF('февраль 2019'!$C$5:$C$1681,$Q23,'февраль 2019'!$G$5:$G$1681)</f>
        <v>1992</v>
      </c>
      <c r="G23" s="28">
        <f>SUMIF('февраль 2019'!$C$5:$C$1681,$Q23,'февраль 2019'!$I$5:$I$1681)</f>
        <v>855</v>
      </c>
      <c r="H23" s="28">
        <f>SUMIF('февраль 2019'!$C$5:$C$1681,$Q23,'февраль 2019'!$J$5:$J$1681)</f>
        <v>0</v>
      </c>
      <c r="I23" s="28">
        <f>SUMIF('февраль 2019'!$C$5:$C$1681,$Q23,'февраль 2019'!$K$5:$K$1681)</f>
        <v>0</v>
      </c>
      <c r="J23" s="13"/>
      <c r="K23" s="13"/>
      <c r="L23" s="13"/>
      <c r="M23" s="13"/>
      <c r="N23" s="13"/>
      <c r="O23" s="13"/>
      <c r="P23" s="13"/>
      <c r="Q23" s="10" t="str">
        <f t="shared" si="0"/>
        <v>Выкидной трубопровод от скв.1489 куста К-118 до БПС-2 К-35. Газоингибиторопровод от БПС-2 К-35 до скв.1489 куста К-118</v>
      </c>
    </row>
    <row r="24" spans="1:17" ht="38.25" x14ac:dyDescent="0.25">
      <c r="A24" s="7">
        <v>20</v>
      </c>
      <c r="B24" s="2" t="s">
        <v>33</v>
      </c>
      <c r="C24" s="29" t="s">
        <v>136</v>
      </c>
      <c r="D24" s="28">
        <f>SUMIF('февраль 2019'!$C$5:$C$1681,$Q24,'февраль 2019'!$D$5:$D$1681)</f>
        <v>25</v>
      </c>
      <c r="E24" s="28">
        <f>SUMIF('февраль 2019'!$C$5:$C$1681,$Q24,'февраль 2019'!$E$5:$E$1681)</f>
        <v>71662.5</v>
      </c>
      <c r="F24" s="28">
        <f>SUMIF('февраль 2019'!$C$5:$C$1681,$Q24,'февраль 2019'!$G$5:$G$1681)</f>
        <v>23904</v>
      </c>
      <c r="G24" s="28">
        <f>SUMIF('февраль 2019'!$C$5:$C$1681,$Q24,'февраль 2019'!$I$5:$I$1681)</f>
        <v>1881</v>
      </c>
      <c r="H24" s="28">
        <f>SUMIF('февраль 2019'!$C$5:$C$1681,$Q24,'февраль 2019'!$J$5:$J$1681)</f>
        <v>4460.62</v>
      </c>
      <c r="I24" s="28">
        <f>SUMIF('февраль 2019'!$C$5:$C$1681,$Q24,'февраль 2019'!$K$5:$K$1681)</f>
        <v>0</v>
      </c>
      <c r="J24" s="13"/>
      <c r="K24" s="13"/>
      <c r="L24" s="13"/>
      <c r="M24" s="13"/>
      <c r="N24" s="13"/>
      <c r="O24" s="13"/>
      <c r="P24" s="13"/>
      <c r="Q24" s="10" t="str">
        <f t="shared" si="0"/>
        <v>Выкидной трубопровод от скв. №2 (1561) К-118 до БПС АГЗУ К-35. Газоингибиторопровод от АГЗУ К-35 до скв. №2 (1561) К-118</v>
      </c>
    </row>
    <row r="25" spans="1:17" ht="38.25" x14ac:dyDescent="0.25">
      <c r="A25" s="7">
        <v>21</v>
      </c>
      <c r="B25" s="2" t="s">
        <v>34</v>
      </c>
      <c r="C25" s="29" t="s">
        <v>137</v>
      </c>
      <c r="D25" s="28">
        <f>SUMIF('февраль 2019'!$C$5:$C$1681,$Q25,'февраль 2019'!$D$5:$D$1681)</f>
        <v>19</v>
      </c>
      <c r="E25" s="28">
        <f>SUMIF('февраль 2019'!$C$5:$C$1681,$Q25,'февраль 2019'!$E$5:$E$1681)</f>
        <v>54463.5</v>
      </c>
      <c r="F25" s="28">
        <f>SUMIF('февраль 2019'!$C$5:$C$1681,$Q25,'февраль 2019'!$G$5:$G$1681)</f>
        <v>5976</v>
      </c>
      <c r="G25" s="28">
        <f>SUMIF('февраль 2019'!$C$5:$C$1681,$Q25,'февраль 2019'!$I$5:$I$1681)</f>
        <v>1710</v>
      </c>
      <c r="H25" s="28">
        <f>SUMIF('февраль 2019'!$C$5:$C$1681,$Q25,'февраль 2019'!$J$5:$J$1681)</f>
        <v>4460.62</v>
      </c>
      <c r="I25" s="28">
        <f>SUMIF('февраль 2019'!$C$5:$C$1681,$Q25,'февраль 2019'!$K$5:$K$1681)</f>
        <v>14320</v>
      </c>
      <c r="J25" s="13"/>
      <c r="K25" s="13"/>
      <c r="L25" s="13"/>
      <c r="M25" s="13"/>
      <c r="N25" s="13"/>
      <c r="O25" s="13"/>
      <c r="P25" s="13"/>
      <c r="Q25" s="10" t="str">
        <f t="shared" si="0"/>
        <v>Выкидной трубопровод от скв. №3 (1563) К-118 до БПС АГЗУ К-35. Газоингибиторопровод от АГЗУ К-35 до скв. №3 (1563) К-118</v>
      </c>
    </row>
    <row r="26" spans="1:17" ht="38.25" x14ac:dyDescent="0.25">
      <c r="A26" s="7">
        <v>22</v>
      </c>
      <c r="B26" s="2" t="s">
        <v>35</v>
      </c>
      <c r="C26" s="29" t="s">
        <v>256</v>
      </c>
      <c r="D26" s="28">
        <f>SUMIF('февраль 2019'!$C$5:$C$1681,$Q26,'февраль 2019'!$D$5:$D$1681)</f>
        <v>11.7</v>
      </c>
      <c r="E26" s="28">
        <f>SUMIF('февраль 2019'!$C$5:$C$1681,$Q26,'февраль 2019'!$E$5:$E$1681)</f>
        <v>33538.049999999996</v>
      </c>
      <c r="F26" s="28">
        <f>SUMIF('февраль 2019'!$C$5:$C$1681,$Q26,'февраль 2019'!$G$5:$G$1681)</f>
        <v>10956</v>
      </c>
      <c r="G26" s="28">
        <f>SUMIF('февраль 2019'!$C$5:$C$1681,$Q26,'февраль 2019'!$I$5:$I$1681)</f>
        <v>1197</v>
      </c>
      <c r="H26" s="28">
        <f>SUMIF('февраль 2019'!$C$5:$C$1681,$Q26,'февраль 2019'!$J$5:$J$1681)</f>
        <v>2230.31</v>
      </c>
      <c r="I26" s="28">
        <f>SUMIF('февраль 2019'!$C$5:$C$1681,$Q26,'февраль 2019'!$K$5:$K$1681)</f>
        <v>0</v>
      </c>
      <c r="J26" s="13"/>
      <c r="K26" s="13"/>
      <c r="L26" s="13"/>
      <c r="M26" s="13"/>
      <c r="N26" s="13"/>
      <c r="O26" s="13"/>
      <c r="P26" s="13"/>
      <c r="Q26" s="10" t="str">
        <f t="shared" si="0"/>
        <v>Выкидной трубопровод от скв. №4 (1611) К-118 до БПС АГЗУ К-35. Газоингибиторопровод от АГЗУ К-35 до скв. №4 (1611) К-118</v>
      </c>
    </row>
    <row r="27" spans="1:17" ht="25.5" x14ac:dyDescent="0.25">
      <c r="A27" s="7">
        <v>23</v>
      </c>
      <c r="B27" s="2" t="s">
        <v>36</v>
      </c>
      <c r="C27" s="29" t="s">
        <v>127</v>
      </c>
      <c r="D27" s="28">
        <f>SUMIF('февраль 2019'!$C$5:$C$1681,$Q27,'февраль 2019'!$D$5:$D$1681)</f>
        <v>2</v>
      </c>
      <c r="E27" s="28">
        <f>SUMIF('февраль 2019'!$C$5:$C$1681,$Q27,'февраль 2019'!$E$5:$E$1681)</f>
        <v>5733</v>
      </c>
      <c r="F27" s="28">
        <f>SUMIF('февраль 2019'!$C$5:$C$1681,$Q27,'февраль 2019'!$G$5:$G$1681)</f>
        <v>0</v>
      </c>
      <c r="G27" s="28">
        <f>SUMIF('февраль 2019'!$C$5:$C$1681,$Q27,'февраль 2019'!$I$5:$I$1681)</f>
        <v>342</v>
      </c>
      <c r="H27" s="28">
        <f>SUMIF('февраль 2019'!$C$5:$C$1681,$Q27,'февраль 2019'!$J$5:$J$1681)</f>
        <v>19431.59</v>
      </c>
      <c r="I27" s="28">
        <f>SUMIF('февраль 2019'!$C$5:$C$1681,$Q27,'февраль 2019'!$K$5:$K$1681)</f>
        <v>0</v>
      </c>
      <c r="J27" s="13"/>
      <c r="K27" s="13"/>
      <c r="L27" s="13"/>
      <c r="M27" s="13"/>
      <c r="N27" s="13"/>
      <c r="O27" s="13"/>
      <c r="P27" s="13"/>
      <c r="Q27" s="10" t="str">
        <f>IF(C27=0,#REF!,C27)</f>
        <v>Выкидной трубопровод от скв. №6 (3287) К-105 до АГЗУ К-105. Газоингибиторопровод от АГЗУ К-105 до скв.№6 (3287) К-105</v>
      </c>
    </row>
    <row r="28" spans="1:17" ht="25.5" x14ac:dyDescent="0.25">
      <c r="A28" s="7">
        <v>24</v>
      </c>
      <c r="B28" s="2" t="s">
        <v>37</v>
      </c>
      <c r="C28" s="29" t="s">
        <v>245</v>
      </c>
      <c r="D28" s="28">
        <f>SUMIF('февраль 2019'!$C$5:$C$1681,$Q28,'февраль 2019'!$D$5:$D$1681)</f>
        <v>7</v>
      </c>
      <c r="E28" s="28">
        <f>SUMIF('февраль 2019'!$C$5:$C$1681,$Q28,'февраль 2019'!$E$5:$E$1681)</f>
        <v>20065.5</v>
      </c>
      <c r="F28" s="28">
        <f>SUMIF('февраль 2019'!$C$5:$C$1681,$Q28,'февраль 2019'!$G$5:$G$1681)</f>
        <v>0</v>
      </c>
      <c r="G28" s="28">
        <f>SUMIF('февраль 2019'!$C$5:$C$1681,$Q28,'февраль 2019'!$I$5:$I$1681)</f>
        <v>0</v>
      </c>
      <c r="H28" s="28">
        <f>SUMIF('февраль 2019'!$C$5:$C$1681,$Q28,'февраль 2019'!$J$5:$J$1681)</f>
        <v>0</v>
      </c>
      <c r="I28" s="28">
        <f>SUMIF('февраль 2019'!$C$5:$C$1681,$Q28,'февраль 2019'!$K$5:$K$1681)</f>
        <v>0</v>
      </c>
      <c r="J28" s="13"/>
      <c r="K28" s="13"/>
      <c r="L28" s="13"/>
      <c r="M28" s="13"/>
      <c r="N28" s="13"/>
      <c r="O28" s="13"/>
      <c r="P28" s="13"/>
      <c r="Q28" s="10" t="str">
        <f>IF(C28=0,#REF!,C28)</f>
        <v>Выкидные трубопроводы от скв.3235 куста К-22 до АГЗУ К-22</v>
      </c>
    </row>
    <row r="29" spans="1:17" ht="25.5" x14ac:dyDescent="0.25">
      <c r="A29" s="7">
        <v>25</v>
      </c>
      <c r="B29" s="2" t="s">
        <v>38</v>
      </c>
      <c r="C29" s="29" t="s">
        <v>279</v>
      </c>
      <c r="D29" s="28">
        <f>SUMIF('февраль 2019'!$C$5:$C$1681,$Q29,'февраль 2019'!$D$5:$D$1681)</f>
        <v>0</v>
      </c>
      <c r="E29" s="28">
        <f>SUMIF('февраль 2019'!$C$5:$C$1681,$Q29,'февраль 2019'!$E$5:$E$1681)</f>
        <v>0</v>
      </c>
      <c r="F29" s="28">
        <f>SUMIF('февраль 2019'!$C$5:$C$1681,$Q29,'февраль 2019'!$G$5:$G$1681)</f>
        <v>0</v>
      </c>
      <c r="G29" s="28">
        <f>SUMIF('февраль 2019'!$C$5:$C$1681,$Q29,'февраль 2019'!$I$5:$I$1681)</f>
        <v>0</v>
      </c>
      <c r="H29" s="28">
        <f>SUMIF('февраль 2019'!$C$5:$C$1681,$Q29,'февраль 2019'!$J$5:$J$1681)</f>
        <v>0</v>
      </c>
      <c r="I29" s="28">
        <f>SUMIF('февраль 2019'!$C$5:$C$1681,$Q29,'февраль 2019'!$K$5:$K$1681)</f>
        <v>0</v>
      </c>
      <c r="J29" s="13"/>
      <c r="K29" s="13"/>
      <c r="L29" s="13"/>
      <c r="M29" s="13"/>
      <c r="N29" s="13"/>
      <c r="O29" s="13"/>
      <c r="P29" s="13"/>
      <c r="Q29" s="10" t="str">
        <f t="shared" ref="Q29:Q46" si="1">IF(C29=0,Q28,C29)</f>
        <v>нет правильного названия</v>
      </c>
    </row>
    <row r="30" spans="1:17" ht="25.5" x14ac:dyDescent="0.25">
      <c r="A30" s="7">
        <v>26</v>
      </c>
      <c r="B30" s="2" t="s">
        <v>39</v>
      </c>
      <c r="C30" s="29" t="s">
        <v>39</v>
      </c>
      <c r="D30" s="28">
        <f>SUMIF('февраль 2019'!$C$5:$C$1681,$Q30,'февраль 2019'!$D$5:$D$1681)</f>
        <v>0</v>
      </c>
      <c r="E30" s="28">
        <f>SUMIF('февраль 2019'!$C$5:$C$1681,$Q30,'февраль 2019'!$E$5:$E$1681)</f>
        <v>0</v>
      </c>
      <c r="F30" s="28">
        <f>SUMIF('февраль 2019'!$C$5:$C$1681,$Q30,'февраль 2019'!$G$5:$G$1681)</f>
        <v>0</v>
      </c>
      <c r="G30" s="28">
        <f>SUMIF('февраль 2019'!$C$5:$C$1681,$Q30,'февраль 2019'!$I$5:$I$1681)</f>
        <v>0</v>
      </c>
      <c r="H30" s="28">
        <f>SUMIF('февраль 2019'!$C$5:$C$1681,$Q30,'февраль 2019'!$J$5:$J$1681)</f>
        <v>0</v>
      </c>
      <c r="I30" s="28">
        <f>SUMIF('февраль 2019'!$C$5:$C$1681,$Q30,'февраль 2019'!$K$5:$K$1681)</f>
        <v>0</v>
      </c>
      <c r="J30" s="13"/>
      <c r="K30" s="13"/>
      <c r="L30" s="13"/>
      <c r="M30" s="13"/>
      <c r="N30" s="13"/>
      <c r="O30" s="13"/>
      <c r="P30" s="13"/>
      <c r="Q30" s="10" t="str">
        <f t="shared" si="1"/>
        <v>Выкидной трубопровод от скв.3324 К-42 до АГЗУ К-44. Газоингибиторопровод от К-44 до скв.3324 К-42</v>
      </c>
    </row>
    <row r="31" spans="1:17" ht="25.5" x14ac:dyDescent="0.25">
      <c r="A31" s="7">
        <v>27</v>
      </c>
      <c r="B31" s="2" t="s">
        <v>40</v>
      </c>
      <c r="C31" s="29" t="s">
        <v>279</v>
      </c>
      <c r="D31" s="28">
        <f>SUMIF('февраль 2019'!$C$5:$C$1681,$Q31,'февраль 2019'!$D$5:$D$1681)</f>
        <v>0</v>
      </c>
      <c r="E31" s="28">
        <f>SUMIF('февраль 2019'!$C$5:$C$1681,$Q31,'февраль 2019'!$E$5:$E$1681)</f>
        <v>0</v>
      </c>
      <c r="F31" s="28">
        <f>SUMIF('февраль 2019'!$C$5:$C$1681,$Q31,'февраль 2019'!$G$5:$G$1681)</f>
        <v>0</v>
      </c>
      <c r="G31" s="28">
        <f>SUMIF('февраль 2019'!$C$5:$C$1681,$Q31,'февраль 2019'!$I$5:$I$1681)</f>
        <v>0</v>
      </c>
      <c r="H31" s="28">
        <f>SUMIF('февраль 2019'!$C$5:$C$1681,$Q31,'февраль 2019'!$J$5:$J$1681)</f>
        <v>0</v>
      </c>
      <c r="I31" s="28">
        <f>SUMIF('февраль 2019'!$C$5:$C$1681,$Q31,'февраль 2019'!$K$5:$K$1681)</f>
        <v>0</v>
      </c>
      <c r="J31" s="13"/>
      <c r="K31" s="13"/>
      <c r="L31" s="13"/>
      <c r="M31" s="13"/>
      <c r="N31" s="13"/>
      <c r="O31" s="13"/>
      <c r="P31" s="13"/>
      <c r="Q31" s="10" t="str">
        <f t="shared" si="1"/>
        <v>нет правильного названия</v>
      </c>
    </row>
    <row r="32" spans="1:17" ht="38.25" x14ac:dyDescent="0.25">
      <c r="A32" s="7">
        <v>28</v>
      </c>
      <c r="B32" s="2" t="s">
        <v>41</v>
      </c>
      <c r="C32" s="29" t="s">
        <v>5</v>
      </c>
      <c r="D32" s="28">
        <f>SUMIF('февраль 2019'!$C$5:$C$1681,$Q32,'февраль 2019'!$D$5:$D$1681)</f>
        <v>0</v>
      </c>
      <c r="E32" s="28">
        <f>SUMIF('февраль 2019'!$C$5:$C$1681,$Q32,'февраль 2019'!$E$5:$E$1681)</f>
        <v>0</v>
      </c>
      <c r="F32" s="28">
        <f>SUMIF('февраль 2019'!$C$5:$C$1681,$Q32,'февраль 2019'!$G$5:$G$1681)</f>
        <v>0</v>
      </c>
      <c r="G32" s="28">
        <f>SUMIF('февраль 2019'!$C$5:$C$1681,$Q32,'февраль 2019'!$I$5:$I$1681)</f>
        <v>0</v>
      </c>
      <c r="H32" s="28">
        <f>SUMIF('февраль 2019'!$C$5:$C$1681,$Q32,'февраль 2019'!$J$5:$J$1681)</f>
        <v>0</v>
      </c>
      <c r="I32" s="28">
        <f>SUMIF('февраль 2019'!$C$5:$C$1681,$Q32,'февраль 2019'!$K$5:$K$1681)</f>
        <v>0</v>
      </c>
      <c r="J32" s="13"/>
      <c r="K32" s="13"/>
      <c r="L32" s="13"/>
      <c r="M32" s="13"/>
      <c r="N32" s="13"/>
      <c r="O32" s="13"/>
      <c r="P32" s="13"/>
      <c r="Q32" s="10" t="str">
        <f t="shared" si="1"/>
        <v>Выкидной трубопровод от скважины 1359 куста К-1362 до АГЗУ К-23. Газоингибиторопровод от АГЗУ К-23 до скважины 1359 куста К-1362</v>
      </c>
    </row>
    <row r="33" spans="1:17" ht="25.5" x14ac:dyDescent="0.25">
      <c r="A33" s="7">
        <v>29</v>
      </c>
      <c r="B33" s="2" t="s">
        <v>14</v>
      </c>
      <c r="C33" s="29" t="s">
        <v>6</v>
      </c>
      <c r="D33" s="28">
        <f>SUMIF('февраль 2019'!$C$5:$C$1681,$Q33,'февраль 2019'!$D$5:$D$1681)</f>
        <v>0</v>
      </c>
      <c r="E33" s="28">
        <f>SUMIF('февраль 2019'!$C$5:$C$1681,$Q33,'февраль 2019'!$E$5:$E$1681)</f>
        <v>0</v>
      </c>
      <c r="F33" s="28">
        <f>SUMIF('февраль 2019'!$C$5:$C$1681,$Q33,'февраль 2019'!$G$5:$G$1681)</f>
        <v>0</v>
      </c>
      <c r="G33" s="28">
        <f>SUMIF('февраль 2019'!$C$5:$C$1681,$Q33,'февраль 2019'!$I$5:$I$1681)</f>
        <v>0</v>
      </c>
      <c r="H33" s="28">
        <f>SUMIF('февраль 2019'!$C$5:$C$1681,$Q33,'февраль 2019'!$J$5:$J$1681)</f>
        <v>0</v>
      </c>
      <c r="I33" s="28">
        <f>SUMIF('февраль 2019'!$C$5:$C$1681,$Q33,'февраль 2019'!$K$5:$K$1681)</f>
        <v>0</v>
      </c>
      <c r="J33" s="13"/>
      <c r="K33" s="13"/>
      <c r="L33" s="13"/>
      <c r="M33" s="13"/>
      <c r="N33" s="13"/>
      <c r="O33" s="13"/>
      <c r="P33" s="13"/>
      <c r="Q33" s="10" t="str">
        <f t="shared" si="1"/>
        <v>Выкидной трубопровод от скв.3418 куста К-1362 до АГЗУ К-23. Газоингибиторопровод от АГЗУ К-23 до скв.3418 куста К-1362.</v>
      </c>
    </row>
    <row r="34" spans="1:17" ht="25.5" x14ac:dyDescent="0.25">
      <c r="A34" s="7">
        <v>30</v>
      </c>
      <c r="B34" s="2" t="s">
        <v>42</v>
      </c>
      <c r="C34" s="29" t="s">
        <v>267</v>
      </c>
      <c r="D34" s="28">
        <f>SUMIF('февраль 2019'!$C$5:$C$1681,$Q34,'февраль 2019'!$D$5:$D$1681)</f>
        <v>0</v>
      </c>
      <c r="E34" s="28">
        <f>SUMIF('февраль 2019'!$C$5:$C$1681,$Q34,'февраль 2019'!$E$5:$E$1681)</f>
        <v>0</v>
      </c>
      <c r="F34" s="28">
        <f>SUMIF('февраль 2019'!$C$5:$C$1681,$Q34,'февраль 2019'!$G$5:$G$1681)</f>
        <v>0</v>
      </c>
      <c r="G34" s="28">
        <f>SUMIF('февраль 2019'!$C$5:$C$1681,$Q34,'февраль 2019'!$I$5:$I$1681)</f>
        <v>0</v>
      </c>
      <c r="H34" s="28">
        <f>SUMIF('февраль 2019'!$C$5:$C$1681,$Q34,'февраль 2019'!$J$5:$J$1681)</f>
        <v>0</v>
      </c>
      <c r="I34" s="28">
        <f>SUMIF('февраль 2019'!$C$5:$C$1681,$Q34,'февраль 2019'!$K$5:$K$1681)</f>
        <v>0</v>
      </c>
      <c r="J34" s="13"/>
      <c r="K34" s="13"/>
      <c r="L34" s="13"/>
      <c r="M34" s="13"/>
      <c r="N34" s="13"/>
      <c r="O34" s="13"/>
      <c r="P34" s="13"/>
      <c r="Q34" s="10" t="str">
        <f t="shared" si="1"/>
        <v>Выкидной трубопровод от скв.1136-2 К-14 до АГЗУ К-14. Газоингибиторопровод от К-14 до скв.1136-2 К-14</v>
      </c>
    </row>
    <row r="35" spans="1:17" ht="38.25" x14ac:dyDescent="0.25">
      <c r="A35" s="7">
        <v>31</v>
      </c>
      <c r="B35" s="2" t="s">
        <v>43</v>
      </c>
      <c r="C35" s="29" t="s">
        <v>268</v>
      </c>
      <c r="D35" s="28">
        <f>SUMIF('февраль 2019'!$C$5:$C$1681,$Q35,'февраль 2019'!$D$5:$D$1681)</f>
        <v>0</v>
      </c>
      <c r="E35" s="28">
        <f>SUMIF('февраль 2019'!$C$5:$C$1681,$Q35,'февраль 2019'!$E$5:$E$1681)</f>
        <v>0</v>
      </c>
      <c r="F35" s="28">
        <f>SUMIF('февраль 2019'!$C$5:$C$1681,$Q35,'февраль 2019'!$G$5:$G$1681)</f>
        <v>0</v>
      </c>
      <c r="G35" s="28">
        <f>SUMIF('февраль 2019'!$C$5:$C$1681,$Q35,'февраль 2019'!$I$5:$I$1681)</f>
        <v>0</v>
      </c>
      <c r="H35" s="28">
        <f>SUMIF('февраль 2019'!$C$5:$C$1681,$Q35,'февраль 2019'!$J$5:$J$1681)</f>
        <v>0</v>
      </c>
      <c r="I35" s="28">
        <f>SUMIF('февраль 2019'!$C$5:$C$1681,$Q35,'февраль 2019'!$K$5:$K$1681)</f>
        <v>0</v>
      </c>
      <c r="J35" s="13"/>
      <c r="K35" s="13"/>
      <c r="L35" s="13"/>
      <c r="M35" s="13"/>
      <c r="N35" s="13"/>
      <c r="O35" s="13"/>
      <c r="P35" s="13"/>
      <c r="Q35" s="10" t="str">
        <f t="shared" si="1"/>
        <v>Выкидной трубопровод от скв.1421 К-14 до АГЗУ К-14. Газоингибиторопровод от АГЗУ К-14 до скв.1421 К-14. Расширение К-14</v>
      </c>
    </row>
    <row r="36" spans="1:17" ht="25.5" x14ac:dyDescent="0.25">
      <c r="A36" s="7">
        <v>32</v>
      </c>
      <c r="B36" s="2" t="s">
        <v>44</v>
      </c>
      <c r="C36" s="29" t="s">
        <v>255</v>
      </c>
      <c r="D36" s="28">
        <f>SUMIF('февраль 2019'!$C$5:$C$1681,$Q36,'февраль 2019'!$D$5:$D$1681)</f>
        <v>10.7</v>
      </c>
      <c r="E36" s="28">
        <f>SUMIF('февраль 2019'!$C$5:$C$1681,$Q36,'февраль 2019'!$E$5:$E$1681)</f>
        <v>30671.55</v>
      </c>
      <c r="F36" s="28">
        <f>SUMIF('февраль 2019'!$C$5:$C$1681,$Q36,'февраль 2019'!$G$5:$G$1681)</f>
        <v>996</v>
      </c>
      <c r="G36" s="28">
        <f>SUMIF('февраль 2019'!$C$5:$C$1681,$Q36,'февраль 2019'!$I$5:$I$1681)</f>
        <v>1026</v>
      </c>
      <c r="H36" s="28">
        <f>SUMIF('февраль 2019'!$C$5:$C$1681,$Q36,'февраль 2019'!$J$5:$J$1681)</f>
        <v>0</v>
      </c>
      <c r="I36" s="28">
        <f>SUMIF('февраль 2019'!$C$5:$C$1681,$Q36,'февраль 2019'!$K$5:$K$1681)</f>
        <v>0</v>
      </c>
      <c r="J36" s="13"/>
      <c r="K36" s="13"/>
      <c r="L36" s="13"/>
      <c r="M36" s="13"/>
      <c r="N36" s="13"/>
      <c r="O36" s="13"/>
      <c r="P36" s="13"/>
      <c r="Q36" s="10" t="str">
        <f>IF(C36=0,#REF!,C36)</f>
        <v>Выкидной нефтепровод от скв. №1496 до АГЗУ К-35. Газоингибиторопровод от АГЗУ К-35 скв. №1496</v>
      </c>
    </row>
    <row r="37" spans="1:17" ht="25.5" x14ac:dyDescent="0.25">
      <c r="A37" s="7">
        <v>33</v>
      </c>
      <c r="B37" s="2" t="s">
        <v>45</v>
      </c>
      <c r="C37" s="29" t="s">
        <v>45</v>
      </c>
      <c r="D37" s="28">
        <f>SUMIF('февраль 2019'!$C$5:$C$1681,$Q37,'февраль 2019'!$D$5:$D$1681)</f>
        <v>0</v>
      </c>
      <c r="E37" s="28">
        <f>SUMIF('февраль 2019'!$C$5:$C$1681,$Q37,'февраль 2019'!$E$5:$E$1681)</f>
        <v>0</v>
      </c>
      <c r="F37" s="28">
        <f>SUMIF('февраль 2019'!$C$5:$C$1681,$Q37,'февраль 2019'!$G$5:$G$1681)</f>
        <v>0</v>
      </c>
      <c r="G37" s="28">
        <f>SUMIF('февраль 2019'!$C$5:$C$1681,$Q37,'февраль 2019'!$I$5:$I$1681)</f>
        <v>0</v>
      </c>
      <c r="H37" s="28">
        <f>SUMIF('февраль 2019'!$C$5:$C$1681,$Q37,'февраль 2019'!$J$5:$J$1681)</f>
        <v>3707.79</v>
      </c>
      <c r="I37" s="28">
        <f>SUMIF('февраль 2019'!$C$5:$C$1681,$Q37,'февраль 2019'!$K$5:$K$1681)</f>
        <v>0</v>
      </c>
      <c r="J37" s="13"/>
      <c r="K37" s="13"/>
      <c r="L37" s="13"/>
      <c r="M37" s="13"/>
      <c r="N37" s="13"/>
      <c r="O37" s="13"/>
      <c r="P37" s="13"/>
      <c r="Q37" s="10" t="str">
        <f>IF(C37=0,#REF!,C37)</f>
        <v>Выкидной трубопровод от скв.1543 до АГЗУ К-34. Газоингибиторопровод от К-34 до скв. №1543 К-1324</v>
      </c>
    </row>
    <row r="38" spans="1:17" ht="38.25" x14ac:dyDescent="0.25">
      <c r="A38" s="7">
        <v>34</v>
      </c>
      <c r="B38" s="2" t="s">
        <v>46</v>
      </c>
      <c r="C38" s="29" t="s">
        <v>274</v>
      </c>
      <c r="D38" s="28">
        <f>SUMIF('февраль 2019'!$C$5:$C$1681,$Q38,'февраль 2019'!$D$5:$D$1681)</f>
        <v>1</v>
      </c>
      <c r="E38" s="28">
        <f>SUMIF('февраль 2019'!$C$5:$C$1681,$Q38,'февраль 2019'!$E$5:$E$1681)</f>
        <v>2866.5</v>
      </c>
      <c r="F38" s="28">
        <f>SUMIF('февраль 2019'!$C$5:$C$1681,$Q38,'февраль 2019'!$G$5:$G$1681)</f>
        <v>0</v>
      </c>
      <c r="G38" s="28">
        <f>SUMIF('февраль 2019'!$C$5:$C$1681,$Q38,'февраль 2019'!$I$5:$I$1681)</f>
        <v>0</v>
      </c>
      <c r="H38" s="28">
        <f>SUMIF('февраль 2019'!$C$5:$C$1681,$Q38,'февраль 2019'!$J$5:$J$1681)</f>
        <v>0</v>
      </c>
      <c r="I38" s="28">
        <f>SUMIF('февраль 2019'!$C$5:$C$1681,$Q38,'февраль 2019'!$K$5:$K$1681)</f>
        <v>0</v>
      </c>
      <c r="J38" s="13"/>
      <c r="K38" s="13"/>
      <c r="L38" s="13"/>
      <c r="M38" s="13"/>
      <c r="N38" s="13"/>
      <c r="O38" s="13"/>
      <c r="P38" s="13"/>
      <c r="Q38" s="10" t="str">
        <f t="shared" si="1"/>
        <v>Выкидной трубопровод от скв.1313 куста К-48 до АГЗУ К-48. Газоингибиторопровод от АГЗУ К-48 до скв.1313 куста К-48 (КПРА)</v>
      </c>
    </row>
    <row r="39" spans="1:17" ht="25.5" x14ac:dyDescent="0.25">
      <c r="A39" s="7">
        <v>35</v>
      </c>
      <c r="B39" s="2" t="s">
        <v>47</v>
      </c>
      <c r="C39" s="29" t="s">
        <v>125</v>
      </c>
      <c r="D39" s="28">
        <f>SUMIF('февраль 2019'!$C$5:$C$1681,$Q39,'февраль 2019'!$D$5:$D$1681)</f>
        <v>0</v>
      </c>
      <c r="E39" s="28">
        <f>SUMIF('февраль 2019'!$C$5:$C$1681,$Q39,'февраль 2019'!$E$5:$E$1681)</f>
        <v>0</v>
      </c>
      <c r="F39" s="28">
        <f>SUMIF('февраль 2019'!$C$5:$C$1681,$Q39,'февраль 2019'!$G$5:$G$1681)</f>
        <v>0</v>
      </c>
      <c r="G39" s="28">
        <f>SUMIF('февраль 2019'!$C$5:$C$1681,$Q39,'февраль 2019'!$I$5:$I$1681)</f>
        <v>0</v>
      </c>
      <c r="H39" s="28">
        <f>SUMIF('февраль 2019'!$C$5:$C$1681,$Q39,'февраль 2019'!$J$5:$J$1681)</f>
        <v>0</v>
      </c>
      <c r="I39" s="28">
        <f>SUMIF('февраль 2019'!$C$5:$C$1681,$Q39,'февраль 2019'!$K$5:$K$1681)</f>
        <v>0</v>
      </c>
      <c r="J39" s="13"/>
      <c r="K39" s="13"/>
      <c r="L39" s="13"/>
      <c r="M39" s="13"/>
      <c r="N39" s="13"/>
      <c r="O39" s="13"/>
      <c r="P39" s="13"/>
      <c r="Q39" s="10" t="str">
        <f>IF(C39=0,#REF!,C39)</f>
        <v>Выкидной трубопровод от ОД-1240 до АГЗУ-7. Газоингибиторопровод от АГЗУ-7 до ОД-1240</v>
      </c>
    </row>
    <row r="40" spans="1:17" ht="25.5" x14ac:dyDescent="0.25">
      <c r="A40" s="7">
        <v>36</v>
      </c>
      <c r="B40" s="2" t="s">
        <v>48</v>
      </c>
      <c r="C40" s="29" t="s">
        <v>279</v>
      </c>
      <c r="D40" s="28">
        <f>SUMIF('февраль 2019'!$C$5:$C$1681,$Q40,'февраль 2019'!$D$5:$D$1681)</f>
        <v>0</v>
      </c>
      <c r="E40" s="28">
        <f>SUMIF('февраль 2019'!$C$5:$C$1681,$Q40,'февраль 2019'!$E$5:$E$1681)</f>
        <v>0</v>
      </c>
      <c r="F40" s="28">
        <f>SUMIF('февраль 2019'!$C$5:$C$1681,$Q40,'февраль 2019'!$G$5:$G$1681)</f>
        <v>0</v>
      </c>
      <c r="G40" s="28">
        <f>SUMIF('февраль 2019'!$C$5:$C$1681,$Q40,'февраль 2019'!$I$5:$I$1681)</f>
        <v>0</v>
      </c>
      <c r="H40" s="28">
        <f>SUMIF('февраль 2019'!$C$5:$C$1681,$Q40,'февраль 2019'!$J$5:$J$1681)</f>
        <v>0</v>
      </c>
      <c r="I40" s="28">
        <f>SUMIF('февраль 2019'!$C$5:$C$1681,$Q40,'февраль 2019'!$K$5:$K$1681)</f>
        <v>0</v>
      </c>
      <c r="J40" s="13"/>
      <c r="K40" s="13"/>
      <c r="L40" s="13"/>
      <c r="M40" s="13"/>
      <c r="N40" s="13"/>
      <c r="O40" s="13"/>
      <c r="P40" s="13"/>
      <c r="Q40" s="10" t="str">
        <f t="shared" si="1"/>
        <v>нет правильного названия</v>
      </c>
    </row>
    <row r="41" spans="1:17" ht="25.5" x14ac:dyDescent="0.25">
      <c r="A41" s="7">
        <v>37</v>
      </c>
      <c r="B41" s="2" t="s">
        <v>49</v>
      </c>
      <c r="C41" s="29" t="s">
        <v>279</v>
      </c>
      <c r="D41" s="28">
        <f>SUMIF('февраль 2019'!$C$5:$C$1681,$Q41,'февраль 2019'!$D$5:$D$1681)</f>
        <v>0</v>
      </c>
      <c r="E41" s="28">
        <f>SUMIF('февраль 2019'!$C$5:$C$1681,$Q41,'февраль 2019'!$E$5:$E$1681)</f>
        <v>0</v>
      </c>
      <c r="F41" s="28">
        <f>SUMIF('февраль 2019'!$C$5:$C$1681,$Q41,'февраль 2019'!$G$5:$G$1681)</f>
        <v>0</v>
      </c>
      <c r="G41" s="28">
        <f>SUMIF('февраль 2019'!$C$5:$C$1681,$Q41,'февраль 2019'!$I$5:$I$1681)</f>
        <v>0</v>
      </c>
      <c r="H41" s="28">
        <f>SUMIF('февраль 2019'!$C$5:$C$1681,$Q41,'февраль 2019'!$J$5:$J$1681)</f>
        <v>0</v>
      </c>
      <c r="I41" s="28">
        <f>SUMIF('февраль 2019'!$C$5:$C$1681,$Q41,'февраль 2019'!$K$5:$K$1681)</f>
        <v>0</v>
      </c>
      <c r="J41" s="13"/>
      <c r="K41" s="13"/>
      <c r="L41" s="13"/>
      <c r="M41" s="13"/>
      <c r="N41" s="13"/>
      <c r="O41" s="13"/>
      <c r="P41" s="13"/>
      <c r="Q41" s="10" t="str">
        <f t="shared" si="1"/>
        <v>нет правильного названия</v>
      </c>
    </row>
    <row r="42" spans="1:17" ht="25.5" x14ac:dyDescent="0.25">
      <c r="A42" s="7">
        <v>38</v>
      </c>
      <c r="B42" s="2" t="s">
        <v>50</v>
      </c>
      <c r="C42" s="29" t="s">
        <v>50</v>
      </c>
      <c r="D42" s="28">
        <f>SUMIF('февраль 2019'!$C$5:$C$1681,$Q42,'февраль 2019'!$D$5:$D$1681)</f>
        <v>0</v>
      </c>
      <c r="E42" s="28">
        <f>SUMIF('февраль 2019'!$C$5:$C$1681,$Q42,'февраль 2019'!$E$5:$E$1681)</f>
        <v>0</v>
      </c>
      <c r="F42" s="28">
        <f>SUMIF('февраль 2019'!$C$5:$C$1681,$Q42,'февраль 2019'!$G$5:$G$1681)</f>
        <v>0</v>
      </c>
      <c r="G42" s="28">
        <f>SUMIF('февраль 2019'!$C$5:$C$1681,$Q42,'февраль 2019'!$I$5:$I$1681)</f>
        <v>0</v>
      </c>
      <c r="H42" s="28">
        <f>SUMIF('февраль 2019'!$C$5:$C$1681,$Q42,'февраль 2019'!$J$5:$J$1681)</f>
        <v>0</v>
      </c>
      <c r="I42" s="28">
        <f>SUMIF('февраль 2019'!$C$5:$C$1681,$Q42,'февраль 2019'!$K$5:$K$1681)</f>
        <v>0</v>
      </c>
      <c r="J42" s="13"/>
      <c r="K42" s="13"/>
      <c r="L42" s="13"/>
      <c r="M42" s="13"/>
      <c r="N42" s="13"/>
      <c r="O42" s="13"/>
      <c r="P42" s="13"/>
      <c r="Q42" s="10" t="str">
        <f t="shared" si="1"/>
        <v>Выкидной трубопровод от скв. №1134 до БПС К-1. Обустройство малогабаритными камерами</v>
      </c>
    </row>
    <row r="43" spans="1:17" ht="38.25" x14ac:dyDescent="0.25">
      <c r="A43" s="7">
        <v>39</v>
      </c>
      <c r="B43" s="2" t="s">
        <v>51</v>
      </c>
      <c r="C43" s="29" t="s">
        <v>269</v>
      </c>
      <c r="D43" s="28">
        <f>SUMIF('февраль 2019'!$C$5:$C$1681,$Q43,'февраль 2019'!$D$5:$D$1681)</f>
        <v>1</v>
      </c>
      <c r="E43" s="28">
        <f>SUMIF('февраль 2019'!$C$5:$C$1681,$Q43,'февраль 2019'!$E$5:$E$1681)</f>
        <v>2866.5</v>
      </c>
      <c r="F43" s="28">
        <f>SUMIF('февраль 2019'!$C$5:$C$1681,$Q43,'февраль 2019'!$G$5:$G$1681)</f>
        <v>0</v>
      </c>
      <c r="G43" s="28">
        <f>SUMIF('февраль 2019'!$C$5:$C$1681,$Q43,'февраль 2019'!$I$5:$I$1681)</f>
        <v>171</v>
      </c>
      <c r="H43" s="28">
        <f>SUMIF('февраль 2019'!$C$5:$C$1681,$Q43,'февраль 2019'!$J$5:$J$1681)</f>
        <v>0</v>
      </c>
      <c r="I43" s="28">
        <f>SUMIF('февраль 2019'!$C$5:$C$1681,$Q43,'февраль 2019'!$K$5:$K$1681)</f>
        <v>0</v>
      </c>
      <c r="J43" s="13"/>
      <c r="K43" s="13"/>
      <c r="L43" s="13"/>
      <c r="M43" s="13"/>
      <c r="N43" s="13"/>
      <c r="O43" s="13"/>
      <c r="P43" s="13"/>
      <c r="Q43" s="10" t="str">
        <f>IF(C43=0,#REF!,C43)</f>
        <v>Выкидной трубопровод от скв.№2 (скв. 1429) К-122 до АГЗУ К-1363. Газоингибиторопровод от АГЗУ К-1363 до скв.№2(скв. 1429) К-122.</v>
      </c>
    </row>
    <row r="44" spans="1:17" ht="38.25" x14ac:dyDescent="0.25">
      <c r="A44" s="7">
        <v>40</v>
      </c>
      <c r="B44" s="2" t="s">
        <v>52</v>
      </c>
      <c r="C44" s="29" t="s">
        <v>272</v>
      </c>
      <c r="D44" s="28">
        <f>SUMIF('февраль 2019'!$C$5:$C$1681,$Q44,'февраль 2019'!$D$5:$D$1681)</f>
        <v>0</v>
      </c>
      <c r="E44" s="28">
        <f>SUMIF('февраль 2019'!$C$5:$C$1681,$Q44,'февраль 2019'!$E$5:$E$1681)</f>
        <v>0</v>
      </c>
      <c r="F44" s="28">
        <f>SUMIF('февраль 2019'!$C$5:$C$1681,$Q44,'февраль 2019'!$G$5:$G$1681)</f>
        <v>0</v>
      </c>
      <c r="G44" s="28">
        <f>SUMIF('февраль 2019'!$C$5:$C$1681,$Q44,'февраль 2019'!$I$5:$I$1681)</f>
        <v>0</v>
      </c>
      <c r="H44" s="28">
        <f>SUMIF('февраль 2019'!$C$5:$C$1681,$Q44,'февраль 2019'!$J$5:$J$1681)</f>
        <v>0</v>
      </c>
      <c r="I44" s="28">
        <f>SUMIF('февраль 2019'!$C$5:$C$1681,$Q44,'февраль 2019'!$K$5:$K$1681)</f>
        <v>0</v>
      </c>
      <c r="J44" s="13"/>
      <c r="K44" s="13"/>
      <c r="L44" s="13"/>
      <c r="M44" s="13"/>
      <c r="N44" s="13"/>
      <c r="O44" s="13"/>
      <c r="P44" s="13"/>
      <c r="Q44" s="10" t="str">
        <f t="shared" si="1"/>
        <v>Выкидные трубопроводы от скв.№1 (скв. 1436) куста К-122 до АГЗУ К-1363. Газоингибиторопроводы от АГЗУ К-1363 до скв.№1 (скв. 1436) куста К-122</v>
      </c>
    </row>
    <row r="45" spans="1:17" x14ac:dyDescent="0.25">
      <c r="A45" s="7">
        <v>41</v>
      </c>
      <c r="B45" s="2" t="s">
        <v>53</v>
      </c>
      <c r="C45" s="29" t="s">
        <v>53</v>
      </c>
      <c r="D45" s="28">
        <f>SUMIF('февраль 2019'!$C$5:$C$1681,$Q45,'февраль 2019'!$D$5:$D$1681)</f>
        <v>2</v>
      </c>
      <c r="E45" s="28">
        <f>SUMIF('февраль 2019'!$C$5:$C$1681,$Q45,'февраль 2019'!$E$5:$E$1681)</f>
        <v>5733</v>
      </c>
      <c r="F45" s="28">
        <f>SUMIF('февраль 2019'!$C$5:$C$1681,$Q45,'февраль 2019'!$G$5:$G$1681)</f>
        <v>0</v>
      </c>
      <c r="G45" s="28">
        <f>SUMIF('февраль 2019'!$C$5:$C$1681,$Q45,'февраль 2019'!$I$5:$I$1681)</f>
        <v>171</v>
      </c>
      <c r="H45" s="28">
        <f>SUMIF('февраль 2019'!$C$5:$C$1681,$Q45,'февраль 2019'!$J$5:$J$1681)</f>
        <v>0</v>
      </c>
      <c r="I45" s="28">
        <f>SUMIF('февраль 2019'!$C$5:$C$1681,$Q45,'февраль 2019'!$K$5:$K$1681)</f>
        <v>0</v>
      </c>
      <c r="J45" s="13"/>
      <c r="K45" s="13"/>
      <c r="L45" s="13"/>
      <c r="M45" s="13"/>
      <c r="N45" s="13"/>
      <c r="O45" s="13"/>
      <c r="P45" s="13"/>
      <c r="Q45" s="10" t="str">
        <f>IF(C45=0,#REF!,C45)</f>
        <v>Обустройство скв.1489 куста К-118</v>
      </c>
    </row>
    <row r="46" spans="1:17" x14ac:dyDescent="0.25">
      <c r="A46" s="7">
        <v>42</v>
      </c>
      <c r="B46" s="2" t="s">
        <v>54</v>
      </c>
      <c r="C46" s="29" t="s">
        <v>279</v>
      </c>
      <c r="D46" s="28">
        <f>SUMIF('февраль 2019'!$C$5:$C$1681,$Q46,'февраль 2019'!$D$5:$D$1681)</f>
        <v>0</v>
      </c>
      <c r="E46" s="28">
        <f>SUMIF('февраль 2019'!$C$5:$C$1681,$Q46,'февраль 2019'!$E$5:$E$1681)</f>
        <v>0</v>
      </c>
      <c r="F46" s="28">
        <f>SUMIF('февраль 2019'!$C$5:$C$1681,$Q46,'февраль 2019'!$G$5:$G$1681)</f>
        <v>0</v>
      </c>
      <c r="G46" s="28">
        <f>SUMIF('февраль 2019'!$C$5:$C$1681,$Q46,'февраль 2019'!$I$5:$I$1681)</f>
        <v>0</v>
      </c>
      <c r="H46" s="28">
        <f>SUMIF('февраль 2019'!$C$5:$C$1681,$Q46,'февраль 2019'!$J$5:$J$1681)</f>
        <v>0</v>
      </c>
      <c r="I46" s="28">
        <f>SUMIF('февраль 2019'!$C$5:$C$1681,$Q46,'февраль 2019'!$K$5:$K$1681)</f>
        <v>0</v>
      </c>
      <c r="J46" s="13"/>
      <c r="K46" s="13"/>
      <c r="L46" s="13"/>
      <c r="M46" s="13"/>
      <c r="N46" s="13"/>
      <c r="O46" s="13"/>
      <c r="P46" s="13"/>
      <c r="Q46" s="10" t="str">
        <f t="shared" si="1"/>
        <v>нет правильного названия</v>
      </c>
    </row>
    <row r="47" spans="1:17" x14ac:dyDescent="0.25">
      <c r="A47" s="7">
        <v>43</v>
      </c>
      <c r="B47" s="2" t="s">
        <v>19</v>
      </c>
      <c r="C47" s="29" t="s">
        <v>19</v>
      </c>
      <c r="D47" s="28">
        <f>SUMIF('февраль 2019'!$C$5:$C$1681,$Q47,'февраль 2019'!$D$5:$D$1681)</f>
        <v>0</v>
      </c>
      <c r="E47" s="28">
        <f>SUMIF('февраль 2019'!$C$5:$C$1681,$Q47,'февраль 2019'!$E$5:$E$1681)</f>
        <v>0</v>
      </c>
      <c r="F47" s="28">
        <f>SUMIF('февраль 2019'!$C$5:$C$1681,$Q47,'февраль 2019'!$G$5:$G$1681)</f>
        <v>0</v>
      </c>
      <c r="G47" s="28">
        <f>SUMIF('февраль 2019'!$C$5:$C$1681,$Q47,'февраль 2019'!$I$5:$I$1681)</f>
        <v>0</v>
      </c>
      <c r="H47" s="28">
        <f>SUMIF('февраль 2019'!$C$5:$C$1681,$Q47,'февраль 2019'!$J$5:$J$1681)</f>
        <v>0</v>
      </c>
      <c r="I47" s="28">
        <f>SUMIF('февраль 2019'!$C$5:$C$1681,$Q47,'февраль 2019'!$K$5:$K$1681)</f>
        <v>0</v>
      </c>
      <c r="J47" s="13"/>
      <c r="K47" s="13"/>
      <c r="L47" s="13"/>
      <c r="M47" s="13"/>
      <c r="N47" s="13"/>
      <c r="O47" s="13"/>
      <c r="P47" s="13"/>
      <c r="Q47" s="10" t="str">
        <f>IF(C47=0,#REF!,C47)</f>
        <v>Обустройство скважины №3227</v>
      </c>
    </row>
    <row r="48" spans="1:17" x14ac:dyDescent="0.25">
      <c r="A48" s="7">
        <v>44</v>
      </c>
      <c r="B48" s="2" t="s">
        <v>20</v>
      </c>
      <c r="C48" s="29" t="s">
        <v>279</v>
      </c>
      <c r="D48" s="28">
        <f>SUMIF('февраль 2019'!$C$5:$C$1681,$Q48,'февраль 2019'!$D$5:$D$1681)</f>
        <v>0</v>
      </c>
      <c r="E48" s="28">
        <f>SUMIF('февраль 2019'!$C$5:$C$1681,$Q48,'февраль 2019'!$E$5:$E$1681)</f>
        <v>0</v>
      </c>
      <c r="F48" s="28">
        <f>SUMIF('февраль 2019'!$C$5:$C$1681,$Q48,'февраль 2019'!$G$5:$G$1681)</f>
        <v>0</v>
      </c>
      <c r="G48" s="28">
        <f>SUMIF('февраль 2019'!$C$5:$C$1681,$Q48,'февраль 2019'!$I$5:$I$1681)</f>
        <v>0</v>
      </c>
      <c r="H48" s="28">
        <f>SUMIF('февраль 2019'!$C$5:$C$1681,$Q48,'февраль 2019'!$J$5:$J$1681)</f>
        <v>0</v>
      </c>
      <c r="I48" s="28">
        <f>SUMIF('февраль 2019'!$C$5:$C$1681,$Q48,'февраль 2019'!$K$5:$K$1681)</f>
        <v>0</v>
      </c>
      <c r="J48" s="13"/>
      <c r="K48" s="13"/>
      <c r="L48" s="13"/>
      <c r="M48" s="13"/>
      <c r="N48" s="13"/>
      <c r="O48" s="13"/>
      <c r="P48" s="13"/>
      <c r="Q48" s="10" t="str">
        <f t="shared" ref="Q48:Q87" si="2">IF(C48=0,Q47,C48)</f>
        <v>нет правильного названия</v>
      </c>
    </row>
    <row r="49" spans="1:17" x14ac:dyDescent="0.25">
      <c r="A49" s="7">
        <v>45</v>
      </c>
      <c r="B49" s="2" t="s">
        <v>55</v>
      </c>
      <c r="C49" s="29" t="s">
        <v>260</v>
      </c>
      <c r="D49" s="28">
        <f>SUMIF('февраль 2019'!$C$5:$C$1681,$Q49,'февраль 2019'!$D$5:$D$1681)</f>
        <v>0</v>
      </c>
      <c r="E49" s="28">
        <f>SUMIF('февраль 2019'!$C$5:$C$1681,$Q49,'февраль 2019'!$E$5:$E$1681)</f>
        <v>0</v>
      </c>
      <c r="F49" s="28">
        <f>SUMIF('февраль 2019'!$C$5:$C$1681,$Q49,'февраль 2019'!$G$5:$G$1681)</f>
        <v>0</v>
      </c>
      <c r="G49" s="28">
        <f>SUMIF('февраль 2019'!$C$5:$C$1681,$Q49,'февраль 2019'!$I$5:$I$1681)</f>
        <v>0</v>
      </c>
      <c r="H49" s="28">
        <f>SUMIF('февраль 2019'!$C$5:$C$1681,$Q49,'февраль 2019'!$J$5:$J$1681)</f>
        <v>0</v>
      </c>
      <c r="I49" s="28">
        <f>SUMIF('февраль 2019'!$C$5:$C$1681,$Q49,'февраль 2019'!$K$5:$K$1681)</f>
        <v>0</v>
      </c>
      <c r="J49" s="13"/>
      <c r="K49" s="13"/>
      <c r="L49" s="13"/>
      <c r="M49" s="13"/>
      <c r="N49" s="13"/>
      <c r="O49" s="13"/>
      <c r="P49" s="13"/>
      <c r="Q49" s="10" t="str">
        <f t="shared" si="2"/>
        <v>Обустройство скважины №3287 куста К-105</v>
      </c>
    </row>
    <row r="50" spans="1:17" x14ac:dyDescent="0.25">
      <c r="A50" s="7">
        <v>46</v>
      </c>
      <c r="B50" s="2" t="s">
        <v>56</v>
      </c>
      <c r="C50" s="29" t="s">
        <v>131</v>
      </c>
      <c r="D50" s="28">
        <f>SUMIF('февраль 2019'!$C$5:$C$1681,$Q50,'февраль 2019'!$D$5:$D$1681)</f>
        <v>0</v>
      </c>
      <c r="E50" s="28">
        <f>SUMIF('февраль 2019'!$C$5:$C$1681,$Q50,'февраль 2019'!$E$5:$E$1681)</f>
        <v>0</v>
      </c>
      <c r="F50" s="28">
        <f>SUMIF('февраль 2019'!$C$5:$C$1681,$Q50,'февраль 2019'!$G$5:$G$1681)</f>
        <v>0</v>
      </c>
      <c r="G50" s="28">
        <f>SUMIF('февраль 2019'!$C$5:$C$1681,$Q50,'февраль 2019'!$I$5:$I$1681)</f>
        <v>0</v>
      </c>
      <c r="H50" s="28">
        <f>SUMIF('февраль 2019'!$C$5:$C$1681,$Q50,'февраль 2019'!$J$5:$J$1681)</f>
        <v>0</v>
      </c>
      <c r="I50" s="28">
        <f>SUMIF('февраль 2019'!$C$5:$C$1681,$Q50,'февраль 2019'!$K$5:$K$1681)</f>
        <v>0</v>
      </c>
      <c r="J50" s="13"/>
      <c r="K50" s="13"/>
      <c r="L50" s="13"/>
      <c r="M50" s="13"/>
      <c r="N50" s="13"/>
      <c r="O50" s="13"/>
      <c r="P50" s="13"/>
      <c r="Q50" s="10" t="str">
        <f>IF(C50=0,#REF!,C50)</f>
        <v>Обустройство скважины №3235 куста К-22</v>
      </c>
    </row>
    <row r="51" spans="1:17" x14ac:dyDescent="0.25">
      <c r="A51" s="7">
        <v>47</v>
      </c>
      <c r="B51" s="2" t="s">
        <v>57</v>
      </c>
      <c r="C51" s="29" t="s">
        <v>259</v>
      </c>
      <c r="D51" s="28">
        <f>SUMIF('февраль 2019'!$C$5:$C$1681,$Q51,'февраль 2019'!$D$5:$D$1681)</f>
        <v>0</v>
      </c>
      <c r="E51" s="28">
        <f>SUMIF('февраль 2019'!$C$5:$C$1681,$Q51,'февраль 2019'!$E$5:$E$1681)</f>
        <v>0</v>
      </c>
      <c r="F51" s="28">
        <f>SUMIF('февраль 2019'!$C$5:$C$1681,$Q51,'февраль 2019'!$G$5:$G$1681)</f>
        <v>0</v>
      </c>
      <c r="G51" s="28">
        <f>SUMIF('февраль 2019'!$C$5:$C$1681,$Q51,'февраль 2019'!$I$5:$I$1681)</f>
        <v>0</v>
      </c>
      <c r="H51" s="28">
        <f>SUMIF('февраль 2019'!$C$5:$C$1681,$Q51,'февраль 2019'!$J$5:$J$1681)</f>
        <v>0</v>
      </c>
      <c r="I51" s="28">
        <f>SUMIF('февраль 2019'!$C$5:$C$1681,$Q51,'февраль 2019'!$K$5:$K$1681)</f>
        <v>0</v>
      </c>
      <c r="J51" s="13"/>
      <c r="K51" s="13"/>
      <c r="L51" s="13"/>
      <c r="M51" s="13"/>
      <c r="N51" s="13"/>
      <c r="O51" s="13"/>
      <c r="P51" s="13"/>
      <c r="Q51" s="10" t="str">
        <f t="shared" si="2"/>
        <v>Обустройство скважины №1413 куста К-22</v>
      </c>
    </row>
    <row r="52" spans="1:17" x14ac:dyDescent="0.25">
      <c r="A52" s="7">
        <v>48</v>
      </c>
      <c r="B52" s="2" t="s">
        <v>58</v>
      </c>
      <c r="C52" s="29" t="s">
        <v>279</v>
      </c>
      <c r="D52" s="28">
        <f>SUMIF('февраль 2019'!$C$5:$C$1681,$Q52,'февраль 2019'!$D$5:$D$1681)</f>
        <v>0</v>
      </c>
      <c r="E52" s="28">
        <f>SUMIF('февраль 2019'!$C$5:$C$1681,$Q52,'февраль 2019'!$E$5:$E$1681)</f>
        <v>0</v>
      </c>
      <c r="F52" s="28">
        <f>SUMIF('февраль 2019'!$C$5:$C$1681,$Q52,'февраль 2019'!$G$5:$G$1681)</f>
        <v>0</v>
      </c>
      <c r="G52" s="28">
        <f>SUMIF('февраль 2019'!$C$5:$C$1681,$Q52,'февраль 2019'!$I$5:$I$1681)</f>
        <v>0</v>
      </c>
      <c r="H52" s="28">
        <f>SUMIF('февраль 2019'!$C$5:$C$1681,$Q52,'февраль 2019'!$J$5:$J$1681)</f>
        <v>0</v>
      </c>
      <c r="I52" s="28">
        <f>SUMIF('февраль 2019'!$C$5:$C$1681,$Q52,'февраль 2019'!$K$5:$K$1681)</f>
        <v>0</v>
      </c>
      <c r="J52" s="13"/>
      <c r="K52" s="13"/>
      <c r="L52" s="13"/>
      <c r="M52" s="13"/>
      <c r="N52" s="13"/>
      <c r="O52" s="13"/>
      <c r="P52" s="13"/>
      <c r="Q52" s="10" t="str">
        <f t="shared" si="2"/>
        <v>нет правильного названия</v>
      </c>
    </row>
    <row r="53" spans="1:17" x14ac:dyDescent="0.25">
      <c r="A53" s="7">
        <v>49</v>
      </c>
      <c r="B53" s="2" t="s">
        <v>59</v>
      </c>
      <c r="C53" s="29" t="s">
        <v>59</v>
      </c>
      <c r="D53" s="28">
        <f>SUMIF('февраль 2019'!$C$5:$C$1681,$Q53,'февраль 2019'!$D$5:$D$1681)</f>
        <v>1</v>
      </c>
      <c r="E53" s="28">
        <f>SUMIF('февраль 2019'!$C$5:$C$1681,$Q53,'февраль 2019'!$E$5:$E$1681)</f>
        <v>2866.5</v>
      </c>
      <c r="F53" s="28">
        <f>SUMIF('февраль 2019'!$C$5:$C$1681,$Q53,'февраль 2019'!$G$5:$G$1681)</f>
        <v>0</v>
      </c>
      <c r="G53" s="28">
        <f>SUMIF('февраль 2019'!$C$5:$C$1681,$Q53,'февраль 2019'!$I$5:$I$1681)</f>
        <v>171</v>
      </c>
      <c r="H53" s="28">
        <f>SUMIF('февраль 2019'!$C$5:$C$1681,$Q53,'февраль 2019'!$J$5:$J$1681)</f>
        <v>0</v>
      </c>
      <c r="I53" s="28">
        <f>SUMIF('февраль 2019'!$C$5:$C$1681,$Q53,'февраль 2019'!$K$5:$K$1681)</f>
        <v>0</v>
      </c>
      <c r="J53" s="13"/>
      <c r="K53" s="13"/>
      <c r="L53" s="13"/>
      <c r="M53" s="13"/>
      <c r="N53" s="13"/>
      <c r="O53" s="13"/>
      <c r="P53" s="13"/>
      <c r="Q53" s="10" t="str">
        <f t="shared" si="2"/>
        <v>Обустройство скважины №3324 куста К-42</v>
      </c>
    </row>
    <row r="54" spans="1:17" x14ac:dyDescent="0.25">
      <c r="A54" s="7">
        <v>50</v>
      </c>
      <c r="B54" s="2" t="s">
        <v>60</v>
      </c>
      <c r="C54" s="29" t="s">
        <v>279</v>
      </c>
      <c r="D54" s="28">
        <f>SUMIF('февраль 2019'!$C$5:$C$1681,$Q54,'февраль 2019'!$D$5:$D$1681)</f>
        <v>0</v>
      </c>
      <c r="E54" s="28">
        <f>SUMIF('февраль 2019'!$C$5:$C$1681,$Q54,'февраль 2019'!$E$5:$E$1681)</f>
        <v>0</v>
      </c>
      <c r="F54" s="28">
        <f>SUMIF('февраль 2019'!$C$5:$C$1681,$Q54,'февраль 2019'!$G$5:$G$1681)</f>
        <v>0</v>
      </c>
      <c r="G54" s="28">
        <f>SUMIF('февраль 2019'!$C$5:$C$1681,$Q54,'февраль 2019'!$I$5:$I$1681)</f>
        <v>0</v>
      </c>
      <c r="H54" s="28">
        <f>SUMIF('февраль 2019'!$C$5:$C$1681,$Q54,'февраль 2019'!$J$5:$J$1681)</f>
        <v>0</v>
      </c>
      <c r="I54" s="28">
        <f>SUMIF('февраль 2019'!$C$5:$C$1681,$Q54,'февраль 2019'!$K$5:$K$1681)</f>
        <v>0</v>
      </c>
      <c r="J54" s="13"/>
      <c r="K54" s="13"/>
      <c r="L54" s="13"/>
      <c r="M54" s="13"/>
      <c r="N54" s="13"/>
      <c r="O54" s="13"/>
      <c r="P54" s="13"/>
      <c r="Q54" s="10" t="str">
        <f t="shared" si="2"/>
        <v>нет правильного названия</v>
      </c>
    </row>
    <row r="55" spans="1:17" x14ac:dyDescent="0.25">
      <c r="A55" s="7">
        <v>51</v>
      </c>
      <c r="B55" s="2" t="s">
        <v>61</v>
      </c>
      <c r="C55" s="29" t="s">
        <v>61</v>
      </c>
      <c r="D55" s="28">
        <f>SUMIF('февраль 2019'!$C$5:$C$1681,$Q55,'февраль 2019'!$D$5:$D$1681)</f>
        <v>0</v>
      </c>
      <c r="E55" s="28">
        <f>SUMIF('февраль 2019'!$C$5:$C$1681,$Q55,'февраль 2019'!$E$5:$E$1681)</f>
        <v>0</v>
      </c>
      <c r="F55" s="28">
        <f>SUMIF('февраль 2019'!$C$5:$C$1681,$Q55,'февраль 2019'!$G$5:$G$1681)</f>
        <v>0</v>
      </c>
      <c r="G55" s="28">
        <f>SUMIF('февраль 2019'!$C$5:$C$1681,$Q55,'февраль 2019'!$I$5:$I$1681)</f>
        <v>0</v>
      </c>
      <c r="H55" s="28">
        <f>SUMIF('февраль 2019'!$C$5:$C$1681,$Q55,'февраль 2019'!$J$5:$J$1681)</f>
        <v>0</v>
      </c>
      <c r="I55" s="28">
        <f>SUMIF('февраль 2019'!$C$5:$C$1681,$Q55,'февраль 2019'!$K$5:$K$1681)</f>
        <v>0</v>
      </c>
      <c r="J55" s="13"/>
      <c r="K55" s="13"/>
      <c r="L55" s="13"/>
      <c r="M55" s="13"/>
      <c r="N55" s="13"/>
      <c r="O55" s="13"/>
      <c r="P55" s="13"/>
      <c r="Q55" s="10" t="str">
        <f t="shared" si="2"/>
        <v>Обустройство скважины №1359 куста К-1362</v>
      </c>
    </row>
    <row r="56" spans="1:17" x14ac:dyDescent="0.25">
      <c r="A56" s="7">
        <v>52</v>
      </c>
      <c r="B56" s="2" t="s">
        <v>62</v>
      </c>
      <c r="C56" s="29" t="s">
        <v>132</v>
      </c>
      <c r="D56" s="28">
        <f>SUMIF('февраль 2019'!$C$5:$C$1681,$Q56,'февраль 2019'!$D$5:$D$1681)</f>
        <v>0</v>
      </c>
      <c r="E56" s="28">
        <f>SUMIF('февраль 2019'!$C$5:$C$1681,$Q56,'февраль 2019'!$E$5:$E$1681)</f>
        <v>0</v>
      </c>
      <c r="F56" s="28">
        <f>SUMIF('февраль 2019'!$C$5:$C$1681,$Q56,'февраль 2019'!$G$5:$G$1681)</f>
        <v>0</v>
      </c>
      <c r="G56" s="28">
        <f>SUMIF('февраль 2019'!$C$5:$C$1681,$Q56,'февраль 2019'!$I$5:$I$1681)</f>
        <v>0</v>
      </c>
      <c r="H56" s="28">
        <f>SUMIF('февраль 2019'!$C$5:$C$1681,$Q56,'февраль 2019'!$J$5:$J$1681)</f>
        <v>0</v>
      </c>
      <c r="I56" s="28">
        <f>SUMIF('февраль 2019'!$C$5:$C$1681,$Q56,'февраль 2019'!$K$5:$K$1681)</f>
        <v>0</v>
      </c>
      <c r="J56" s="13"/>
      <c r="K56" s="13"/>
      <c r="L56" s="13"/>
      <c r="M56" s="13"/>
      <c r="N56" s="13"/>
      <c r="O56" s="13"/>
      <c r="P56" s="13"/>
      <c r="Q56" s="10" t="str">
        <f t="shared" si="2"/>
        <v xml:space="preserve">Обустройство скважины №3418 куста К-1362 </v>
      </c>
    </row>
    <row r="57" spans="1:17" x14ac:dyDescent="0.25">
      <c r="A57" s="7">
        <v>53</v>
      </c>
      <c r="B57" s="2" t="s">
        <v>63</v>
      </c>
      <c r="C57" s="29" t="s">
        <v>129</v>
      </c>
      <c r="D57" s="28">
        <f>SUMIF('февраль 2019'!$C$5:$C$1681,$Q57,'февраль 2019'!$D$5:$D$1681)</f>
        <v>1</v>
      </c>
      <c r="E57" s="28">
        <f>SUMIF('февраль 2019'!$C$5:$C$1681,$Q57,'февраль 2019'!$E$5:$E$1681)</f>
        <v>2866.5</v>
      </c>
      <c r="F57" s="28">
        <f>SUMIF('февраль 2019'!$C$5:$C$1681,$Q57,'февраль 2019'!$G$5:$G$1681)</f>
        <v>0</v>
      </c>
      <c r="G57" s="28">
        <f>SUMIF('февраль 2019'!$C$5:$C$1681,$Q57,'февраль 2019'!$I$5:$I$1681)</f>
        <v>171</v>
      </c>
      <c r="H57" s="28">
        <f>SUMIF('февраль 2019'!$C$5:$C$1681,$Q57,'февраль 2019'!$J$5:$J$1681)</f>
        <v>0</v>
      </c>
      <c r="I57" s="28">
        <f>SUMIF('февраль 2019'!$C$5:$C$1681,$Q57,'февраль 2019'!$K$5:$K$1681)</f>
        <v>0</v>
      </c>
      <c r="J57" s="13"/>
      <c r="K57" s="13"/>
      <c r="L57" s="13"/>
      <c r="M57" s="13"/>
      <c r="N57" s="13"/>
      <c r="O57" s="13"/>
      <c r="P57" s="13"/>
      <c r="Q57" s="10" t="str">
        <f t="shared" si="2"/>
        <v>Обустройство скважины №1302. Расширение К-14</v>
      </c>
    </row>
    <row r="58" spans="1:17" x14ac:dyDescent="0.25">
      <c r="A58" s="7">
        <v>54</v>
      </c>
      <c r="B58" s="2" t="s">
        <v>64</v>
      </c>
      <c r="C58" s="29" t="s">
        <v>279</v>
      </c>
      <c r="D58" s="28">
        <f>SUMIF('февраль 2019'!$C$5:$C$1681,$Q58,'февраль 2019'!$D$5:$D$1681)</f>
        <v>0</v>
      </c>
      <c r="E58" s="28">
        <f>SUMIF('февраль 2019'!$C$5:$C$1681,$Q58,'февраль 2019'!$E$5:$E$1681)</f>
        <v>0</v>
      </c>
      <c r="F58" s="28">
        <f>SUMIF('февраль 2019'!$C$5:$C$1681,$Q58,'февраль 2019'!$G$5:$G$1681)</f>
        <v>0</v>
      </c>
      <c r="G58" s="28">
        <f>SUMIF('февраль 2019'!$C$5:$C$1681,$Q58,'февраль 2019'!$I$5:$I$1681)</f>
        <v>0</v>
      </c>
      <c r="H58" s="28">
        <f>SUMIF('февраль 2019'!$C$5:$C$1681,$Q58,'февраль 2019'!$J$5:$J$1681)</f>
        <v>0</v>
      </c>
      <c r="I58" s="28">
        <f>SUMIF('февраль 2019'!$C$5:$C$1681,$Q58,'февраль 2019'!$K$5:$K$1681)</f>
        <v>0</v>
      </c>
      <c r="J58" s="13"/>
      <c r="K58" s="13"/>
      <c r="L58" s="13"/>
      <c r="M58" s="13"/>
      <c r="N58" s="13"/>
      <c r="O58" s="13"/>
      <c r="P58" s="13"/>
      <c r="Q58" s="10" t="str">
        <f t="shared" si="2"/>
        <v>нет правильного названия</v>
      </c>
    </row>
    <row r="59" spans="1:17" ht="15" customHeight="1" x14ac:dyDescent="0.25">
      <c r="A59" s="7">
        <v>55</v>
      </c>
      <c r="B59" s="2" t="s">
        <v>65</v>
      </c>
      <c r="C59" s="29" t="s">
        <v>279</v>
      </c>
      <c r="D59" s="28">
        <f>SUMIF('февраль 2019'!$C$5:$C$1681,$Q59,'февраль 2019'!$D$5:$D$1681)</f>
        <v>0</v>
      </c>
      <c r="E59" s="28">
        <f>SUMIF('февраль 2019'!$C$5:$C$1681,$Q59,'февраль 2019'!$E$5:$E$1681)</f>
        <v>0</v>
      </c>
      <c r="F59" s="28">
        <f>SUMIF('февраль 2019'!$C$5:$C$1681,$Q59,'февраль 2019'!$G$5:$G$1681)</f>
        <v>0</v>
      </c>
      <c r="G59" s="28">
        <f>SUMIF('февраль 2019'!$C$5:$C$1681,$Q59,'февраль 2019'!$I$5:$I$1681)</f>
        <v>0</v>
      </c>
      <c r="H59" s="28">
        <f>SUMIF('февраль 2019'!$C$5:$C$1681,$Q59,'февраль 2019'!$J$5:$J$1681)</f>
        <v>0</v>
      </c>
      <c r="I59" s="28">
        <f>SUMIF('февраль 2019'!$C$5:$C$1681,$Q59,'февраль 2019'!$K$5:$K$1681)</f>
        <v>0</v>
      </c>
      <c r="J59" s="13"/>
      <c r="K59" s="13"/>
      <c r="L59" s="13"/>
      <c r="M59" s="13"/>
      <c r="N59" s="13"/>
      <c r="O59" s="13"/>
      <c r="P59" s="13"/>
      <c r="Q59" s="10" t="str">
        <f t="shared" si="2"/>
        <v>нет правильного названия</v>
      </c>
    </row>
    <row r="60" spans="1:17" x14ac:dyDescent="0.25">
      <c r="A60" s="7">
        <v>56</v>
      </c>
      <c r="B60" s="3" t="s">
        <v>66</v>
      </c>
      <c r="C60" s="29" t="s">
        <v>244</v>
      </c>
      <c r="D60" s="28">
        <f>SUMIF('февраль 2019'!$C$5:$C$1681,$Q60,'февраль 2019'!$D$5:$D$1681)</f>
        <v>0</v>
      </c>
      <c r="E60" s="28">
        <f>SUMIF('февраль 2019'!$C$5:$C$1681,$Q60,'февраль 2019'!$E$5:$E$1681)</f>
        <v>0</v>
      </c>
      <c r="F60" s="28">
        <f>SUMIF('февраль 2019'!$C$5:$C$1681,$Q60,'февраль 2019'!$G$5:$G$1681)</f>
        <v>0</v>
      </c>
      <c r="G60" s="28">
        <f>SUMIF('февраль 2019'!$C$5:$C$1681,$Q60,'февраль 2019'!$I$5:$I$1681)</f>
        <v>0</v>
      </c>
      <c r="H60" s="28">
        <f>SUMIF('февраль 2019'!$C$5:$C$1681,$Q60,'февраль 2019'!$J$5:$J$1681)</f>
        <v>0</v>
      </c>
      <c r="I60" s="28">
        <f>SUMIF('февраль 2019'!$C$5:$C$1681,$Q60,'февраль 2019'!$K$5:$K$1681)</f>
        <v>0</v>
      </c>
      <c r="J60" s="13"/>
      <c r="K60" s="13"/>
      <c r="L60" s="13"/>
      <c r="M60" s="13"/>
      <c r="N60" s="13"/>
      <c r="O60" s="13"/>
      <c r="P60" s="13"/>
      <c r="Q60" s="10" t="str">
        <f t="shared" si="2"/>
        <v>Обустройство скважины №6 куста К-34 (1523)</v>
      </c>
    </row>
    <row r="61" spans="1:17" x14ac:dyDescent="0.25">
      <c r="A61" s="7">
        <v>57</v>
      </c>
      <c r="B61" s="2" t="s">
        <v>67</v>
      </c>
      <c r="C61" s="29" t="s">
        <v>67</v>
      </c>
      <c r="D61" s="28">
        <f>SUMIF('февраль 2019'!$C$5:$C$1681,$Q61,'февраль 2019'!$D$5:$D$1681)</f>
        <v>2</v>
      </c>
      <c r="E61" s="28">
        <f>SUMIF('февраль 2019'!$C$5:$C$1681,$Q61,'февраль 2019'!$E$5:$E$1681)</f>
        <v>5733</v>
      </c>
      <c r="F61" s="28">
        <f>SUMIF('февраль 2019'!$C$5:$C$1681,$Q61,'февраль 2019'!$G$5:$G$1681)</f>
        <v>0</v>
      </c>
      <c r="G61" s="28">
        <f>SUMIF('февраль 2019'!$C$5:$C$1681,$Q61,'февраль 2019'!$I$5:$I$1681)</f>
        <v>171</v>
      </c>
      <c r="H61" s="28">
        <f>SUMIF('февраль 2019'!$C$5:$C$1681,$Q61,'февраль 2019'!$J$5:$J$1681)</f>
        <v>0</v>
      </c>
      <c r="I61" s="28">
        <f>SUMIF('февраль 2019'!$C$5:$C$1681,$Q61,'февраль 2019'!$K$5:$K$1681)</f>
        <v>0</v>
      </c>
      <c r="J61" s="13"/>
      <c r="K61" s="13"/>
      <c r="L61" s="13"/>
      <c r="M61" s="13"/>
      <c r="N61" s="13"/>
      <c r="O61" s="13"/>
      <c r="P61" s="13"/>
      <c r="Q61" s="10" t="str">
        <f>IF(C61=0,#REF!,C61)</f>
        <v>Обустройство скважины №1545-1 куста К-42</v>
      </c>
    </row>
    <row r="62" spans="1:17" x14ac:dyDescent="0.25">
      <c r="A62" s="7">
        <v>58</v>
      </c>
      <c r="B62" s="2" t="s">
        <v>21</v>
      </c>
      <c r="C62" s="29" t="s">
        <v>9</v>
      </c>
      <c r="D62" s="28">
        <f>SUMIF('февраль 2019'!$C$5:$C$1681,$Q62,'февраль 2019'!$D$5:$D$1681)</f>
        <v>0</v>
      </c>
      <c r="E62" s="28">
        <f>SUMIF('февраль 2019'!$C$5:$C$1681,$Q62,'февраль 2019'!$E$5:$E$1681)</f>
        <v>0</v>
      </c>
      <c r="F62" s="28">
        <f>SUMIF('февраль 2019'!$C$5:$C$1681,$Q62,'февраль 2019'!$G$5:$G$1681)</f>
        <v>0</v>
      </c>
      <c r="G62" s="28">
        <f>SUMIF('февраль 2019'!$C$5:$C$1681,$Q62,'февраль 2019'!$I$5:$I$1681)</f>
        <v>0</v>
      </c>
      <c r="H62" s="28">
        <f>SUMIF('февраль 2019'!$C$5:$C$1681,$Q62,'февраль 2019'!$J$5:$J$1681)</f>
        <v>0</v>
      </c>
      <c r="I62" s="28">
        <f>SUMIF('февраль 2019'!$C$5:$C$1681,$Q62,'февраль 2019'!$K$5:$K$1681)</f>
        <v>0</v>
      </c>
      <c r="J62" s="13"/>
      <c r="K62" s="13"/>
      <c r="L62" s="13"/>
      <c r="M62" s="13"/>
      <c r="N62" s="13"/>
      <c r="O62" s="13"/>
      <c r="P62" s="13"/>
      <c r="Q62" s="10" t="str">
        <f t="shared" si="2"/>
        <v>Обустройство скважины №5 (1331) куста К-34</v>
      </c>
    </row>
    <row r="63" spans="1:17" x14ac:dyDescent="0.25">
      <c r="A63" s="7">
        <v>59</v>
      </c>
      <c r="B63" s="2" t="s">
        <v>68</v>
      </c>
      <c r="C63" s="29" t="s">
        <v>279</v>
      </c>
      <c r="D63" s="28">
        <f>SUMIF('февраль 2019'!$C$5:$C$1681,$Q63,'февраль 2019'!$D$5:$D$1681)</f>
        <v>0</v>
      </c>
      <c r="E63" s="28">
        <f>SUMIF('февраль 2019'!$C$5:$C$1681,$Q63,'февраль 2019'!$E$5:$E$1681)</f>
        <v>0</v>
      </c>
      <c r="F63" s="28">
        <f>SUMIF('февраль 2019'!$C$5:$C$1681,$Q63,'февраль 2019'!$G$5:$G$1681)</f>
        <v>0</v>
      </c>
      <c r="G63" s="28">
        <f>SUMIF('февраль 2019'!$C$5:$C$1681,$Q63,'февраль 2019'!$I$5:$I$1681)</f>
        <v>0</v>
      </c>
      <c r="H63" s="28">
        <f>SUMIF('февраль 2019'!$C$5:$C$1681,$Q63,'февраль 2019'!$J$5:$J$1681)</f>
        <v>0</v>
      </c>
      <c r="I63" s="28">
        <f>SUMIF('февраль 2019'!$C$5:$C$1681,$Q63,'февраль 2019'!$K$5:$K$1681)</f>
        <v>0</v>
      </c>
      <c r="J63" s="13"/>
      <c r="K63" s="13"/>
      <c r="L63" s="13"/>
      <c r="M63" s="13"/>
      <c r="N63" s="13"/>
      <c r="O63" s="13"/>
      <c r="P63" s="13"/>
      <c r="Q63" s="10" t="str">
        <f t="shared" si="2"/>
        <v>нет правильного названия</v>
      </c>
    </row>
    <row r="64" spans="1:17" x14ac:dyDescent="0.25">
      <c r="A64" s="7">
        <v>60</v>
      </c>
      <c r="B64" s="2" t="s">
        <v>69</v>
      </c>
      <c r="C64" s="29" t="s">
        <v>279</v>
      </c>
      <c r="D64" s="28">
        <f>SUMIF('февраль 2019'!$C$5:$C$1681,$Q64,'февраль 2019'!$D$5:$D$1681)</f>
        <v>0</v>
      </c>
      <c r="E64" s="28">
        <f>SUMIF('февраль 2019'!$C$5:$C$1681,$Q64,'февраль 2019'!$E$5:$E$1681)</f>
        <v>0</v>
      </c>
      <c r="F64" s="28">
        <f>SUMIF('февраль 2019'!$C$5:$C$1681,$Q64,'февраль 2019'!$G$5:$G$1681)</f>
        <v>0</v>
      </c>
      <c r="G64" s="28">
        <f>SUMIF('февраль 2019'!$C$5:$C$1681,$Q64,'февраль 2019'!$I$5:$I$1681)</f>
        <v>0</v>
      </c>
      <c r="H64" s="28">
        <f>SUMIF('февраль 2019'!$C$5:$C$1681,$Q64,'февраль 2019'!$J$5:$J$1681)</f>
        <v>0</v>
      </c>
      <c r="I64" s="28">
        <f>SUMIF('февраль 2019'!$C$5:$C$1681,$Q64,'февраль 2019'!$K$5:$K$1681)</f>
        <v>0</v>
      </c>
      <c r="J64" s="13"/>
      <c r="K64" s="13"/>
      <c r="L64" s="13"/>
      <c r="M64" s="13"/>
      <c r="N64" s="13"/>
      <c r="O64" s="13"/>
      <c r="P64" s="13"/>
      <c r="Q64" s="10" t="str">
        <f t="shared" si="2"/>
        <v>нет правильного названия</v>
      </c>
    </row>
    <row r="65" spans="1:17" x14ac:dyDescent="0.25">
      <c r="A65" s="7">
        <v>61</v>
      </c>
      <c r="B65" s="2" t="s">
        <v>70</v>
      </c>
      <c r="C65" s="29" t="s">
        <v>279</v>
      </c>
      <c r="D65" s="28">
        <f>SUMIF('февраль 2019'!$C$5:$C$1681,$Q65,'февраль 2019'!$D$5:$D$1681)</f>
        <v>0</v>
      </c>
      <c r="E65" s="28">
        <f>SUMIF('февраль 2019'!$C$5:$C$1681,$Q65,'февраль 2019'!$E$5:$E$1681)</f>
        <v>0</v>
      </c>
      <c r="F65" s="28">
        <f>SUMIF('февраль 2019'!$C$5:$C$1681,$Q65,'февраль 2019'!$G$5:$G$1681)</f>
        <v>0</v>
      </c>
      <c r="G65" s="28">
        <f>SUMIF('февраль 2019'!$C$5:$C$1681,$Q65,'февраль 2019'!$I$5:$I$1681)</f>
        <v>0</v>
      </c>
      <c r="H65" s="28">
        <f>SUMIF('февраль 2019'!$C$5:$C$1681,$Q65,'февраль 2019'!$J$5:$J$1681)</f>
        <v>0</v>
      </c>
      <c r="I65" s="28">
        <f>SUMIF('февраль 2019'!$C$5:$C$1681,$Q65,'февраль 2019'!$K$5:$K$1681)</f>
        <v>0</v>
      </c>
      <c r="J65" s="13"/>
      <c r="K65" s="13"/>
      <c r="L65" s="13"/>
      <c r="M65" s="13"/>
      <c r="N65" s="13"/>
      <c r="O65" s="13"/>
      <c r="P65" s="13"/>
      <c r="Q65" s="10" t="str">
        <f t="shared" si="2"/>
        <v>нет правильного названия</v>
      </c>
    </row>
    <row r="66" spans="1:17" x14ac:dyDescent="0.25">
      <c r="A66" s="7">
        <v>62</v>
      </c>
      <c r="B66" s="2" t="s">
        <v>71</v>
      </c>
      <c r="C66" s="29" t="s">
        <v>130</v>
      </c>
      <c r="D66" s="28">
        <f>SUMIF('февраль 2019'!$C$5:$C$1681,$Q66,'февраль 2019'!$D$5:$D$1681)</f>
        <v>9.6999999999999993</v>
      </c>
      <c r="E66" s="28">
        <f>SUMIF('февраль 2019'!$C$5:$C$1681,$Q66,'февраль 2019'!$E$5:$E$1681)</f>
        <v>27805.05</v>
      </c>
      <c r="F66" s="28">
        <f>SUMIF('февраль 2019'!$C$5:$C$1681,$Q66,'февраль 2019'!$G$5:$G$1681)</f>
        <v>0</v>
      </c>
      <c r="G66" s="28">
        <f>SUMIF('февраль 2019'!$C$5:$C$1681,$Q66,'февраль 2019'!$I$5:$I$1681)</f>
        <v>1026</v>
      </c>
      <c r="H66" s="28">
        <f>SUMIF('февраль 2019'!$C$5:$C$1681,$Q66,'февраль 2019'!$J$5:$J$1681)</f>
        <v>3707.79</v>
      </c>
      <c r="I66" s="28">
        <f>SUMIF('февраль 2019'!$C$5:$C$1681,$Q66,'февраль 2019'!$K$5:$K$1681)</f>
        <v>0</v>
      </c>
      <c r="J66" s="13"/>
      <c r="K66" s="13"/>
      <c r="L66" s="13"/>
      <c r="M66" s="13"/>
      <c r="N66" s="13"/>
      <c r="O66" s="13"/>
      <c r="P66" s="13"/>
      <c r="Q66" s="10" t="str">
        <f t="shared" si="2"/>
        <v>Обустройство скважины №2 (скв. 1543) куста  К-1324</v>
      </c>
    </row>
    <row r="67" spans="1:17" x14ac:dyDescent="0.25">
      <c r="A67" s="7">
        <v>63</v>
      </c>
      <c r="B67" s="2" t="s">
        <v>72</v>
      </c>
      <c r="C67" s="29" t="s">
        <v>279</v>
      </c>
      <c r="D67" s="28">
        <f>SUMIF('февраль 2019'!$C$5:$C$1681,$Q67,'февраль 2019'!$D$5:$D$1681)</f>
        <v>0</v>
      </c>
      <c r="E67" s="28">
        <f>SUMIF('февраль 2019'!$C$5:$C$1681,$Q67,'февраль 2019'!$E$5:$E$1681)</f>
        <v>0</v>
      </c>
      <c r="F67" s="28">
        <f>SUMIF('февраль 2019'!$C$5:$C$1681,$Q67,'февраль 2019'!$G$5:$G$1681)</f>
        <v>0</v>
      </c>
      <c r="G67" s="28">
        <f>SUMIF('февраль 2019'!$C$5:$C$1681,$Q67,'февраль 2019'!$I$5:$I$1681)</f>
        <v>0</v>
      </c>
      <c r="H67" s="28">
        <f>SUMIF('февраль 2019'!$C$5:$C$1681,$Q67,'февраль 2019'!$J$5:$J$1681)</f>
        <v>0</v>
      </c>
      <c r="I67" s="28">
        <f>SUMIF('февраль 2019'!$C$5:$C$1681,$Q67,'февраль 2019'!$K$5:$K$1681)</f>
        <v>0</v>
      </c>
      <c r="J67" s="13"/>
      <c r="K67" s="13"/>
      <c r="L67" s="13"/>
      <c r="M67" s="13"/>
      <c r="N67" s="13"/>
      <c r="O67" s="13"/>
      <c r="P67" s="13"/>
      <c r="Q67" s="10" t="str">
        <f t="shared" si="2"/>
        <v>нет правильного названия</v>
      </c>
    </row>
    <row r="68" spans="1:17" x14ac:dyDescent="0.25">
      <c r="A68" s="7">
        <v>64</v>
      </c>
      <c r="B68" s="2" t="s">
        <v>73</v>
      </c>
      <c r="C68" s="29" t="s">
        <v>279</v>
      </c>
      <c r="D68" s="28">
        <f>SUMIF('февраль 2019'!$C$5:$C$1681,$Q68,'февраль 2019'!$D$5:$D$1681)</f>
        <v>0</v>
      </c>
      <c r="E68" s="28">
        <f>SUMIF('февраль 2019'!$C$5:$C$1681,$Q68,'февраль 2019'!$E$5:$E$1681)</f>
        <v>0</v>
      </c>
      <c r="F68" s="28">
        <f>SUMIF('февраль 2019'!$C$5:$C$1681,$Q68,'февраль 2019'!$G$5:$G$1681)</f>
        <v>0</v>
      </c>
      <c r="G68" s="28">
        <f>SUMIF('февраль 2019'!$C$5:$C$1681,$Q68,'февраль 2019'!$I$5:$I$1681)</f>
        <v>0</v>
      </c>
      <c r="H68" s="28">
        <f>SUMIF('февраль 2019'!$C$5:$C$1681,$Q68,'февраль 2019'!$J$5:$J$1681)</f>
        <v>0</v>
      </c>
      <c r="I68" s="28">
        <f>SUMIF('февраль 2019'!$C$5:$C$1681,$Q68,'февраль 2019'!$K$5:$K$1681)</f>
        <v>0</v>
      </c>
      <c r="J68" s="13"/>
      <c r="K68" s="13"/>
      <c r="L68" s="13"/>
      <c r="M68" s="13"/>
      <c r="N68" s="13"/>
      <c r="O68" s="13"/>
      <c r="P68" s="13"/>
      <c r="Q68" s="10" t="str">
        <f t="shared" si="2"/>
        <v>нет правильного названия</v>
      </c>
    </row>
    <row r="69" spans="1:17" x14ac:dyDescent="0.25">
      <c r="A69" s="7">
        <v>65</v>
      </c>
      <c r="B69" s="2" t="s">
        <v>74</v>
      </c>
      <c r="C69" s="29" t="s">
        <v>279</v>
      </c>
      <c r="D69" s="28">
        <f>SUMIF('февраль 2019'!$C$5:$C$1681,$Q69,'февраль 2019'!$D$5:$D$1681)</f>
        <v>0</v>
      </c>
      <c r="E69" s="28">
        <f>SUMIF('февраль 2019'!$C$5:$C$1681,$Q69,'февраль 2019'!$E$5:$E$1681)</f>
        <v>0</v>
      </c>
      <c r="F69" s="28">
        <f>SUMIF('февраль 2019'!$C$5:$C$1681,$Q69,'февраль 2019'!$G$5:$G$1681)</f>
        <v>0</v>
      </c>
      <c r="G69" s="28">
        <f>SUMIF('февраль 2019'!$C$5:$C$1681,$Q69,'февраль 2019'!$I$5:$I$1681)</f>
        <v>0</v>
      </c>
      <c r="H69" s="28">
        <f>SUMIF('февраль 2019'!$C$5:$C$1681,$Q69,'февраль 2019'!$J$5:$J$1681)</f>
        <v>0</v>
      </c>
      <c r="I69" s="28">
        <f>SUMIF('февраль 2019'!$C$5:$C$1681,$Q69,'февраль 2019'!$K$5:$K$1681)</f>
        <v>0</v>
      </c>
      <c r="J69" s="13"/>
      <c r="K69" s="13"/>
      <c r="L69" s="13"/>
      <c r="M69" s="13"/>
      <c r="N69" s="13"/>
      <c r="O69" s="13"/>
      <c r="P69" s="13"/>
      <c r="Q69" s="10" t="str">
        <f t="shared" si="2"/>
        <v>нет правильного названия</v>
      </c>
    </row>
    <row r="70" spans="1:17" x14ac:dyDescent="0.25">
      <c r="A70" s="7">
        <v>66</v>
      </c>
      <c r="B70" s="2" t="s">
        <v>75</v>
      </c>
      <c r="C70" s="29" t="s">
        <v>279</v>
      </c>
      <c r="D70" s="28">
        <f>SUMIF('февраль 2019'!$C$5:$C$1681,$Q70,'февраль 2019'!$D$5:$D$1681)</f>
        <v>0</v>
      </c>
      <c r="E70" s="28">
        <f>SUMIF('февраль 2019'!$C$5:$C$1681,$Q70,'февраль 2019'!$E$5:$E$1681)</f>
        <v>0</v>
      </c>
      <c r="F70" s="28">
        <f>SUMIF('февраль 2019'!$C$5:$C$1681,$Q70,'февраль 2019'!$G$5:$G$1681)</f>
        <v>0</v>
      </c>
      <c r="G70" s="28">
        <f>SUMIF('февраль 2019'!$C$5:$C$1681,$Q70,'февраль 2019'!$I$5:$I$1681)</f>
        <v>0</v>
      </c>
      <c r="H70" s="28">
        <f>SUMIF('февраль 2019'!$C$5:$C$1681,$Q70,'февраль 2019'!$J$5:$J$1681)</f>
        <v>0</v>
      </c>
      <c r="I70" s="28">
        <f>SUMIF('февраль 2019'!$C$5:$C$1681,$Q70,'февраль 2019'!$K$5:$K$1681)</f>
        <v>0</v>
      </c>
      <c r="J70" s="13"/>
      <c r="K70" s="13"/>
      <c r="L70" s="13"/>
      <c r="M70" s="13"/>
      <c r="N70" s="13"/>
      <c r="O70" s="13"/>
      <c r="P70" s="13"/>
      <c r="Q70" s="10" t="str">
        <f t="shared" si="2"/>
        <v>нет правильного названия</v>
      </c>
    </row>
    <row r="71" spans="1:17" x14ac:dyDescent="0.25">
      <c r="A71" s="7">
        <v>67</v>
      </c>
      <c r="B71" s="3" t="s">
        <v>8</v>
      </c>
      <c r="C71" s="29" t="s">
        <v>8</v>
      </c>
      <c r="D71" s="28">
        <f>SUMIF('февраль 2019'!$C$5:$C$1681,$Q71,'февраль 2019'!$D$5:$D$1681)</f>
        <v>0</v>
      </c>
      <c r="E71" s="28">
        <f>SUMIF('февраль 2019'!$C$5:$C$1681,$Q71,'февраль 2019'!$E$5:$E$1681)</f>
        <v>0</v>
      </c>
      <c r="F71" s="28">
        <f>SUMIF('февраль 2019'!$C$5:$C$1681,$Q71,'февраль 2019'!$G$5:$G$1681)</f>
        <v>0</v>
      </c>
      <c r="G71" s="28">
        <f>SUMIF('февраль 2019'!$C$5:$C$1681,$Q71,'февраль 2019'!$I$5:$I$1681)</f>
        <v>0</v>
      </c>
      <c r="H71" s="28">
        <f>SUMIF('февраль 2019'!$C$5:$C$1681,$Q71,'февраль 2019'!$J$5:$J$1681)</f>
        <v>0</v>
      </c>
      <c r="I71" s="28">
        <f>SUMIF('февраль 2019'!$C$5:$C$1681,$Q71,'февраль 2019'!$K$5:$K$1681)</f>
        <v>0</v>
      </c>
      <c r="J71" s="13"/>
      <c r="K71" s="13"/>
      <c r="L71" s="13"/>
      <c r="M71" s="13"/>
      <c r="N71" s="13"/>
      <c r="O71" s="13"/>
      <c r="P71" s="13"/>
      <c r="Q71" s="10" t="str">
        <f t="shared" si="2"/>
        <v>Обустройство скважины №1300 куста К-39</v>
      </c>
    </row>
    <row r="72" spans="1:17" x14ac:dyDescent="0.25">
      <c r="A72" s="7">
        <v>68</v>
      </c>
      <c r="B72" s="2" t="s">
        <v>76</v>
      </c>
      <c r="C72" s="29" t="s">
        <v>279</v>
      </c>
      <c r="D72" s="28">
        <f>SUMIF('февраль 2019'!$C$5:$C$1681,$Q72,'февраль 2019'!$D$5:$D$1681)</f>
        <v>0</v>
      </c>
      <c r="E72" s="28">
        <f>SUMIF('февраль 2019'!$C$5:$C$1681,$Q72,'февраль 2019'!$E$5:$E$1681)</f>
        <v>0</v>
      </c>
      <c r="F72" s="28">
        <f>SUMIF('февраль 2019'!$C$5:$C$1681,$Q72,'февраль 2019'!$G$5:$G$1681)</f>
        <v>0</v>
      </c>
      <c r="G72" s="28">
        <f>SUMIF('февраль 2019'!$C$5:$C$1681,$Q72,'февраль 2019'!$I$5:$I$1681)</f>
        <v>0</v>
      </c>
      <c r="H72" s="28">
        <f>SUMIF('февраль 2019'!$C$5:$C$1681,$Q72,'февраль 2019'!$J$5:$J$1681)</f>
        <v>0</v>
      </c>
      <c r="I72" s="28">
        <f>SUMIF('февраль 2019'!$C$5:$C$1681,$Q72,'февраль 2019'!$K$5:$K$1681)</f>
        <v>0</v>
      </c>
      <c r="J72" s="13"/>
      <c r="K72" s="13"/>
      <c r="L72" s="13"/>
      <c r="M72" s="13"/>
      <c r="N72" s="13"/>
      <c r="O72" s="13"/>
      <c r="P72" s="13"/>
      <c r="Q72" s="10" t="str">
        <f t="shared" si="2"/>
        <v>нет правильного названия</v>
      </c>
    </row>
    <row r="73" spans="1:17" x14ac:dyDescent="0.25">
      <c r="A73" s="7">
        <v>69</v>
      </c>
      <c r="B73" s="2" t="s">
        <v>77</v>
      </c>
      <c r="C73" s="29" t="s">
        <v>77</v>
      </c>
      <c r="D73" s="28">
        <f>SUMIF('февраль 2019'!$C$5:$C$1681,$Q73,'февраль 2019'!$D$5:$D$1681)</f>
        <v>0</v>
      </c>
      <c r="E73" s="28">
        <f>SUMIF('февраль 2019'!$C$5:$C$1681,$Q73,'февраль 2019'!$E$5:$E$1681)</f>
        <v>0</v>
      </c>
      <c r="F73" s="28">
        <f>SUMIF('февраль 2019'!$C$5:$C$1681,$Q73,'февраль 2019'!$G$5:$G$1681)</f>
        <v>0</v>
      </c>
      <c r="G73" s="28">
        <f>SUMIF('февраль 2019'!$C$5:$C$1681,$Q73,'февраль 2019'!$I$5:$I$1681)</f>
        <v>0</v>
      </c>
      <c r="H73" s="28">
        <f>SUMIF('февраль 2019'!$C$5:$C$1681,$Q73,'февраль 2019'!$J$5:$J$1681)</f>
        <v>0</v>
      </c>
      <c r="I73" s="28">
        <f>SUMIF('февраль 2019'!$C$5:$C$1681,$Q73,'февраль 2019'!$K$5:$K$1681)</f>
        <v>0</v>
      </c>
      <c r="J73" s="13"/>
      <c r="K73" s="13"/>
      <c r="L73" s="13"/>
      <c r="M73" s="13"/>
      <c r="N73" s="13"/>
      <c r="O73" s="13"/>
      <c r="P73" s="13"/>
      <c r="Q73" s="10" t="str">
        <f t="shared" si="2"/>
        <v>Обустройство площадки скважины ОД-1240</v>
      </c>
    </row>
    <row r="74" spans="1:17" x14ac:dyDescent="0.25">
      <c r="A74" s="7">
        <v>70</v>
      </c>
      <c r="B74" s="2" t="s">
        <v>10</v>
      </c>
      <c r="C74" s="29" t="s">
        <v>10</v>
      </c>
      <c r="D74" s="28">
        <f>SUMIF('февраль 2019'!$C$5:$C$1681,$Q74,'февраль 2019'!$D$5:$D$1681)</f>
        <v>0</v>
      </c>
      <c r="E74" s="28">
        <f>SUMIF('февраль 2019'!$C$5:$C$1681,$Q74,'февраль 2019'!$E$5:$E$1681)</f>
        <v>0</v>
      </c>
      <c r="F74" s="28">
        <f>SUMIF('февраль 2019'!$C$5:$C$1681,$Q74,'февраль 2019'!$G$5:$G$1681)</f>
        <v>0</v>
      </c>
      <c r="G74" s="28">
        <f>SUMIF('февраль 2019'!$C$5:$C$1681,$Q74,'февраль 2019'!$I$5:$I$1681)</f>
        <v>0</v>
      </c>
      <c r="H74" s="28">
        <f>SUMIF('февраль 2019'!$C$5:$C$1681,$Q74,'февраль 2019'!$J$5:$J$1681)</f>
        <v>0</v>
      </c>
      <c r="I74" s="28">
        <f>SUMIF('февраль 2019'!$C$5:$C$1681,$Q74,'февраль 2019'!$K$5:$K$1681)</f>
        <v>0</v>
      </c>
      <c r="J74" s="13"/>
      <c r="K74" s="13"/>
      <c r="L74" s="13"/>
      <c r="M74" s="13"/>
      <c r="N74" s="13"/>
      <c r="O74" s="13"/>
      <c r="P74" s="13"/>
      <c r="Q74" s="10" t="str">
        <f>IF(C74=0,#REF!,C74)</f>
        <v>Обустройство газовой скв.№1040</v>
      </c>
    </row>
    <row r="75" spans="1:17" x14ac:dyDescent="0.25">
      <c r="A75" s="7">
        <v>71</v>
      </c>
      <c r="B75" s="2" t="s">
        <v>78</v>
      </c>
      <c r="C75" s="29" t="s">
        <v>279</v>
      </c>
      <c r="D75" s="28">
        <f>SUMIF('февраль 2019'!$C$5:$C$1681,$Q75,'февраль 2019'!$D$5:$D$1681)</f>
        <v>0</v>
      </c>
      <c r="E75" s="28">
        <f>SUMIF('февраль 2019'!$C$5:$C$1681,$Q75,'февраль 2019'!$E$5:$E$1681)</f>
        <v>0</v>
      </c>
      <c r="F75" s="28">
        <f>SUMIF('февраль 2019'!$C$5:$C$1681,$Q75,'февраль 2019'!$G$5:$G$1681)</f>
        <v>0</v>
      </c>
      <c r="G75" s="28">
        <f>SUMIF('февраль 2019'!$C$5:$C$1681,$Q75,'февраль 2019'!$I$5:$I$1681)</f>
        <v>0</v>
      </c>
      <c r="H75" s="28">
        <f>SUMIF('февраль 2019'!$C$5:$C$1681,$Q75,'февраль 2019'!$J$5:$J$1681)</f>
        <v>0</v>
      </c>
      <c r="I75" s="28">
        <f>SUMIF('февраль 2019'!$C$5:$C$1681,$Q75,'февраль 2019'!$K$5:$K$1681)</f>
        <v>0</v>
      </c>
      <c r="J75" s="13"/>
      <c r="K75" s="13"/>
      <c r="L75" s="13"/>
      <c r="M75" s="13"/>
      <c r="N75" s="13"/>
      <c r="O75" s="13"/>
      <c r="P75" s="13"/>
      <c r="Q75" s="10" t="str">
        <f t="shared" si="2"/>
        <v>нет правильного названия</v>
      </c>
    </row>
    <row r="76" spans="1:17" x14ac:dyDescent="0.25">
      <c r="A76" s="7">
        <v>72</v>
      </c>
      <c r="B76" s="2" t="s">
        <v>79</v>
      </c>
      <c r="C76" s="29" t="s">
        <v>279</v>
      </c>
      <c r="D76" s="28">
        <f>SUMIF('февраль 2019'!$C$5:$C$1681,$Q76,'февраль 2019'!$D$5:$D$1681)</f>
        <v>0</v>
      </c>
      <c r="E76" s="28">
        <f>SUMIF('февраль 2019'!$C$5:$C$1681,$Q76,'февраль 2019'!$E$5:$E$1681)</f>
        <v>0</v>
      </c>
      <c r="F76" s="28">
        <f>SUMIF('февраль 2019'!$C$5:$C$1681,$Q76,'февраль 2019'!$G$5:$G$1681)</f>
        <v>0</v>
      </c>
      <c r="G76" s="28">
        <f>SUMIF('февраль 2019'!$C$5:$C$1681,$Q76,'февраль 2019'!$I$5:$I$1681)</f>
        <v>0</v>
      </c>
      <c r="H76" s="28">
        <f>SUMIF('февраль 2019'!$C$5:$C$1681,$Q76,'февраль 2019'!$J$5:$J$1681)</f>
        <v>0</v>
      </c>
      <c r="I76" s="28">
        <f>SUMIF('февраль 2019'!$C$5:$C$1681,$Q76,'февраль 2019'!$K$5:$K$1681)</f>
        <v>0</v>
      </c>
      <c r="J76" s="13"/>
      <c r="K76" s="13"/>
      <c r="L76" s="13"/>
      <c r="M76" s="13"/>
      <c r="N76" s="13"/>
      <c r="O76" s="13"/>
      <c r="P76" s="13"/>
      <c r="Q76" s="10" t="str">
        <f t="shared" si="2"/>
        <v>нет правильного названия</v>
      </c>
    </row>
    <row r="77" spans="1:17" x14ac:dyDescent="0.25">
      <c r="A77" s="7">
        <v>73</v>
      </c>
      <c r="B77" s="2" t="s">
        <v>80</v>
      </c>
      <c r="C77" s="29" t="s">
        <v>279</v>
      </c>
      <c r="D77" s="28">
        <f>SUMIF('февраль 2019'!$C$5:$C$1681,$Q77,'февраль 2019'!$D$5:$D$1681)</f>
        <v>0</v>
      </c>
      <c r="E77" s="28">
        <f>SUMIF('февраль 2019'!$C$5:$C$1681,$Q77,'февраль 2019'!$E$5:$E$1681)</f>
        <v>0</v>
      </c>
      <c r="F77" s="28">
        <f>SUMIF('февраль 2019'!$C$5:$C$1681,$Q77,'февраль 2019'!$G$5:$G$1681)</f>
        <v>0</v>
      </c>
      <c r="G77" s="28">
        <f>SUMIF('февраль 2019'!$C$5:$C$1681,$Q77,'февраль 2019'!$I$5:$I$1681)</f>
        <v>0</v>
      </c>
      <c r="H77" s="28">
        <f>SUMIF('февраль 2019'!$C$5:$C$1681,$Q77,'февраль 2019'!$J$5:$J$1681)</f>
        <v>0</v>
      </c>
      <c r="I77" s="28">
        <f>SUMIF('февраль 2019'!$C$5:$C$1681,$Q77,'февраль 2019'!$K$5:$K$1681)</f>
        <v>0</v>
      </c>
      <c r="J77" s="13"/>
      <c r="K77" s="13"/>
      <c r="L77" s="13"/>
      <c r="M77" s="13"/>
      <c r="N77" s="13"/>
      <c r="O77" s="13"/>
      <c r="P77" s="13"/>
      <c r="Q77" s="10" t="str">
        <f t="shared" si="2"/>
        <v>нет правильного названия</v>
      </c>
    </row>
    <row r="78" spans="1:17" ht="25.5" x14ac:dyDescent="0.25">
      <c r="A78" s="7">
        <v>74</v>
      </c>
      <c r="B78" s="2" t="s">
        <v>81</v>
      </c>
      <c r="C78" s="29" t="s">
        <v>279</v>
      </c>
      <c r="D78" s="28">
        <f>SUMIF('февраль 2019'!$C$5:$C$1681,$Q78,'февраль 2019'!$D$5:$D$1681)</f>
        <v>0</v>
      </c>
      <c r="E78" s="28">
        <f>SUMIF('февраль 2019'!$C$5:$C$1681,$Q78,'февраль 2019'!$E$5:$E$1681)</f>
        <v>0</v>
      </c>
      <c r="F78" s="28">
        <f>SUMIF('февраль 2019'!$C$5:$C$1681,$Q78,'февраль 2019'!$G$5:$G$1681)</f>
        <v>0</v>
      </c>
      <c r="G78" s="28">
        <f>SUMIF('февраль 2019'!$C$5:$C$1681,$Q78,'февраль 2019'!$I$5:$I$1681)</f>
        <v>0</v>
      </c>
      <c r="H78" s="28">
        <f>SUMIF('февраль 2019'!$C$5:$C$1681,$Q78,'февраль 2019'!$J$5:$J$1681)</f>
        <v>0</v>
      </c>
      <c r="I78" s="28">
        <f>SUMIF('февраль 2019'!$C$5:$C$1681,$Q78,'февраль 2019'!$K$5:$K$1681)</f>
        <v>0</v>
      </c>
      <c r="J78" s="13"/>
      <c r="K78" s="13"/>
      <c r="L78" s="13"/>
      <c r="M78" s="13"/>
      <c r="N78" s="13"/>
      <c r="O78" s="13"/>
      <c r="P78" s="13"/>
      <c r="Q78" s="10" t="str">
        <f t="shared" si="2"/>
        <v>нет правильного названия</v>
      </c>
    </row>
    <row r="79" spans="1:17" x14ac:dyDescent="0.25">
      <c r="A79" s="7">
        <v>75</v>
      </c>
      <c r="B79" s="2" t="s">
        <v>82</v>
      </c>
      <c r="C79" s="29" t="s">
        <v>279</v>
      </c>
      <c r="D79" s="28">
        <f>SUMIF('февраль 2019'!$C$5:$C$1681,$Q79,'февраль 2019'!$D$5:$D$1681)</f>
        <v>0</v>
      </c>
      <c r="E79" s="28">
        <f>SUMIF('февраль 2019'!$C$5:$C$1681,$Q79,'февраль 2019'!$E$5:$E$1681)</f>
        <v>0</v>
      </c>
      <c r="F79" s="28">
        <f>SUMIF('февраль 2019'!$C$5:$C$1681,$Q79,'февраль 2019'!$G$5:$G$1681)</f>
        <v>0</v>
      </c>
      <c r="G79" s="28">
        <f>SUMIF('февраль 2019'!$C$5:$C$1681,$Q79,'февраль 2019'!$I$5:$I$1681)</f>
        <v>0</v>
      </c>
      <c r="H79" s="28">
        <f>SUMIF('февраль 2019'!$C$5:$C$1681,$Q79,'февраль 2019'!$J$5:$J$1681)</f>
        <v>0</v>
      </c>
      <c r="I79" s="28">
        <f>SUMIF('февраль 2019'!$C$5:$C$1681,$Q79,'февраль 2019'!$K$5:$K$1681)</f>
        <v>0</v>
      </c>
      <c r="J79" s="13"/>
      <c r="K79" s="13"/>
      <c r="L79" s="13"/>
      <c r="M79" s="13"/>
      <c r="N79" s="13"/>
      <c r="O79" s="13"/>
      <c r="P79" s="13"/>
      <c r="Q79" s="10" t="str">
        <f t="shared" si="2"/>
        <v>нет правильного названия</v>
      </c>
    </row>
    <row r="80" spans="1:17" x14ac:dyDescent="0.25">
      <c r="A80" s="7">
        <v>76</v>
      </c>
      <c r="B80" s="2" t="s">
        <v>83</v>
      </c>
      <c r="C80" s="29" t="s">
        <v>83</v>
      </c>
      <c r="D80" s="28">
        <f>SUMIF('февраль 2019'!$C$5:$C$1681,$Q80,'февраль 2019'!$D$5:$D$1681)</f>
        <v>11.7</v>
      </c>
      <c r="E80" s="28">
        <f>SUMIF('февраль 2019'!$C$5:$C$1681,$Q80,'февраль 2019'!$E$5:$E$1681)</f>
        <v>33538.049999999996</v>
      </c>
      <c r="F80" s="28">
        <f>SUMIF('февраль 2019'!$C$5:$C$1681,$Q80,'февраль 2019'!$G$5:$G$1681)</f>
        <v>1992</v>
      </c>
      <c r="G80" s="28">
        <f>SUMIF('февраль 2019'!$C$5:$C$1681,$Q80,'февраль 2019'!$I$5:$I$1681)</f>
        <v>1368</v>
      </c>
      <c r="H80" s="28">
        <f>SUMIF('февраль 2019'!$C$5:$C$1681,$Q80,'февраль 2019'!$J$5:$J$1681)</f>
        <v>0</v>
      </c>
      <c r="I80" s="28">
        <f>SUMIF('февраль 2019'!$C$5:$C$1681,$Q80,'февраль 2019'!$K$5:$K$1681)</f>
        <v>0</v>
      </c>
      <c r="J80" s="13"/>
      <c r="K80" s="13"/>
      <c r="L80" s="13"/>
      <c r="M80" s="13"/>
      <c r="N80" s="13"/>
      <c r="O80" s="13"/>
      <c r="P80" s="13"/>
      <c r="Q80" s="10" t="str">
        <f t="shared" si="2"/>
        <v>ВЛ-6 кВ до куста скважин К-118</v>
      </c>
    </row>
    <row r="81" spans="1:17" x14ac:dyDescent="0.25">
      <c r="A81" s="7">
        <v>77</v>
      </c>
      <c r="B81" s="2" t="s">
        <v>84</v>
      </c>
      <c r="C81" s="29" t="s">
        <v>279</v>
      </c>
      <c r="D81" s="28">
        <f>SUMIF('февраль 2019'!$C$5:$C$1681,$Q81,'февраль 2019'!$D$5:$D$1681)</f>
        <v>0</v>
      </c>
      <c r="E81" s="28">
        <f>SUMIF('февраль 2019'!$C$5:$C$1681,$Q81,'февраль 2019'!$E$5:$E$1681)</f>
        <v>0</v>
      </c>
      <c r="F81" s="28">
        <f>SUMIF('февраль 2019'!$C$5:$C$1681,$Q81,'февраль 2019'!$G$5:$G$1681)</f>
        <v>0</v>
      </c>
      <c r="G81" s="28">
        <f>SUMIF('февраль 2019'!$C$5:$C$1681,$Q81,'февраль 2019'!$I$5:$I$1681)</f>
        <v>0</v>
      </c>
      <c r="H81" s="28">
        <f>SUMIF('февраль 2019'!$C$5:$C$1681,$Q81,'февраль 2019'!$J$5:$J$1681)</f>
        <v>0</v>
      </c>
      <c r="I81" s="28">
        <f>SUMIF('февраль 2019'!$C$5:$C$1681,$Q81,'февраль 2019'!$K$5:$K$1681)</f>
        <v>0</v>
      </c>
      <c r="J81" s="13"/>
      <c r="K81" s="13"/>
      <c r="L81" s="13"/>
      <c r="M81" s="13"/>
      <c r="N81" s="13"/>
      <c r="O81" s="13"/>
      <c r="P81" s="13"/>
      <c r="Q81" s="10" t="str">
        <f t="shared" si="2"/>
        <v>нет правильного названия</v>
      </c>
    </row>
    <row r="82" spans="1:17" x14ac:dyDescent="0.25">
      <c r="A82" s="7">
        <v>78</v>
      </c>
      <c r="B82" s="2" t="s">
        <v>85</v>
      </c>
      <c r="C82" s="29" t="s">
        <v>279</v>
      </c>
      <c r="D82" s="28">
        <f>SUMIF('февраль 2019'!$C$5:$C$1681,$Q82,'февраль 2019'!$D$5:$D$1681)</f>
        <v>0</v>
      </c>
      <c r="E82" s="28">
        <f>SUMIF('февраль 2019'!$C$5:$C$1681,$Q82,'февраль 2019'!$E$5:$E$1681)</f>
        <v>0</v>
      </c>
      <c r="F82" s="28">
        <f>SUMIF('февраль 2019'!$C$5:$C$1681,$Q82,'февраль 2019'!$G$5:$G$1681)</f>
        <v>0</v>
      </c>
      <c r="G82" s="28">
        <f>SUMIF('февраль 2019'!$C$5:$C$1681,$Q82,'февраль 2019'!$I$5:$I$1681)</f>
        <v>0</v>
      </c>
      <c r="H82" s="28">
        <f>SUMIF('февраль 2019'!$C$5:$C$1681,$Q82,'февраль 2019'!$J$5:$J$1681)</f>
        <v>0</v>
      </c>
      <c r="I82" s="28">
        <f>SUMIF('февраль 2019'!$C$5:$C$1681,$Q82,'февраль 2019'!$K$5:$K$1681)</f>
        <v>0</v>
      </c>
      <c r="J82" s="13"/>
      <c r="K82" s="13"/>
      <c r="L82" s="13"/>
      <c r="M82" s="13"/>
      <c r="N82" s="13"/>
      <c r="O82" s="13"/>
      <c r="P82" s="13"/>
      <c r="Q82" s="10" t="str">
        <f t="shared" si="2"/>
        <v>нет правильного названия</v>
      </c>
    </row>
    <row r="83" spans="1:17" x14ac:dyDescent="0.25">
      <c r="A83" s="7">
        <v>79</v>
      </c>
      <c r="B83" s="2" t="s">
        <v>86</v>
      </c>
      <c r="C83" s="29" t="s">
        <v>279</v>
      </c>
      <c r="D83" s="28">
        <f>SUMIF('февраль 2019'!$C$5:$C$1681,$Q83,'февраль 2019'!$D$5:$D$1681)</f>
        <v>0</v>
      </c>
      <c r="E83" s="28">
        <f>SUMIF('февраль 2019'!$C$5:$C$1681,$Q83,'февраль 2019'!$E$5:$E$1681)</f>
        <v>0</v>
      </c>
      <c r="F83" s="28">
        <f>SUMIF('февраль 2019'!$C$5:$C$1681,$Q83,'февраль 2019'!$G$5:$G$1681)</f>
        <v>0</v>
      </c>
      <c r="G83" s="28">
        <f>SUMIF('февраль 2019'!$C$5:$C$1681,$Q83,'февраль 2019'!$I$5:$I$1681)</f>
        <v>0</v>
      </c>
      <c r="H83" s="28">
        <f>SUMIF('февраль 2019'!$C$5:$C$1681,$Q83,'февраль 2019'!$J$5:$J$1681)</f>
        <v>0</v>
      </c>
      <c r="I83" s="28">
        <f>SUMIF('февраль 2019'!$C$5:$C$1681,$Q83,'февраль 2019'!$K$5:$K$1681)</f>
        <v>0</v>
      </c>
      <c r="J83" s="13"/>
      <c r="K83" s="13"/>
      <c r="L83" s="13"/>
      <c r="M83" s="13"/>
      <c r="N83" s="13"/>
      <c r="O83" s="13"/>
      <c r="P83" s="13"/>
      <c r="Q83" s="10" t="str">
        <f t="shared" si="2"/>
        <v>нет правильного названия</v>
      </c>
    </row>
    <row r="84" spans="1:17" x14ac:dyDescent="0.25">
      <c r="A84" s="7">
        <v>80</v>
      </c>
      <c r="B84" s="2" t="s">
        <v>87</v>
      </c>
      <c r="C84" s="29" t="s">
        <v>279</v>
      </c>
      <c r="D84" s="28">
        <f>SUMIF('февраль 2019'!$C$5:$C$1681,$Q84,'февраль 2019'!$D$5:$D$1681)</f>
        <v>0</v>
      </c>
      <c r="E84" s="28">
        <f>SUMIF('февраль 2019'!$C$5:$C$1681,$Q84,'февраль 2019'!$E$5:$E$1681)</f>
        <v>0</v>
      </c>
      <c r="F84" s="28">
        <f>SUMIF('февраль 2019'!$C$5:$C$1681,$Q84,'февраль 2019'!$G$5:$G$1681)</f>
        <v>0</v>
      </c>
      <c r="G84" s="28">
        <f>SUMIF('февраль 2019'!$C$5:$C$1681,$Q84,'февраль 2019'!$I$5:$I$1681)</f>
        <v>0</v>
      </c>
      <c r="H84" s="28">
        <f>SUMIF('февраль 2019'!$C$5:$C$1681,$Q84,'февраль 2019'!$J$5:$J$1681)</f>
        <v>0</v>
      </c>
      <c r="I84" s="28">
        <f>SUMIF('февраль 2019'!$C$5:$C$1681,$Q84,'февраль 2019'!$K$5:$K$1681)</f>
        <v>0</v>
      </c>
      <c r="J84" s="13"/>
      <c r="K84" s="13"/>
      <c r="L84" s="13"/>
      <c r="M84" s="13"/>
      <c r="N84" s="13"/>
      <c r="O84" s="13"/>
      <c r="P84" s="13"/>
      <c r="Q84" s="10" t="str">
        <f t="shared" si="2"/>
        <v>нет правильного названия</v>
      </c>
    </row>
    <row r="85" spans="1:17" x14ac:dyDescent="0.25">
      <c r="A85" s="7">
        <v>81</v>
      </c>
      <c r="B85" s="2" t="s">
        <v>88</v>
      </c>
      <c r="C85" s="29" t="s">
        <v>279</v>
      </c>
      <c r="D85" s="28">
        <f>SUMIF('февраль 2019'!$C$5:$C$1681,$Q85,'февраль 2019'!$D$5:$D$1681)</f>
        <v>0</v>
      </c>
      <c r="E85" s="28">
        <f>SUMIF('февраль 2019'!$C$5:$C$1681,$Q85,'февраль 2019'!$E$5:$E$1681)</f>
        <v>0</v>
      </c>
      <c r="F85" s="28">
        <f>SUMIF('февраль 2019'!$C$5:$C$1681,$Q85,'февраль 2019'!$G$5:$G$1681)</f>
        <v>0</v>
      </c>
      <c r="G85" s="28">
        <f>SUMIF('февраль 2019'!$C$5:$C$1681,$Q85,'февраль 2019'!$I$5:$I$1681)</f>
        <v>0</v>
      </c>
      <c r="H85" s="28">
        <f>SUMIF('февраль 2019'!$C$5:$C$1681,$Q85,'февраль 2019'!$J$5:$J$1681)</f>
        <v>0</v>
      </c>
      <c r="I85" s="28">
        <f>SUMIF('февраль 2019'!$C$5:$C$1681,$Q85,'февраль 2019'!$K$5:$K$1681)</f>
        <v>0</v>
      </c>
      <c r="J85" s="13"/>
      <c r="K85" s="13"/>
      <c r="L85" s="13"/>
      <c r="M85" s="13"/>
      <c r="N85" s="13"/>
      <c r="O85" s="13"/>
      <c r="P85" s="13"/>
      <c r="Q85" s="10" t="str">
        <f t="shared" si="2"/>
        <v>нет правильного названия</v>
      </c>
    </row>
    <row r="86" spans="1:17" ht="26.25" x14ac:dyDescent="0.25">
      <c r="A86" s="7">
        <v>82</v>
      </c>
      <c r="B86" s="2" t="s">
        <v>89</v>
      </c>
      <c r="C86" s="20" t="s">
        <v>254</v>
      </c>
      <c r="D86" s="28">
        <f>SUMIF('февраль 2019'!$C$5:$C$1681,$Q86,'февраль 2019'!$D$5:$D$1681)</f>
        <v>1</v>
      </c>
      <c r="E86" s="28">
        <f>SUMIF('февраль 2019'!$C$5:$C$1681,$Q86,'февраль 2019'!$E$5:$E$1681)</f>
        <v>2866.5</v>
      </c>
      <c r="F86" s="28">
        <f>SUMIF('февраль 2019'!$C$5:$C$1681,$Q86,'февраль 2019'!$G$5:$G$1681)</f>
        <v>0</v>
      </c>
      <c r="G86" s="28">
        <f>SUMIF('февраль 2019'!$C$5:$C$1681,$Q86,'февраль 2019'!$I$5:$I$1681)</f>
        <v>0</v>
      </c>
      <c r="H86" s="28">
        <f>SUMIF('февраль 2019'!$C$5:$C$1681,$Q86,'февраль 2019'!$J$5:$J$1681)</f>
        <v>0</v>
      </c>
      <c r="I86" s="28">
        <f>SUMIF('февраль 2019'!$C$5:$C$1681,$Q86,'февраль 2019'!$K$5:$K$1681)</f>
        <v>0</v>
      </c>
      <c r="J86" s="13"/>
      <c r="K86" s="13"/>
      <c r="L86" s="13"/>
      <c r="M86" s="13"/>
      <c r="N86" s="13"/>
      <c r="O86" s="13"/>
      <c r="P86" s="13"/>
      <c r="Q86" s="10" t="str">
        <f t="shared" si="2"/>
        <v>ВЛ-6 кВ до КТП скважины 1496 К-ОД от существующей ВЛ-6кВ фидер «Разведочная-09»</v>
      </c>
    </row>
    <row r="87" spans="1:17" x14ac:dyDescent="0.25">
      <c r="A87" s="7">
        <v>83</v>
      </c>
      <c r="B87" s="2" t="s">
        <v>90</v>
      </c>
      <c r="C87" s="29" t="s">
        <v>279</v>
      </c>
      <c r="D87" s="28">
        <f>SUMIF('февраль 2019'!$C$5:$C$1681,$Q87,'февраль 2019'!$D$5:$D$1681)</f>
        <v>0</v>
      </c>
      <c r="E87" s="28">
        <f>SUMIF('февраль 2019'!$C$5:$C$1681,$Q87,'февраль 2019'!$E$5:$E$1681)</f>
        <v>0</v>
      </c>
      <c r="F87" s="28">
        <f>SUMIF('февраль 2019'!$C$5:$C$1681,$Q87,'февраль 2019'!$G$5:$G$1681)</f>
        <v>0</v>
      </c>
      <c r="G87" s="28">
        <f>SUMIF('февраль 2019'!$C$5:$C$1681,$Q87,'февраль 2019'!$I$5:$I$1681)</f>
        <v>0</v>
      </c>
      <c r="H87" s="28">
        <f>SUMIF('февраль 2019'!$C$5:$C$1681,$Q87,'февраль 2019'!$J$5:$J$1681)</f>
        <v>0</v>
      </c>
      <c r="I87" s="28">
        <f>SUMIF('февраль 2019'!$C$5:$C$1681,$Q87,'февраль 2019'!$K$5:$K$1681)</f>
        <v>0</v>
      </c>
      <c r="J87" s="13"/>
      <c r="K87" s="13"/>
      <c r="L87" s="13"/>
      <c r="M87" s="13"/>
      <c r="N87" s="13"/>
      <c r="O87" s="13"/>
      <c r="P87" s="13"/>
      <c r="Q87" s="10" t="str">
        <f t="shared" si="2"/>
        <v>нет правильного названия</v>
      </c>
    </row>
    <row r="88" spans="1:17" x14ac:dyDescent="0.25">
      <c r="A88" s="7">
        <v>84</v>
      </c>
      <c r="B88" s="2" t="s">
        <v>91</v>
      </c>
      <c r="C88" s="29" t="s">
        <v>135</v>
      </c>
      <c r="D88" s="28">
        <f>SUMIF('февраль 2019'!$C$5:$C$1681,$Q88,'февраль 2019'!$D$5:$D$1681)</f>
        <v>12.7</v>
      </c>
      <c r="E88" s="28">
        <f>SUMIF('февраль 2019'!$C$5:$C$1681,$Q88,'февраль 2019'!$E$5:$E$1681)</f>
        <v>36404.549999999996</v>
      </c>
      <c r="F88" s="28">
        <f>SUMIF('февраль 2019'!$C$5:$C$1681,$Q88,'февраль 2019'!$G$5:$G$1681)</f>
        <v>0</v>
      </c>
      <c r="G88" s="28">
        <f>SUMIF('февраль 2019'!$C$5:$C$1681,$Q88,'февраль 2019'!$I$5:$I$1681)</f>
        <v>855</v>
      </c>
      <c r="H88" s="28">
        <f>SUMIF('февраль 2019'!$C$5:$C$1681,$Q88,'февраль 2019'!$J$5:$J$1681)</f>
        <v>0</v>
      </c>
      <c r="I88" s="28">
        <f>SUMIF('февраль 2019'!$C$5:$C$1681,$Q88,'февраль 2019'!$K$5:$K$1681)</f>
        <v>0</v>
      </c>
      <c r="J88" s="13"/>
      <c r="K88" s="13"/>
      <c r="L88" s="13"/>
      <c r="M88" s="13"/>
      <c r="N88" s="13"/>
      <c r="O88" s="13"/>
      <c r="P88" s="13"/>
      <c r="Q88" s="10" t="str">
        <f>IF(C88=0,#REF!,C88)</f>
        <v>ВЛ-6/0,4 кВ от ВЛ-6 кВ до КТП-1324</v>
      </c>
    </row>
    <row r="89" spans="1:17" x14ac:dyDescent="0.25">
      <c r="A89" s="7">
        <v>85</v>
      </c>
      <c r="B89" s="2" t="s">
        <v>92</v>
      </c>
      <c r="C89" s="29" t="s">
        <v>279</v>
      </c>
      <c r="D89" s="28">
        <f>SUMIF('февраль 2019'!$C$5:$C$1681,$Q89,'февраль 2019'!$D$5:$D$1681)</f>
        <v>0</v>
      </c>
      <c r="E89" s="28">
        <f>SUMIF('февраль 2019'!$C$5:$C$1681,$Q89,'февраль 2019'!$E$5:$E$1681)</f>
        <v>0</v>
      </c>
      <c r="F89" s="28">
        <f>SUMIF('февраль 2019'!$C$5:$C$1681,$Q89,'февраль 2019'!$G$5:$G$1681)</f>
        <v>0</v>
      </c>
      <c r="G89" s="28">
        <f>SUMIF('февраль 2019'!$C$5:$C$1681,$Q89,'февраль 2019'!$I$5:$I$1681)</f>
        <v>0</v>
      </c>
      <c r="H89" s="28">
        <f>SUMIF('февраль 2019'!$C$5:$C$1681,$Q89,'февраль 2019'!$J$5:$J$1681)</f>
        <v>0</v>
      </c>
      <c r="I89" s="28">
        <f>SUMIF('февраль 2019'!$C$5:$C$1681,$Q89,'февраль 2019'!$K$5:$K$1681)</f>
        <v>0</v>
      </c>
      <c r="J89" s="13"/>
      <c r="K89" s="13"/>
      <c r="L89" s="13"/>
      <c r="M89" s="13"/>
      <c r="N89" s="13"/>
      <c r="O89" s="13"/>
      <c r="P89" s="13"/>
      <c r="Q89" s="10" t="str">
        <f t="shared" ref="Q89:Q98" si="3">IF(C89=0,Q88,C89)</f>
        <v>нет правильного названия</v>
      </c>
    </row>
    <row r="90" spans="1:17" x14ac:dyDescent="0.25">
      <c r="A90" s="7">
        <v>86</v>
      </c>
      <c r="B90" s="2" t="s">
        <v>93</v>
      </c>
      <c r="C90" s="29" t="s">
        <v>279</v>
      </c>
      <c r="D90" s="28">
        <f>SUMIF('февраль 2019'!$C$5:$C$1681,$Q90,'февраль 2019'!$D$5:$D$1681)</f>
        <v>0</v>
      </c>
      <c r="E90" s="28">
        <f>SUMIF('февраль 2019'!$C$5:$C$1681,$Q90,'февраль 2019'!$E$5:$E$1681)</f>
        <v>0</v>
      </c>
      <c r="F90" s="28">
        <f>SUMIF('февраль 2019'!$C$5:$C$1681,$Q90,'февраль 2019'!$G$5:$G$1681)</f>
        <v>0</v>
      </c>
      <c r="G90" s="28">
        <f>SUMIF('февраль 2019'!$C$5:$C$1681,$Q90,'февраль 2019'!$I$5:$I$1681)</f>
        <v>0</v>
      </c>
      <c r="H90" s="28">
        <f>SUMIF('февраль 2019'!$C$5:$C$1681,$Q90,'февраль 2019'!$J$5:$J$1681)</f>
        <v>0</v>
      </c>
      <c r="I90" s="28">
        <f>SUMIF('февраль 2019'!$C$5:$C$1681,$Q90,'февраль 2019'!$K$5:$K$1681)</f>
        <v>0</v>
      </c>
      <c r="J90" s="13"/>
      <c r="K90" s="13"/>
      <c r="L90" s="13"/>
      <c r="M90" s="13"/>
      <c r="N90" s="13"/>
      <c r="O90" s="13"/>
      <c r="P90" s="13"/>
      <c r="Q90" s="10" t="str">
        <f t="shared" si="3"/>
        <v>нет правильного названия</v>
      </c>
    </row>
    <row r="91" spans="1:17" x14ac:dyDescent="0.25">
      <c r="A91" s="7">
        <v>87</v>
      </c>
      <c r="B91" s="2" t="s">
        <v>94</v>
      </c>
      <c r="C91" s="29" t="s">
        <v>94</v>
      </c>
      <c r="D91" s="28">
        <f>SUMIF('февраль 2019'!$C$5:$C$1681,$Q91,'февраль 2019'!$D$5:$D$1681)</f>
        <v>1</v>
      </c>
      <c r="E91" s="28">
        <f>SUMIF('февраль 2019'!$C$5:$C$1681,$Q91,'февраль 2019'!$E$5:$E$1681)</f>
        <v>2866.5</v>
      </c>
      <c r="F91" s="28">
        <f>SUMIF('февраль 2019'!$C$5:$C$1681,$Q91,'февраль 2019'!$G$5:$G$1681)</f>
        <v>0</v>
      </c>
      <c r="G91" s="28">
        <f>SUMIF('февраль 2019'!$C$5:$C$1681,$Q91,'февраль 2019'!$I$5:$I$1681)</f>
        <v>0</v>
      </c>
      <c r="H91" s="28">
        <f>SUMIF('февраль 2019'!$C$5:$C$1681,$Q91,'февраль 2019'!$J$5:$J$1681)</f>
        <v>0</v>
      </c>
      <c r="I91" s="28">
        <f>SUMIF('февраль 2019'!$C$5:$C$1681,$Q91,'февраль 2019'!$K$5:$K$1681)</f>
        <v>0</v>
      </c>
      <c r="J91" s="13"/>
      <c r="K91" s="13"/>
      <c r="L91" s="13"/>
      <c r="M91" s="13"/>
      <c r="N91" s="13"/>
      <c r="O91" s="13"/>
      <c r="P91" s="13"/>
      <c r="Q91" s="10" t="str">
        <f t="shared" si="3"/>
        <v>КТП на скв.1436 (К-122)</v>
      </c>
    </row>
    <row r="92" spans="1:17" x14ac:dyDescent="0.25">
      <c r="A92" s="7">
        <v>88</v>
      </c>
      <c r="B92" s="2" t="s">
        <v>95</v>
      </c>
      <c r="C92" s="29" t="s">
        <v>279</v>
      </c>
      <c r="D92" s="28">
        <f>SUMIF('февраль 2019'!$C$5:$C$1681,$Q92,'февраль 2019'!$D$5:$D$1681)</f>
        <v>0</v>
      </c>
      <c r="E92" s="28">
        <f>SUMIF('февраль 2019'!$C$5:$C$1681,$Q92,'февраль 2019'!$E$5:$E$1681)</f>
        <v>0</v>
      </c>
      <c r="F92" s="28">
        <f>SUMIF('февраль 2019'!$C$5:$C$1681,$Q92,'февраль 2019'!$G$5:$G$1681)</f>
        <v>0</v>
      </c>
      <c r="G92" s="28">
        <f>SUMIF('февраль 2019'!$C$5:$C$1681,$Q92,'февраль 2019'!$I$5:$I$1681)</f>
        <v>0</v>
      </c>
      <c r="H92" s="28">
        <f>SUMIF('февраль 2019'!$C$5:$C$1681,$Q92,'февраль 2019'!$J$5:$J$1681)</f>
        <v>0</v>
      </c>
      <c r="I92" s="28">
        <f>SUMIF('февраль 2019'!$C$5:$C$1681,$Q92,'февраль 2019'!$K$5:$K$1681)</f>
        <v>0</v>
      </c>
      <c r="J92" s="13"/>
      <c r="K92" s="13"/>
      <c r="L92" s="13"/>
      <c r="M92" s="13"/>
      <c r="N92" s="13"/>
      <c r="O92" s="13"/>
      <c r="P92" s="13"/>
      <c r="Q92" s="10" t="str">
        <f t="shared" si="3"/>
        <v>нет правильного названия</v>
      </c>
    </row>
    <row r="93" spans="1:17" x14ac:dyDescent="0.25">
      <c r="A93" s="7">
        <v>89</v>
      </c>
      <c r="B93" s="3" t="s">
        <v>96</v>
      </c>
      <c r="C93" s="29" t="s">
        <v>96</v>
      </c>
      <c r="D93" s="28">
        <f>SUMIF('февраль 2019'!$C$5:$C$1681,$Q93,'февраль 2019'!$D$5:$D$1681)</f>
        <v>1</v>
      </c>
      <c r="E93" s="28">
        <f>SUMIF('февраль 2019'!$C$5:$C$1681,$Q93,'февраль 2019'!$E$5:$E$1681)</f>
        <v>2866.5</v>
      </c>
      <c r="F93" s="28">
        <f>SUMIF('февраль 2019'!$C$5:$C$1681,$Q93,'февраль 2019'!$G$5:$G$1681)</f>
        <v>0</v>
      </c>
      <c r="G93" s="28">
        <f>SUMIF('февраль 2019'!$C$5:$C$1681,$Q93,'февраль 2019'!$I$5:$I$1681)</f>
        <v>171</v>
      </c>
      <c r="H93" s="28">
        <f>SUMIF('февраль 2019'!$C$5:$C$1681,$Q93,'февраль 2019'!$J$5:$J$1681)</f>
        <v>0</v>
      </c>
      <c r="I93" s="28">
        <f>SUMIF('февраль 2019'!$C$5:$C$1681,$Q93,'февраль 2019'!$K$5:$K$1681)</f>
        <v>0</v>
      </c>
      <c r="J93" s="13"/>
      <c r="K93" s="13"/>
      <c r="L93" s="13"/>
      <c r="M93" s="13"/>
      <c r="N93" s="13"/>
      <c r="O93" s="13"/>
      <c r="P93" s="13"/>
      <c r="Q93" s="10" t="str">
        <f t="shared" si="3"/>
        <v>ВЛ-6кВ к КТП скважины №1040</v>
      </c>
    </row>
    <row r="94" spans="1:17" x14ac:dyDescent="0.25">
      <c r="A94" s="7">
        <v>90</v>
      </c>
      <c r="B94" s="2" t="s">
        <v>97</v>
      </c>
      <c r="C94" s="29" t="s">
        <v>279</v>
      </c>
      <c r="D94" s="28">
        <f>SUMIF('февраль 2019'!$C$5:$C$1681,$Q94,'февраль 2019'!$D$5:$D$1681)</f>
        <v>0</v>
      </c>
      <c r="E94" s="28">
        <f>SUMIF('февраль 2019'!$C$5:$C$1681,$Q94,'февраль 2019'!$E$5:$E$1681)</f>
        <v>0</v>
      </c>
      <c r="F94" s="28">
        <f>SUMIF('февраль 2019'!$C$5:$C$1681,$Q94,'февраль 2019'!$G$5:$G$1681)</f>
        <v>0</v>
      </c>
      <c r="G94" s="28">
        <f>SUMIF('февраль 2019'!$C$5:$C$1681,$Q94,'февраль 2019'!$I$5:$I$1681)</f>
        <v>0</v>
      </c>
      <c r="H94" s="28">
        <f>SUMIF('февраль 2019'!$C$5:$C$1681,$Q94,'февраль 2019'!$J$5:$J$1681)</f>
        <v>0</v>
      </c>
      <c r="I94" s="28">
        <f>SUMIF('февраль 2019'!$C$5:$C$1681,$Q94,'февраль 2019'!$K$5:$K$1681)</f>
        <v>0</v>
      </c>
      <c r="J94" s="13"/>
      <c r="K94" s="13"/>
      <c r="L94" s="13"/>
      <c r="M94" s="13"/>
      <c r="N94" s="13"/>
      <c r="O94" s="13"/>
      <c r="P94" s="13"/>
      <c r="Q94" s="10" t="str">
        <f t="shared" si="3"/>
        <v>нет правильного названия</v>
      </c>
    </row>
    <row r="95" spans="1:17" ht="25.5" x14ac:dyDescent="0.25">
      <c r="A95" s="7">
        <v>91</v>
      </c>
      <c r="B95" s="2" t="s">
        <v>98</v>
      </c>
      <c r="C95" s="29" t="s">
        <v>279</v>
      </c>
      <c r="D95" s="28">
        <f>SUMIF('февраль 2019'!$C$5:$C$1681,$Q95,'февраль 2019'!$D$5:$D$1681)</f>
        <v>0</v>
      </c>
      <c r="E95" s="28">
        <f>SUMIF('февраль 2019'!$C$5:$C$1681,$Q95,'февраль 2019'!$E$5:$E$1681)</f>
        <v>0</v>
      </c>
      <c r="F95" s="28">
        <f>SUMIF('февраль 2019'!$C$5:$C$1681,$Q95,'февраль 2019'!$G$5:$G$1681)</f>
        <v>0</v>
      </c>
      <c r="G95" s="28">
        <f>SUMIF('февраль 2019'!$C$5:$C$1681,$Q95,'февраль 2019'!$I$5:$I$1681)</f>
        <v>0</v>
      </c>
      <c r="H95" s="28">
        <f>SUMIF('февраль 2019'!$C$5:$C$1681,$Q95,'февраль 2019'!$J$5:$J$1681)</f>
        <v>0</v>
      </c>
      <c r="I95" s="28">
        <f>SUMIF('февраль 2019'!$C$5:$C$1681,$Q95,'февраль 2019'!$K$5:$K$1681)</f>
        <v>0</v>
      </c>
      <c r="J95" s="13"/>
      <c r="K95" s="13"/>
      <c r="L95" s="13"/>
      <c r="M95" s="13"/>
      <c r="N95" s="13"/>
      <c r="O95" s="13"/>
      <c r="P95" s="13"/>
      <c r="Q95" s="10" t="str">
        <f>IF(C95=0,#REF!,C95)</f>
        <v>нет правильного названия</v>
      </c>
    </row>
    <row r="96" spans="1:17" ht="25.5" x14ac:dyDescent="0.25">
      <c r="A96" s="7">
        <v>92</v>
      </c>
      <c r="B96" s="2" t="s">
        <v>99</v>
      </c>
      <c r="C96" s="29" t="s">
        <v>273</v>
      </c>
      <c r="D96" s="28">
        <f>SUMIF('февраль 2019'!$C$5:$C$1681,$Q96,'февраль 2019'!$D$5:$D$1681)</f>
        <v>0</v>
      </c>
      <c r="E96" s="28">
        <f>SUMIF('февраль 2019'!$C$5:$C$1681,$Q96,'февраль 2019'!$E$5:$E$1681)</f>
        <v>0</v>
      </c>
      <c r="F96" s="28">
        <f>SUMIF('февраль 2019'!$C$5:$C$1681,$Q96,'февраль 2019'!$G$5:$G$1681)</f>
        <v>0</v>
      </c>
      <c r="G96" s="28">
        <f>SUMIF('февраль 2019'!$C$5:$C$1681,$Q96,'февраль 2019'!$I$5:$I$1681)</f>
        <v>0</v>
      </c>
      <c r="H96" s="28">
        <f>SUMIF('февраль 2019'!$C$5:$C$1681,$Q96,'февраль 2019'!$J$5:$J$1681)</f>
        <v>0</v>
      </c>
      <c r="I96" s="28">
        <f>SUMIF('февраль 2019'!$C$5:$C$1681,$Q96,'февраль 2019'!$K$5:$K$1681)</f>
        <v>0</v>
      </c>
      <c r="J96" s="13"/>
      <c r="K96" s="13"/>
      <c r="L96" s="13"/>
      <c r="M96" s="13"/>
      <c r="N96" s="13"/>
      <c r="O96" s="13"/>
      <c r="P96" s="13"/>
      <c r="Q96" s="10" t="str">
        <f t="shared" si="3"/>
        <v>Нефтегазосборный коллектор от скв.1287 К-22 до АГЗУ К-22. Газоингибиторопровод от АГЗУ К-22 до скв.1287 куста К-22</v>
      </c>
    </row>
    <row r="97" spans="1:17" ht="25.5" x14ac:dyDescent="0.25">
      <c r="A97" s="7">
        <v>93</v>
      </c>
      <c r="B97" s="2" t="s">
        <v>100</v>
      </c>
      <c r="C97" s="29" t="s">
        <v>275</v>
      </c>
      <c r="D97" s="28">
        <f>SUMIF('февраль 2019'!$C$5:$C$1681,$Q97,'февраль 2019'!$D$5:$D$1681)</f>
        <v>1</v>
      </c>
      <c r="E97" s="28">
        <f>SUMIF('февраль 2019'!$C$5:$C$1681,$Q97,'февраль 2019'!$E$5:$E$1681)</f>
        <v>2866.5</v>
      </c>
      <c r="F97" s="28">
        <f>SUMIF('февраль 2019'!$C$5:$C$1681,$Q97,'февраль 2019'!$G$5:$G$1681)</f>
        <v>0</v>
      </c>
      <c r="G97" s="28">
        <f>SUMIF('февраль 2019'!$C$5:$C$1681,$Q97,'февраль 2019'!$I$5:$I$1681)</f>
        <v>171</v>
      </c>
      <c r="H97" s="28">
        <f>SUMIF('февраль 2019'!$C$5:$C$1681,$Q97,'февраль 2019'!$J$5:$J$1681)</f>
        <v>0</v>
      </c>
      <c r="I97" s="28">
        <f>SUMIF('февраль 2019'!$C$5:$C$1681,$Q97,'февраль 2019'!$K$5:$K$1681)</f>
        <v>0</v>
      </c>
      <c r="J97" s="13"/>
      <c r="K97" s="13"/>
      <c r="L97" s="13"/>
      <c r="M97" s="13"/>
      <c r="N97" s="13"/>
      <c r="O97" s="13"/>
      <c r="P97" s="13"/>
      <c r="Q97" s="10" t="str">
        <f t="shared" si="3"/>
        <v>Нефтегазосборый коллектор от К-48 до УЗ К-44</v>
      </c>
    </row>
    <row r="98" spans="1:17" x14ac:dyDescent="0.25">
      <c r="A98" s="7">
        <v>94</v>
      </c>
      <c r="B98" s="3" t="s">
        <v>31</v>
      </c>
      <c r="C98" s="29" t="s">
        <v>279</v>
      </c>
      <c r="D98" s="28">
        <f>SUMIF('февраль 2019'!$C$5:$C$1681,$Q98,'февраль 2019'!$D$5:$D$1681)</f>
        <v>0</v>
      </c>
      <c r="E98" s="28">
        <f>SUMIF('февраль 2019'!$C$5:$C$1681,$Q98,'февраль 2019'!$E$5:$E$1681)</f>
        <v>0</v>
      </c>
      <c r="F98" s="28">
        <f>SUMIF('февраль 2019'!$C$5:$C$1681,$Q98,'февраль 2019'!$G$5:$G$1681)</f>
        <v>0</v>
      </c>
      <c r="G98" s="28">
        <f>SUMIF('февраль 2019'!$C$5:$C$1681,$Q98,'февраль 2019'!$I$5:$I$1681)</f>
        <v>0</v>
      </c>
      <c r="H98" s="28">
        <f>SUMIF('февраль 2019'!$C$5:$C$1681,$Q98,'февраль 2019'!$J$5:$J$1681)</f>
        <v>0</v>
      </c>
      <c r="I98" s="28">
        <f>SUMIF('февраль 2019'!$C$5:$C$1681,$Q98,'февраль 2019'!$K$5:$K$1681)</f>
        <v>0</v>
      </c>
      <c r="J98" s="13"/>
      <c r="K98" s="13"/>
      <c r="L98" s="13"/>
      <c r="M98" s="13"/>
      <c r="N98" s="13"/>
      <c r="O98" s="13"/>
      <c r="P98" s="13"/>
      <c r="Q98" s="10" t="str">
        <f t="shared" si="3"/>
        <v>нет правильного названия</v>
      </c>
    </row>
    <row r="99" spans="1:17" x14ac:dyDescent="0.25">
      <c r="A99" s="7">
        <v>95</v>
      </c>
      <c r="B99" s="2" t="s">
        <v>101</v>
      </c>
      <c r="C99" s="29" t="s">
        <v>279</v>
      </c>
      <c r="D99" s="28">
        <f>SUMIF('февраль 2019'!$C$5:$C$1681,$Q99,'февраль 2019'!$D$5:$D$1681)</f>
        <v>0</v>
      </c>
      <c r="E99" s="28">
        <f>SUMIF('февраль 2019'!$C$5:$C$1681,$Q99,'февраль 2019'!$E$5:$E$1681)</f>
        <v>0</v>
      </c>
      <c r="F99" s="28">
        <f>SUMIF('февраль 2019'!$C$5:$C$1681,$Q99,'февраль 2019'!$G$5:$G$1681)</f>
        <v>0</v>
      </c>
      <c r="G99" s="28">
        <f>SUMIF('февраль 2019'!$C$5:$C$1681,$Q99,'февраль 2019'!$I$5:$I$1681)</f>
        <v>0</v>
      </c>
      <c r="H99" s="28">
        <f>SUMIF('февраль 2019'!$C$5:$C$1681,$Q99,'февраль 2019'!$J$5:$J$1681)</f>
        <v>0</v>
      </c>
      <c r="I99" s="28">
        <f>SUMIF('февраль 2019'!$C$5:$C$1681,$Q99,'февраль 2019'!$K$5:$K$1681)</f>
        <v>0</v>
      </c>
      <c r="J99" s="13"/>
      <c r="K99" s="13"/>
      <c r="L99" s="13"/>
      <c r="M99" s="13"/>
      <c r="N99" s="13"/>
      <c r="O99" s="13"/>
      <c r="P99" s="13"/>
      <c r="Q99" s="10" t="str">
        <f t="shared" ref="Q99:Q146" si="4">IF(C99=0,Q98,C99)</f>
        <v>нет правильного названия</v>
      </c>
    </row>
    <row r="100" spans="1:17" ht="25.5" x14ac:dyDescent="0.25">
      <c r="A100" s="7">
        <v>96</v>
      </c>
      <c r="B100" s="3" t="s">
        <v>102</v>
      </c>
      <c r="C100" s="29" t="s">
        <v>102</v>
      </c>
      <c r="D100" s="28">
        <f>SUMIF('февраль 2019'!$C$5:$C$1681,$Q100,'февраль 2019'!$D$5:$D$1681)</f>
        <v>16</v>
      </c>
      <c r="E100" s="28">
        <f>SUMIF('февраль 2019'!$C$5:$C$1681,$Q100,'февраль 2019'!$E$5:$E$1681)</f>
        <v>45864</v>
      </c>
      <c r="F100" s="28">
        <f>SUMIF('февраль 2019'!$C$5:$C$1681,$Q100,'февраль 2019'!$G$5:$G$1681)</f>
        <v>15936</v>
      </c>
      <c r="G100" s="28">
        <f>SUMIF('февраль 2019'!$C$5:$C$1681,$Q100,'февраль 2019'!$I$5:$I$1681)</f>
        <v>855</v>
      </c>
      <c r="H100" s="28">
        <f>SUMIF('февраль 2019'!$C$5:$C$1681,$Q100,'февраль 2019'!$J$5:$J$1681)</f>
        <v>0</v>
      </c>
      <c r="I100" s="28">
        <f>SUMIF('февраль 2019'!$C$5:$C$1681,$Q100,'февраль 2019'!$K$5:$K$1681)</f>
        <v>0</v>
      </c>
      <c r="J100" s="13"/>
      <c r="K100" s="13"/>
      <c r="L100" s="13"/>
      <c r="M100" s="13"/>
      <c r="N100" s="13"/>
      <c r="O100" s="13"/>
      <c r="P100" s="13"/>
      <c r="Q100" s="10" t="str">
        <f t="shared" si="4"/>
        <v>Нефтесборный коллектор от АГЗУ К-1324 до т.вр. в колл. от К-41</v>
      </c>
    </row>
    <row r="101" spans="1:17" x14ac:dyDescent="0.25">
      <c r="A101" s="7">
        <v>97</v>
      </c>
      <c r="B101" s="2" t="s">
        <v>103</v>
      </c>
      <c r="C101" s="29" t="s">
        <v>279</v>
      </c>
      <c r="D101" s="28">
        <f>SUMIF('февраль 2019'!$C$5:$C$1681,$Q101,'февраль 2019'!$D$5:$D$1681)</f>
        <v>0</v>
      </c>
      <c r="E101" s="28">
        <f>SUMIF('февраль 2019'!$C$5:$C$1681,$Q101,'февраль 2019'!$E$5:$E$1681)</f>
        <v>0</v>
      </c>
      <c r="F101" s="28">
        <f>SUMIF('февраль 2019'!$C$5:$C$1681,$Q101,'февраль 2019'!$G$5:$G$1681)</f>
        <v>0</v>
      </c>
      <c r="G101" s="28">
        <f>SUMIF('февраль 2019'!$C$5:$C$1681,$Q101,'февраль 2019'!$I$5:$I$1681)</f>
        <v>0</v>
      </c>
      <c r="H101" s="28">
        <f>SUMIF('февраль 2019'!$C$5:$C$1681,$Q101,'февраль 2019'!$J$5:$J$1681)</f>
        <v>0</v>
      </c>
      <c r="I101" s="28">
        <f>SUMIF('февраль 2019'!$C$5:$C$1681,$Q101,'февраль 2019'!$K$5:$K$1681)</f>
        <v>0</v>
      </c>
      <c r="J101" s="13"/>
      <c r="K101" s="13"/>
      <c r="L101" s="13"/>
      <c r="M101" s="13"/>
      <c r="N101" s="13"/>
      <c r="O101" s="13"/>
      <c r="P101" s="13"/>
      <c r="Q101" s="10" t="str">
        <f t="shared" si="4"/>
        <v>нет правильного названия</v>
      </c>
    </row>
    <row r="102" spans="1:17" x14ac:dyDescent="0.25">
      <c r="A102" s="7">
        <v>98</v>
      </c>
      <c r="B102" s="2" t="s">
        <v>104</v>
      </c>
      <c r="C102" s="29" t="s">
        <v>279</v>
      </c>
      <c r="D102" s="28">
        <f>SUMIF('февраль 2019'!$C$5:$C$1681,$Q102,'февраль 2019'!$D$5:$D$1681)</f>
        <v>0</v>
      </c>
      <c r="E102" s="28">
        <f>SUMIF('февраль 2019'!$C$5:$C$1681,$Q102,'февраль 2019'!$E$5:$E$1681)</f>
        <v>0</v>
      </c>
      <c r="F102" s="28">
        <f>SUMIF('февраль 2019'!$C$5:$C$1681,$Q102,'февраль 2019'!$G$5:$G$1681)</f>
        <v>0</v>
      </c>
      <c r="G102" s="28">
        <f>SUMIF('февраль 2019'!$C$5:$C$1681,$Q102,'февраль 2019'!$I$5:$I$1681)</f>
        <v>0</v>
      </c>
      <c r="H102" s="28">
        <f>SUMIF('февраль 2019'!$C$5:$C$1681,$Q102,'февраль 2019'!$J$5:$J$1681)</f>
        <v>0</v>
      </c>
      <c r="I102" s="28">
        <f>SUMIF('февраль 2019'!$C$5:$C$1681,$Q102,'февраль 2019'!$K$5:$K$1681)</f>
        <v>0</v>
      </c>
      <c r="J102" s="13"/>
      <c r="K102" s="13"/>
      <c r="L102" s="13"/>
      <c r="M102" s="13"/>
      <c r="N102" s="13"/>
      <c r="O102" s="13"/>
      <c r="P102" s="13"/>
      <c r="Q102" s="10" t="str">
        <f t="shared" si="4"/>
        <v>нет правильного названия</v>
      </c>
    </row>
    <row r="103" spans="1:17" x14ac:dyDescent="0.25">
      <c r="A103" s="7">
        <v>99</v>
      </c>
      <c r="B103" s="2" t="s">
        <v>105</v>
      </c>
      <c r="C103" s="29" t="s">
        <v>279</v>
      </c>
      <c r="D103" s="28">
        <f>SUMIF('февраль 2019'!$C$5:$C$1681,$Q103,'февраль 2019'!$D$5:$D$1681)</f>
        <v>0</v>
      </c>
      <c r="E103" s="28">
        <f>SUMIF('февраль 2019'!$C$5:$C$1681,$Q103,'февраль 2019'!$E$5:$E$1681)</f>
        <v>0</v>
      </c>
      <c r="F103" s="28">
        <f>SUMIF('февраль 2019'!$C$5:$C$1681,$Q103,'февраль 2019'!$G$5:$G$1681)</f>
        <v>0</v>
      </c>
      <c r="G103" s="28">
        <f>SUMIF('февраль 2019'!$C$5:$C$1681,$Q103,'февраль 2019'!$I$5:$I$1681)</f>
        <v>0</v>
      </c>
      <c r="H103" s="28">
        <f>SUMIF('февраль 2019'!$C$5:$C$1681,$Q103,'февраль 2019'!$J$5:$J$1681)</f>
        <v>0</v>
      </c>
      <c r="I103" s="28">
        <f>SUMIF('февраль 2019'!$C$5:$C$1681,$Q103,'февраль 2019'!$K$5:$K$1681)</f>
        <v>0</v>
      </c>
      <c r="J103" s="13"/>
      <c r="K103" s="13"/>
      <c r="L103" s="13"/>
      <c r="M103" s="13"/>
      <c r="N103" s="13"/>
      <c r="O103" s="13"/>
      <c r="P103" s="13"/>
      <c r="Q103" s="10" t="str">
        <f t="shared" si="4"/>
        <v>нет правильного названия</v>
      </c>
    </row>
    <row r="104" spans="1:17" x14ac:dyDescent="0.25">
      <c r="A104" s="7">
        <v>100</v>
      </c>
      <c r="B104" s="2" t="s">
        <v>0</v>
      </c>
      <c r="C104" s="29" t="s">
        <v>0</v>
      </c>
      <c r="D104" s="28">
        <f>SUMIF('февраль 2019'!$C$5:$C$1681,$Q104,'февраль 2019'!$D$5:$D$1681)</f>
        <v>27</v>
      </c>
      <c r="E104" s="28">
        <f>SUMIF('февраль 2019'!$C$5:$C$1681,$Q104,'февраль 2019'!$E$5:$E$1681)</f>
        <v>77395.5</v>
      </c>
      <c r="F104" s="28">
        <f>SUMIF('февраль 2019'!$C$5:$C$1681,$Q104,'февраль 2019'!$G$5:$G$1681)</f>
        <v>7968</v>
      </c>
      <c r="G104" s="28">
        <f>SUMIF('февраль 2019'!$C$5:$C$1681,$Q104,'февраль 2019'!$I$5:$I$1681)</f>
        <v>3762</v>
      </c>
      <c r="H104" s="28">
        <f>SUMIF('февраль 2019'!$C$5:$C$1681,$Q104,'февраль 2019'!$J$5:$J$1681)</f>
        <v>0</v>
      </c>
      <c r="I104" s="28">
        <f>SUMIF('февраль 2019'!$C$5:$C$1681,$Q104,'февраль 2019'!$K$5:$K$1681)</f>
        <v>0</v>
      </c>
      <c r="J104" s="13"/>
      <c r="K104" s="13"/>
      <c r="L104" s="13"/>
      <c r="M104" s="13"/>
      <c r="N104" s="13"/>
      <c r="O104" s="13"/>
      <c r="P104" s="13"/>
      <c r="Q104" s="10" t="str">
        <f t="shared" si="4"/>
        <v>АГЗУ К-105</v>
      </c>
    </row>
    <row r="105" spans="1:17" x14ac:dyDescent="0.25">
      <c r="A105" s="7">
        <v>101</v>
      </c>
      <c r="B105" s="2" t="s">
        <v>106</v>
      </c>
      <c r="C105" s="29" t="s">
        <v>279</v>
      </c>
      <c r="D105" s="28">
        <f>SUMIF('февраль 2019'!$C$5:$C$1681,$Q105,'февраль 2019'!$D$5:$D$1681)</f>
        <v>0</v>
      </c>
      <c r="E105" s="28">
        <f>SUMIF('февраль 2019'!$C$5:$C$1681,$Q105,'февраль 2019'!$E$5:$E$1681)</f>
        <v>0</v>
      </c>
      <c r="F105" s="28">
        <f>SUMIF('февраль 2019'!$C$5:$C$1681,$Q105,'февраль 2019'!$G$5:$G$1681)</f>
        <v>0</v>
      </c>
      <c r="G105" s="28">
        <f>SUMIF('февраль 2019'!$C$5:$C$1681,$Q105,'февраль 2019'!$I$5:$I$1681)</f>
        <v>0</v>
      </c>
      <c r="H105" s="28">
        <f>SUMIF('февраль 2019'!$C$5:$C$1681,$Q105,'февраль 2019'!$J$5:$J$1681)</f>
        <v>0</v>
      </c>
      <c r="I105" s="28">
        <f>SUMIF('февраль 2019'!$C$5:$C$1681,$Q105,'февраль 2019'!$K$5:$K$1681)</f>
        <v>0</v>
      </c>
      <c r="J105" s="13"/>
      <c r="K105" s="13"/>
      <c r="L105" s="13"/>
      <c r="M105" s="13"/>
      <c r="N105" s="13"/>
      <c r="O105" s="13"/>
      <c r="P105" s="13"/>
      <c r="Q105" s="10" t="str">
        <f t="shared" si="4"/>
        <v>нет правильного названия</v>
      </c>
    </row>
    <row r="106" spans="1:17" x14ac:dyDescent="0.25">
      <c r="A106" s="7">
        <v>102</v>
      </c>
      <c r="B106" s="2" t="s">
        <v>107</v>
      </c>
      <c r="C106" s="29" t="s">
        <v>279</v>
      </c>
      <c r="D106" s="28">
        <f>SUMIF('февраль 2019'!$C$5:$C$1681,$Q106,'февраль 2019'!$D$5:$D$1681)</f>
        <v>0</v>
      </c>
      <c r="E106" s="28">
        <f>SUMIF('февраль 2019'!$C$5:$C$1681,$Q106,'февраль 2019'!$E$5:$E$1681)</f>
        <v>0</v>
      </c>
      <c r="F106" s="28">
        <f>SUMIF('февраль 2019'!$C$5:$C$1681,$Q106,'февраль 2019'!$G$5:$G$1681)</f>
        <v>0</v>
      </c>
      <c r="G106" s="28">
        <f>SUMIF('февраль 2019'!$C$5:$C$1681,$Q106,'февраль 2019'!$I$5:$I$1681)</f>
        <v>0</v>
      </c>
      <c r="H106" s="28">
        <f>SUMIF('февраль 2019'!$C$5:$C$1681,$Q106,'февраль 2019'!$J$5:$J$1681)</f>
        <v>0</v>
      </c>
      <c r="I106" s="28">
        <f>SUMIF('февраль 2019'!$C$5:$C$1681,$Q106,'февраль 2019'!$K$5:$K$1681)</f>
        <v>0</v>
      </c>
      <c r="J106" s="13"/>
      <c r="K106" s="13"/>
      <c r="L106" s="13"/>
      <c r="M106" s="13"/>
      <c r="N106" s="13"/>
      <c r="O106" s="13"/>
      <c r="P106" s="13"/>
      <c r="Q106" s="10" t="str">
        <f t="shared" si="4"/>
        <v>нет правильного названия</v>
      </c>
    </row>
    <row r="107" spans="1:17" x14ac:dyDescent="0.25">
      <c r="A107" s="7">
        <v>103</v>
      </c>
      <c r="B107" s="2" t="s">
        <v>108</v>
      </c>
      <c r="C107" s="29" t="s">
        <v>279</v>
      </c>
      <c r="D107" s="28">
        <f>SUMIF('февраль 2019'!$C$5:$C$1681,$Q107,'февраль 2019'!$D$5:$D$1681)</f>
        <v>0</v>
      </c>
      <c r="E107" s="28">
        <f>SUMIF('февраль 2019'!$C$5:$C$1681,$Q107,'февраль 2019'!$E$5:$E$1681)</f>
        <v>0</v>
      </c>
      <c r="F107" s="28">
        <f>SUMIF('февраль 2019'!$C$5:$C$1681,$Q107,'февраль 2019'!$G$5:$G$1681)</f>
        <v>0</v>
      </c>
      <c r="G107" s="28">
        <f>SUMIF('февраль 2019'!$C$5:$C$1681,$Q107,'февраль 2019'!$I$5:$I$1681)</f>
        <v>0</v>
      </c>
      <c r="H107" s="28">
        <f>SUMIF('февраль 2019'!$C$5:$C$1681,$Q107,'февраль 2019'!$J$5:$J$1681)</f>
        <v>0</v>
      </c>
      <c r="I107" s="28">
        <f>SUMIF('февраль 2019'!$C$5:$C$1681,$Q107,'февраль 2019'!$K$5:$K$1681)</f>
        <v>0</v>
      </c>
      <c r="J107" s="13"/>
      <c r="K107" s="13"/>
      <c r="L107" s="13"/>
      <c r="M107" s="13"/>
      <c r="N107" s="13"/>
      <c r="O107" s="13"/>
      <c r="P107" s="13"/>
      <c r="Q107" s="10" t="str">
        <f t="shared" si="4"/>
        <v>нет правильного названия</v>
      </c>
    </row>
    <row r="108" spans="1:17" x14ac:dyDescent="0.25">
      <c r="A108" s="7">
        <v>104</v>
      </c>
      <c r="B108" s="2" t="s">
        <v>109</v>
      </c>
      <c r="C108" s="29" t="s">
        <v>279</v>
      </c>
      <c r="D108" s="28">
        <f>SUMIF('февраль 2019'!$C$5:$C$1681,$Q108,'февраль 2019'!$D$5:$D$1681)</f>
        <v>0</v>
      </c>
      <c r="E108" s="28">
        <f>SUMIF('февраль 2019'!$C$5:$C$1681,$Q108,'февраль 2019'!$E$5:$E$1681)</f>
        <v>0</v>
      </c>
      <c r="F108" s="28">
        <f>SUMIF('февраль 2019'!$C$5:$C$1681,$Q108,'февраль 2019'!$G$5:$G$1681)</f>
        <v>0</v>
      </c>
      <c r="G108" s="28">
        <f>SUMIF('февраль 2019'!$C$5:$C$1681,$Q108,'февраль 2019'!$I$5:$I$1681)</f>
        <v>0</v>
      </c>
      <c r="H108" s="28">
        <f>SUMIF('февраль 2019'!$C$5:$C$1681,$Q108,'февраль 2019'!$J$5:$J$1681)</f>
        <v>0</v>
      </c>
      <c r="I108" s="28">
        <f>SUMIF('февраль 2019'!$C$5:$C$1681,$Q108,'февраль 2019'!$K$5:$K$1681)</f>
        <v>0</v>
      </c>
      <c r="J108" s="13"/>
      <c r="K108" s="13"/>
      <c r="L108" s="13"/>
      <c r="M108" s="13"/>
      <c r="N108" s="13"/>
      <c r="O108" s="13"/>
      <c r="P108" s="13"/>
      <c r="Q108" s="10" t="str">
        <f t="shared" si="4"/>
        <v>нет правильного названия</v>
      </c>
    </row>
    <row r="109" spans="1:17" ht="25.5" x14ac:dyDescent="0.25">
      <c r="A109" s="7">
        <v>105</v>
      </c>
      <c r="B109" s="2" t="s">
        <v>29</v>
      </c>
      <c r="C109" s="29" t="s">
        <v>279</v>
      </c>
      <c r="D109" s="28">
        <f>SUMIF('февраль 2019'!$C$5:$C$1681,$Q109,'февраль 2019'!$D$5:$D$1681)</f>
        <v>0</v>
      </c>
      <c r="E109" s="28">
        <f>SUMIF('февраль 2019'!$C$5:$C$1681,$Q109,'февраль 2019'!$E$5:$E$1681)</f>
        <v>0</v>
      </c>
      <c r="F109" s="28">
        <f>SUMIF('февраль 2019'!$C$5:$C$1681,$Q109,'февраль 2019'!$G$5:$G$1681)</f>
        <v>0</v>
      </c>
      <c r="G109" s="28">
        <f>SUMIF('февраль 2019'!$C$5:$C$1681,$Q109,'февраль 2019'!$I$5:$I$1681)</f>
        <v>0</v>
      </c>
      <c r="H109" s="28">
        <f>SUMIF('февраль 2019'!$C$5:$C$1681,$Q109,'февраль 2019'!$J$5:$J$1681)</f>
        <v>0</v>
      </c>
      <c r="I109" s="28">
        <f>SUMIF('февраль 2019'!$C$5:$C$1681,$Q109,'февраль 2019'!$K$5:$K$1681)</f>
        <v>0</v>
      </c>
      <c r="J109" s="13"/>
      <c r="K109" s="13"/>
      <c r="L109" s="13"/>
      <c r="M109" s="13"/>
      <c r="N109" s="13"/>
      <c r="O109" s="13"/>
      <c r="P109" s="13"/>
      <c r="Q109" s="10" t="str">
        <f t="shared" si="4"/>
        <v>нет правильного названия</v>
      </c>
    </row>
    <row r="110" spans="1:17" x14ac:dyDescent="0.25">
      <c r="A110" s="7">
        <v>106</v>
      </c>
      <c r="B110" s="2" t="s">
        <v>110</v>
      </c>
      <c r="C110" s="29" t="s">
        <v>110</v>
      </c>
      <c r="D110" s="28">
        <f>SUMIF('февраль 2019'!$C$5:$C$1681,$Q110,'февраль 2019'!$D$5:$D$1681)</f>
        <v>0</v>
      </c>
      <c r="E110" s="28">
        <f>SUMIF('февраль 2019'!$C$5:$C$1681,$Q110,'февраль 2019'!$E$5:$E$1681)</f>
        <v>0</v>
      </c>
      <c r="F110" s="28">
        <f>SUMIF('февраль 2019'!$C$5:$C$1681,$Q110,'февраль 2019'!$G$5:$G$1681)</f>
        <v>0</v>
      </c>
      <c r="G110" s="28">
        <f>SUMIF('февраль 2019'!$C$5:$C$1681,$Q110,'февраль 2019'!$I$5:$I$1681)</f>
        <v>0</v>
      </c>
      <c r="H110" s="28">
        <f>SUMIF('февраль 2019'!$C$5:$C$1681,$Q110,'февраль 2019'!$J$5:$J$1681)</f>
        <v>0</v>
      </c>
      <c r="I110" s="28">
        <f>SUMIF('февраль 2019'!$C$5:$C$1681,$Q110,'февраль 2019'!$K$5:$K$1681)</f>
        <v>0</v>
      </c>
      <c r="J110" s="13"/>
      <c r="K110" s="13"/>
      <c r="L110" s="13"/>
      <c r="M110" s="13"/>
      <c r="N110" s="13"/>
      <c r="O110" s="13"/>
      <c r="P110" s="13"/>
      <c r="Q110" s="10" t="str">
        <f t="shared" si="4"/>
        <v>Скважина №3 (1416) К-1599. Узлы запуска/приема СОД</v>
      </c>
    </row>
    <row r="111" spans="1:17" x14ac:dyDescent="0.25">
      <c r="A111" s="7">
        <v>107</v>
      </c>
      <c r="B111" s="2" t="s">
        <v>111</v>
      </c>
      <c r="C111" s="29" t="s">
        <v>111</v>
      </c>
      <c r="D111" s="28">
        <f>SUMIF('февраль 2019'!$C$5:$C$1681,$Q111,'февраль 2019'!$D$5:$D$1681)</f>
        <v>0</v>
      </c>
      <c r="E111" s="28">
        <f>SUMIF('февраль 2019'!$C$5:$C$1681,$Q111,'февраль 2019'!$E$5:$E$1681)</f>
        <v>0</v>
      </c>
      <c r="F111" s="28">
        <f>SUMIF('февраль 2019'!$C$5:$C$1681,$Q111,'февраль 2019'!$G$5:$G$1681)</f>
        <v>0</v>
      </c>
      <c r="G111" s="28">
        <f>SUMIF('февраль 2019'!$C$5:$C$1681,$Q111,'февраль 2019'!$I$5:$I$1681)</f>
        <v>0</v>
      </c>
      <c r="H111" s="28">
        <f>SUMIF('февраль 2019'!$C$5:$C$1681,$Q111,'февраль 2019'!$J$5:$J$1681)</f>
        <v>0</v>
      </c>
      <c r="I111" s="28">
        <f>SUMIF('февраль 2019'!$C$5:$C$1681,$Q111,'февраль 2019'!$K$5:$K$1681)</f>
        <v>0</v>
      </c>
      <c r="J111" s="13"/>
      <c r="K111" s="13"/>
      <c r="L111" s="13"/>
      <c r="M111" s="13"/>
      <c r="N111" s="13"/>
      <c r="O111" s="13"/>
      <c r="P111" s="13"/>
      <c r="Q111" s="10" t="str">
        <f t="shared" si="4"/>
        <v>Скважина №4 (1599) К-1599. Узлы запуска/приема СОД</v>
      </c>
    </row>
    <row r="112" spans="1:17" x14ac:dyDescent="0.25">
      <c r="A112" s="7">
        <v>108</v>
      </c>
      <c r="B112" s="2" t="s">
        <v>112</v>
      </c>
      <c r="C112" s="29" t="s">
        <v>112</v>
      </c>
      <c r="D112" s="28">
        <f>SUMIF('февраль 2019'!$C$5:$C$1681,$Q112,'февраль 2019'!$D$5:$D$1681)</f>
        <v>0</v>
      </c>
      <c r="E112" s="28">
        <f>SUMIF('февраль 2019'!$C$5:$C$1681,$Q112,'февраль 2019'!$E$5:$E$1681)</f>
        <v>0</v>
      </c>
      <c r="F112" s="28">
        <f>SUMIF('февраль 2019'!$C$5:$C$1681,$Q112,'февраль 2019'!$G$5:$G$1681)</f>
        <v>0</v>
      </c>
      <c r="G112" s="28">
        <f>SUMIF('февраль 2019'!$C$5:$C$1681,$Q112,'февраль 2019'!$I$5:$I$1681)</f>
        <v>0</v>
      </c>
      <c r="H112" s="28">
        <f>SUMIF('февраль 2019'!$C$5:$C$1681,$Q112,'февраль 2019'!$J$5:$J$1681)</f>
        <v>0</v>
      </c>
      <c r="I112" s="28">
        <f>SUMIF('февраль 2019'!$C$5:$C$1681,$Q112,'февраль 2019'!$K$5:$K$1681)</f>
        <v>0</v>
      </c>
      <c r="J112" s="13"/>
      <c r="K112" s="13"/>
      <c r="L112" s="13"/>
      <c r="M112" s="13"/>
      <c r="N112" s="13"/>
      <c r="O112" s="13"/>
      <c r="P112" s="13"/>
      <c r="Q112" s="10" t="str">
        <f t="shared" si="4"/>
        <v>Реконструкция обвязки и обустройства устья скв. №2060</v>
      </c>
    </row>
    <row r="113" spans="1:17" x14ac:dyDescent="0.25">
      <c r="A113" s="7">
        <v>109</v>
      </c>
      <c r="B113" s="2" t="s">
        <v>113</v>
      </c>
      <c r="C113" s="29" t="s">
        <v>113</v>
      </c>
      <c r="D113" s="28">
        <f>SUMIF('февраль 2019'!$C$5:$C$1681,$Q113,'февраль 2019'!$D$5:$D$1681)</f>
        <v>1</v>
      </c>
      <c r="E113" s="28">
        <f>SUMIF('февраль 2019'!$C$5:$C$1681,$Q113,'февраль 2019'!$E$5:$E$1681)</f>
        <v>2866.5</v>
      </c>
      <c r="F113" s="28">
        <f>SUMIF('февраль 2019'!$C$5:$C$1681,$Q113,'февраль 2019'!$G$5:$G$1681)</f>
        <v>0</v>
      </c>
      <c r="G113" s="28">
        <f>SUMIF('февраль 2019'!$C$5:$C$1681,$Q113,'февраль 2019'!$I$5:$I$1681)</f>
        <v>0</v>
      </c>
      <c r="H113" s="28">
        <f>SUMIF('февраль 2019'!$C$5:$C$1681,$Q113,'февраль 2019'!$J$5:$J$1681)</f>
        <v>0</v>
      </c>
      <c r="I113" s="28">
        <f>SUMIF('февраль 2019'!$C$5:$C$1681,$Q113,'февраль 2019'!$K$5:$K$1681)</f>
        <v>0</v>
      </c>
      <c r="J113" s="13"/>
      <c r="K113" s="13"/>
      <c r="L113" s="13"/>
      <c r="M113" s="13"/>
      <c r="N113" s="13"/>
      <c r="O113" s="13"/>
      <c r="P113" s="13"/>
      <c r="Q113" s="10" t="str">
        <f t="shared" si="4"/>
        <v>ВУ ОНГКМ. К-2. Техническое перевооружение (ПСМ Револьвер)</v>
      </c>
    </row>
    <row r="114" spans="1:17" x14ac:dyDescent="0.25">
      <c r="A114" s="7">
        <v>110</v>
      </c>
      <c r="B114" s="2" t="s">
        <v>30</v>
      </c>
      <c r="C114" s="29" t="s">
        <v>30</v>
      </c>
      <c r="D114" s="28">
        <f>SUMIF('февраль 2019'!$C$5:$C$1681,$Q114,'февраль 2019'!$D$5:$D$1681)</f>
        <v>0</v>
      </c>
      <c r="E114" s="28">
        <f>SUMIF('февраль 2019'!$C$5:$C$1681,$Q114,'февраль 2019'!$E$5:$E$1681)</f>
        <v>0</v>
      </c>
      <c r="F114" s="28">
        <f>SUMIF('февраль 2019'!$C$5:$C$1681,$Q114,'февраль 2019'!$G$5:$G$1681)</f>
        <v>0</v>
      </c>
      <c r="G114" s="28">
        <f>SUMIF('февраль 2019'!$C$5:$C$1681,$Q114,'февраль 2019'!$I$5:$I$1681)</f>
        <v>0</v>
      </c>
      <c r="H114" s="28">
        <f>SUMIF('февраль 2019'!$C$5:$C$1681,$Q114,'февраль 2019'!$J$5:$J$1681)</f>
        <v>0</v>
      </c>
      <c r="I114" s="28">
        <f>SUMIF('февраль 2019'!$C$5:$C$1681,$Q114,'февраль 2019'!$K$5:$K$1681)</f>
        <v>0</v>
      </c>
      <c r="J114" s="13"/>
      <c r="K114" s="13"/>
      <c r="L114" s="13"/>
      <c r="M114" s="13"/>
      <c r="N114" s="13"/>
      <c r="O114" s="13"/>
      <c r="P114" s="13"/>
      <c r="Q114" s="10" t="str">
        <f t="shared" si="4"/>
        <v>Система мониторинга и оповещения СЭМ</v>
      </c>
    </row>
    <row r="115" spans="1:17" x14ac:dyDescent="0.25">
      <c r="A115" s="7">
        <v>111</v>
      </c>
      <c r="B115" s="12" t="s">
        <v>263</v>
      </c>
      <c r="C115" s="30" t="s">
        <v>263</v>
      </c>
      <c r="D115" s="28">
        <f>SUMIF('февраль 2019'!$C$5:$C$1681,$Q115,'февраль 2019'!$D$5:$D$1681)</f>
        <v>0</v>
      </c>
      <c r="E115" s="28">
        <f>SUMIF('февраль 2019'!$C$5:$C$1681,$Q115,'февраль 2019'!$E$5:$E$1681)</f>
        <v>0</v>
      </c>
      <c r="F115" s="28">
        <f>SUMIF('февраль 2019'!$C$5:$C$1681,$Q115,'февраль 2019'!$G$5:$G$1681)</f>
        <v>0</v>
      </c>
      <c r="G115" s="28">
        <f>SUMIF('февраль 2019'!$C$5:$C$1681,$Q115,'февраль 2019'!$I$5:$I$1681)</f>
        <v>0</v>
      </c>
      <c r="H115" s="28">
        <f>SUMIF('февраль 2019'!$C$5:$C$1681,$Q115,'февраль 2019'!$J$5:$J$1681)</f>
        <v>0</v>
      </c>
      <c r="I115" s="28">
        <f>SUMIF('февраль 2019'!$C$5:$C$1681,$Q115,'февраль 2019'!$K$5:$K$1681)</f>
        <v>0</v>
      </c>
      <c r="J115" s="13"/>
      <c r="K115" s="13"/>
      <c r="L115" s="13"/>
      <c r="M115" s="13"/>
      <c r="N115" s="13"/>
      <c r="O115" s="13"/>
      <c r="P115" s="13"/>
      <c r="Q115" s="10" t="str">
        <f t="shared" si="4"/>
        <v>СЭМ в п. Караванный</v>
      </c>
    </row>
    <row r="116" spans="1:17" x14ac:dyDescent="0.25">
      <c r="A116" s="7">
        <v>112</v>
      </c>
      <c r="B116" s="12" t="s">
        <v>264</v>
      </c>
      <c r="C116" s="30" t="s">
        <v>264</v>
      </c>
      <c r="D116" s="28">
        <f>SUMIF('февраль 2019'!$C$5:$C$1681,$Q116,'февраль 2019'!$D$5:$D$1681)</f>
        <v>5</v>
      </c>
      <c r="E116" s="28">
        <f>SUMIF('февраль 2019'!$C$5:$C$1681,$Q116,'февраль 2019'!$E$5:$E$1681)</f>
        <v>14332.5</v>
      </c>
      <c r="F116" s="28">
        <f>SUMIF('февраль 2019'!$C$5:$C$1681,$Q116,'февраль 2019'!$G$5:$G$1681)</f>
        <v>0</v>
      </c>
      <c r="G116" s="28">
        <f>SUMIF('февраль 2019'!$C$5:$C$1681,$Q116,'февраль 2019'!$I$5:$I$1681)</f>
        <v>855</v>
      </c>
      <c r="H116" s="28">
        <f>SUMIF('февраль 2019'!$C$5:$C$1681,$Q116,'февраль 2019'!$J$5:$J$1681)</f>
        <v>0</v>
      </c>
      <c r="I116" s="28">
        <f>SUMIF('февраль 2019'!$C$5:$C$1681,$Q116,'февраль 2019'!$K$5:$K$1681)</f>
        <v>0</v>
      </c>
      <c r="J116" s="13"/>
      <c r="K116" s="13"/>
      <c r="L116" s="13"/>
      <c r="M116" s="13"/>
      <c r="N116" s="13"/>
      <c r="O116" s="13"/>
      <c r="P116" s="13"/>
      <c r="Q116" s="10" t="str">
        <f t="shared" si="4"/>
        <v>СЭМ в п. Чкалов</v>
      </c>
    </row>
    <row r="117" spans="1:17" x14ac:dyDescent="0.25">
      <c r="A117" s="7">
        <v>113</v>
      </c>
      <c r="B117" s="12" t="s">
        <v>265</v>
      </c>
      <c r="C117" s="30" t="s">
        <v>265</v>
      </c>
      <c r="D117" s="28">
        <f>SUMIF('февраль 2019'!$C$5:$C$1681,$Q117,'февраль 2019'!$D$5:$D$1681)</f>
        <v>0</v>
      </c>
      <c r="E117" s="28">
        <f>SUMIF('февраль 2019'!$C$5:$C$1681,$Q117,'февраль 2019'!$E$5:$E$1681)</f>
        <v>0</v>
      </c>
      <c r="F117" s="28">
        <f>SUMIF('февраль 2019'!$C$5:$C$1681,$Q117,'февраль 2019'!$G$5:$G$1681)</f>
        <v>0</v>
      </c>
      <c r="G117" s="28">
        <f>SUMIF('февраль 2019'!$C$5:$C$1681,$Q117,'февраль 2019'!$I$5:$I$1681)</f>
        <v>0</v>
      </c>
      <c r="H117" s="28">
        <f>SUMIF('февраль 2019'!$C$5:$C$1681,$Q117,'февраль 2019'!$J$5:$J$1681)</f>
        <v>0</v>
      </c>
      <c r="I117" s="28">
        <f>SUMIF('февраль 2019'!$C$5:$C$1681,$Q117,'февраль 2019'!$K$5:$K$1681)</f>
        <v>0</v>
      </c>
      <c r="J117" s="13"/>
      <c r="K117" s="13"/>
      <c r="L117" s="13"/>
      <c r="M117" s="13"/>
      <c r="N117" s="13"/>
      <c r="O117" s="13"/>
      <c r="P117" s="13"/>
      <c r="Q117" s="10" t="str">
        <f t="shared" si="4"/>
        <v>СЭМ в п. Береговой</v>
      </c>
    </row>
    <row r="118" spans="1:17" ht="25.5" x14ac:dyDescent="0.25">
      <c r="A118" s="7">
        <v>114</v>
      </c>
      <c r="B118" s="2" t="s">
        <v>114</v>
      </c>
      <c r="C118" s="29" t="s">
        <v>133</v>
      </c>
      <c r="D118" s="28">
        <f>SUMIF('февраль 2019'!$C$5:$C$1681,$Q118,'февраль 2019'!$D$5:$D$1681)</f>
        <v>29</v>
      </c>
      <c r="E118" s="28">
        <f>SUMIF('февраль 2019'!$C$5:$C$1681,$Q118,'февраль 2019'!$E$5:$E$1681)</f>
        <v>83128.5</v>
      </c>
      <c r="F118" s="28">
        <f>SUMIF('февраль 2019'!$C$5:$C$1681,$Q118,'февраль 2019'!$G$5:$G$1681)</f>
        <v>7968</v>
      </c>
      <c r="G118" s="28">
        <f>SUMIF('февраль 2019'!$C$5:$C$1681,$Q118,'февраль 2019'!$I$5:$I$1681)</f>
        <v>1197</v>
      </c>
      <c r="H118" s="28">
        <f>SUMIF('февраль 2019'!$C$5:$C$1681,$Q118,'февраль 2019'!$J$5:$J$1681)</f>
        <v>0</v>
      </c>
      <c r="I118" s="28">
        <f>SUMIF('февраль 2019'!$C$5:$C$1681,$Q118,'февраль 2019'!$K$5:$K$1681)</f>
        <v>0</v>
      </c>
      <c r="J118" s="13"/>
      <c r="K118" s="13"/>
      <c r="L118" s="13"/>
      <c r="M118" s="13"/>
      <c r="N118" s="13"/>
      <c r="O118" s="13"/>
      <c r="P118" s="13"/>
      <c r="Q118" s="10" t="str">
        <f t="shared" si="4"/>
        <v>ВУ ОНГКМ. Система беспроводного широкополосного доступа (БШПД)</v>
      </c>
    </row>
    <row r="119" spans="1:17" ht="18.75" x14ac:dyDescent="0.25">
      <c r="A119" s="1"/>
      <c r="B119" s="4" t="s">
        <v>115</v>
      </c>
      <c r="C119" s="29" t="s">
        <v>279</v>
      </c>
      <c r="D119" s="28">
        <f>SUMIF('февраль 2019'!$C$5:$C$1681,$Q119,'февраль 2019'!$D$5:$D$1681)</f>
        <v>0</v>
      </c>
      <c r="E119" s="28">
        <f>SUMIF('февраль 2019'!$C$5:$C$1681,$Q119,'февраль 2019'!$E$5:$E$1681)</f>
        <v>0</v>
      </c>
      <c r="F119" s="28">
        <f>SUMIF('февраль 2019'!$C$5:$C$1681,$Q119,'февраль 2019'!$G$5:$G$1681)</f>
        <v>0</v>
      </c>
      <c r="G119" s="28">
        <f>SUMIF('февраль 2019'!$C$5:$C$1681,$Q119,'февраль 2019'!$I$5:$I$1681)</f>
        <v>0</v>
      </c>
      <c r="H119" s="28">
        <f>SUMIF('февраль 2019'!$C$5:$C$1681,$Q119,'февраль 2019'!$J$5:$J$1681)</f>
        <v>0</v>
      </c>
      <c r="I119" s="28">
        <f>SUMIF('февраль 2019'!$C$5:$C$1681,$Q119,'февраль 2019'!$K$5:$K$1681)</f>
        <v>0</v>
      </c>
      <c r="J119" s="13"/>
      <c r="K119" s="13"/>
      <c r="L119" s="13"/>
      <c r="M119" s="13"/>
      <c r="N119" s="13"/>
      <c r="O119" s="13"/>
      <c r="P119" s="13"/>
      <c r="Q119" s="10" t="str">
        <f t="shared" si="4"/>
        <v>нет правильного названия</v>
      </c>
    </row>
    <row r="120" spans="1:17" ht="25.5" x14ac:dyDescent="0.25">
      <c r="A120" s="7">
        <v>1</v>
      </c>
      <c r="B120" s="5" t="s">
        <v>117</v>
      </c>
      <c r="C120" s="31" t="s">
        <v>117</v>
      </c>
      <c r="D120" s="28">
        <f>SUMIF('февраль 2019'!$C$5:$C$1681,$Q120,'февраль 2019'!$D$5:$D$1681)</f>
        <v>1</v>
      </c>
      <c r="E120" s="28">
        <f>SUMIF('февраль 2019'!$C$5:$C$1681,$Q120,'февраль 2019'!$E$5:$E$1681)</f>
        <v>2866.5</v>
      </c>
      <c r="F120" s="28">
        <f>SUMIF('февраль 2019'!$C$5:$C$1681,$Q120,'февраль 2019'!$G$5:$G$1681)</f>
        <v>0</v>
      </c>
      <c r="G120" s="28">
        <f>SUMIF('февраль 2019'!$C$5:$C$1681,$Q120,'февраль 2019'!$I$5:$I$1681)</f>
        <v>0</v>
      </c>
      <c r="H120" s="28">
        <f>SUMIF('февраль 2019'!$C$5:$C$1681,$Q120,'февраль 2019'!$J$5:$J$1681)</f>
        <v>3707.79</v>
      </c>
      <c r="I120" s="28">
        <f>SUMIF('февраль 2019'!$C$5:$C$1681,$Q120,'февраль 2019'!$K$5:$K$1681)</f>
        <v>0</v>
      </c>
      <c r="J120" s="13"/>
      <c r="K120" s="13"/>
      <c r="L120" s="13"/>
      <c r="M120" s="13"/>
      <c r="N120" s="13"/>
      <c r="O120" s="13"/>
      <c r="P120" s="13"/>
      <c r="Q120" s="10" t="str">
        <f t="shared" si="4"/>
        <v>Выкидной трубопровод от скв. 1353 до ЗУ-7. Газоингибиторопровод от ЗУ-3 до скв. 1353</v>
      </c>
    </row>
    <row r="121" spans="1:17" x14ac:dyDescent="0.25">
      <c r="A121" s="7">
        <v>2</v>
      </c>
      <c r="B121" s="5" t="s">
        <v>118</v>
      </c>
      <c r="C121" s="31" t="s">
        <v>118</v>
      </c>
      <c r="D121" s="28">
        <f>SUMIF('февраль 2019'!$C$5:$C$1681,$Q121,'февраль 2019'!$D$5:$D$1681)</f>
        <v>0</v>
      </c>
      <c r="E121" s="28">
        <f>SUMIF('февраль 2019'!$C$5:$C$1681,$Q121,'февраль 2019'!$E$5:$E$1681)</f>
        <v>0</v>
      </c>
      <c r="F121" s="28">
        <f>SUMIF('февраль 2019'!$C$5:$C$1681,$Q121,'февраль 2019'!$G$5:$G$1681)</f>
        <v>0</v>
      </c>
      <c r="G121" s="28">
        <f>SUMIF('февраль 2019'!$C$5:$C$1681,$Q121,'февраль 2019'!$I$5:$I$1681)</f>
        <v>0</v>
      </c>
      <c r="H121" s="28">
        <f>SUMIF('февраль 2019'!$C$5:$C$1681,$Q121,'февраль 2019'!$J$5:$J$1681)</f>
        <v>0</v>
      </c>
      <c r="I121" s="28">
        <f>SUMIF('февраль 2019'!$C$5:$C$1681,$Q121,'февраль 2019'!$K$5:$K$1681)</f>
        <v>0</v>
      </c>
      <c r="J121" s="13"/>
      <c r="K121" s="13"/>
      <c r="L121" s="13"/>
      <c r="M121" s="13"/>
      <c r="N121" s="13"/>
      <c r="O121" s="13"/>
      <c r="P121" s="13"/>
      <c r="Q121" s="10" t="str">
        <f t="shared" si="4"/>
        <v>Узлы запуска-приема на трубопроводе от куста К-103</v>
      </c>
    </row>
    <row r="122" spans="1:17" ht="25.5" x14ac:dyDescent="0.25">
      <c r="A122" s="7">
        <v>3</v>
      </c>
      <c r="B122" s="5" t="s">
        <v>119</v>
      </c>
      <c r="C122" s="31" t="s">
        <v>119</v>
      </c>
      <c r="D122" s="28">
        <f>SUMIF('февраль 2019'!$C$5:$C$1681,$Q122,'февраль 2019'!$D$5:$D$1681)</f>
        <v>1</v>
      </c>
      <c r="E122" s="28">
        <f>SUMIF('февраль 2019'!$C$5:$C$1681,$Q122,'февраль 2019'!$E$5:$E$1681)</f>
        <v>2866.5</v>
      </c>
      <c r="F122" s="28">
        <f>SUMIF('февраль 2019'!$C$5:$C$1681,$Q122,'февраль 2019'!$G$5:$G$1681)</f>
        <v>0</v>
      </c>
      <c r="G122" s="28">
        <f>SUMIF('февраль 2019'!$C$5:$C$1681,$Q122,'февраль 2019'!$I$5:$I$1681)</f>
        <v>171</v>
      </c>
      <c r="H122" s="28">
        <f>SUMIF('февраль 2019'!$C$5:$C$1681,$Q122,'февраль 2019'!$J$5:$J$1681)</f>
        <v>0</v>
      </c>
      <c r="I122" s="28">
        <f>SUMIF('февраль 2019'!$C$5:$C$1681,$Q122,'февраль 2019'!$K$5:$K$1681)</f>
        <v>0</v>
      </c>
      <c r="J122" s="13"/>
      <c r="K122" s="13"/>
      <c r="L122" s="13"/>
      <c r="M122" s="13"/>
      <c r="N122" s="13"/>
      <c r="O122" s="13"/>
      <c r="P122" s="13"/>
      <c r="Q122" s="10" t="str">
        <f t="shared" si="4"/>
        <v>Автоматическая система управления расходом газа (АСУРГ) для скв.№1050</v>
      </c>
    </row>
    <row r="123" spans="1:17" ht="25.5" x14ac:dyDescent="0.25">
      <c r="A123" s="7">
        <v>4</v>
      </c>
      <c r="B123" s="5" t="s">
        <v>120</v>
      </c>
      <c r="C123" s="31" t="s">
        <v>120</v>
      </c>
      <c r="D123" s="28">
        <f>SUMIF('февраль 2019'!$C$5:$C$1681,$Q123,'февраль 2019'!$D$5:$D$1681)</f>
        <v>3</v>
      </c>
      <c r="E123" s="28">
        <f>SUMIF('февраль 2019'!$C$5:$C$1681,$Q123,'февраль 2019'!$E$5:$E$1681)</f>
        <v>8599.5</v>
      </c>
      <c r="F123" s="28">
        <f>SUMIF('февраль 2019'!$C$5:$C$1681,$Q123,'февраль 2019'!$G$5:$G$1681)</f>
        <v>0</v>
      </c>
      <c r="G123" s="28">
        <f>SUMIF('февраль 2019'!$C$5:$C$1681,$Q123,'февраль 2019'!$I$5:$I$1681)</f>
        <v>513</v>
      </c>
      <c r="H123" s="28">
        <f>SUMIF('февраль 2019'!$C$5:$C$1681,$Q123,'февраль 2019'!$J$5:$J$1681)</f>
        <v>0</v>
      </c>
      <c r="I123" s="28">
        <f>SUMIF('февраль 2019'!$C$5:$C$1681,$Q123,'февраль 2019'!$K$5:$K$1681)</f>
        <v>0</v>
      </c>
      <c r="J123" s="13"/>
      <c r="K123" s="13"/>
      <c r="L123" s="13"/>
      <c r="M123" s="13"/>
      <c r="N123" s="13"/>
      <c r="O123" s="13"/>
      <c r="P123" s="13"/>
      <c r="Q123" s="10" t="str">
        <f t="shared" si="4"/>
        <v>Автоматическая система управления расходом газа (АСУРГ) для скв.№1050-1</v>
      </c>
    </row>
    <row r="124" spans="1:17" ht="25.5" x14ac:dyDescent="0.25">
      <c r="A124" s="7">
        <v>5</v>
      </c>
      <c r="B124" s="5" t="s">
        <v>121</v>
      </c>
      <c r="C124" s="31" t="s">
        <v>121</v>
      </c>
      <c r="D124" s="28">
        <f>SUMIF('февраль 2019'!$C$5:$C$1681,$Q124,'февраль 2019'!$D$5:$D$1681)</f>
        <v>0</v>
      </c>
      <c r="E124" s="28">
        <f>SUMIF('февраль 2019'!$C$5:$C$1681,$Q124,'февраль 2019'!$E$5:$E$1681)</f>
        <v>0</v>
      </c>
      <c r="F124" s="28">
        <f>SUMIF('февраль 2019'!$C$5:$C$1681,$Q124,'февраль 2019'!$G$5:$G$1681)</f>
        <v>0</v>
      </c>
      <c r="G124" s="28">
        <f>SUMIF('февраль 2019'!$C$5:$C$1681,$Q124,'февраль 2019'!$I$5:$I$1681)</f>
        <v>0</v>
      </c>
      <c r="H124" s="28">
        <f>SUMIF('февраль 2019'!$C$5:$C$1681,$Q124,'февраль 2019'!$J$5:$J$1681)</f>
        <v>0</v>
      </c>
      <c r="I124" s="28">
        <f>SUMIF('февраль 2019'!$C$5:$C$1681,$Q124,'февраль 2019'!$K$5:$K$1681)</f>
        <v>0</v>
      </c>
      <c r="J124" s="13"/>
      <c r="K124" s="13"/>
      <c r="L124" s="13"/>
      <c r="M124" s="13"/>
      <c r="N124" s="13"/>
      <c r="O124" s="13"/>
      <c r="P124" s="13"/>
      <c r="Q124" s="10" t="str">
        <f t="shared" si="4"/>
        <v>Автоматическая система управления расходом газа (АСУРГ) для скв.№1052-1</v>
      </c>
    </row>
    <row r="125" spans="1:17" ht="25.5" x14ac:dyDescent="0.25">
      <c r="A125" s="7">
        <v>6</v>
      </c>
      <c r="B125" s="5" t="s">
        <v>122</v>
      </c>
      <c r="C125" s="31" t="s">
        <v>122</v>
      </c>
      <c r="D125" s="28">
        <f>SUMIF('февраль 2019'!$C$5:$C$1681,$Q125,'февраль 2019'!$D$5:$D$1681)</f>
        <v>0</v>
      </c>
      <c r="E125" s="28">
        <f>SUMIF('февраль 2019'!$C$5:$C$1681,$Q125,'февраль 2019'!$E$5:$E$1681)</f>
        <v>0</v>
      </c>
      <c r="F125" s="28">
        <f>SUMIF('февраль 2019'!$C$5:$C$1681,$Q125,'февраль 2019'!$G$5:$G$1681)</f>
        <v>0</v>
      </c>
      <c r="G125" s="28">
        <f>SUMIF('февраль 2019'!$C$5:$C$1681,$Q125,'февраль 2019'!$I$5:$I$1681)</f>
        <v>0</v>
      </c>
      <c r="H125" s="28">
        <f>SUMIF('февраль 2019'!$C$5:$C$1681,$Q125,'февраль 2019'!$J$5:$J$1681)</f>
        <v>0</v>
      </c>
      <c r="I125" s="28">
        <f>SUMIF('февраль 2019'!$C$5:$C$1681,$Q125,'февраль 2019'!$K$5:$K$1681)</f>
        <v>0</v>
      </c>
      <c r="J125" s="13"/>
      <c r="K125" s="13"/>
      <c r="L125" s="13"/>
      <c r="M125" s="13"/>
      <c r="N125" s="13"/>
      <c r="O125" s="13"/>
      <c r="P125" s="13"/>
      <c r="Q125" s="10" t="str">
        <f t="shared" si="4"/>
        <v>Автоматическая система управления расходом газа (АСУРГ) для скв.№1080</v>
      </c>
    </row>
    <row r="126" spans="1:17" ht="25.5" x14ac:dyDescent="0.25">
      <c r="A126" s="7">
        <v>7</v>
      </c>
      <c r="B126" s="5" t="s">
        <v>123</v>
      </c>
      <c r="C126" s="31" t="s">
        <v>123</v>
      </c>
      <c r="D126" s="28">
        <f>SUMIF('февраль 2019'!$C$5:$C$1681,$Q126,'февраль 2019'!$D$5:$D$1681)</f>
        <v>0</v>
      </c>
      <c r="E126" s="28">
        <f>SUMIF('февраль 2019'!$C$5:$C$1681,$Q126,'февраль 2019'!$E$5:$E$1681)</f>
        <v>0</v>
      </c>
      <c r="F126" s="28">
        <f>SUMIF('февраль 2019'!$C$5:$C$1681,$Q126,'февраль 2019'!$G$5:$G$1681)</f>
        <v>0</v>
      </c>
      <c r="G126" s="28">
        <f>SUMIF('февраль 2019'!$C$5:$C$1681,$Q126,'февраль 2019'!$I$5:$I$1681)</f>
        <v>0</v>
      </c>
      <c r="H126" s="28">
        <f>SUMIF('февраль 2019'!$C$5:$C$1681,$Q126,'февраль 2019'!$J$5:$J$1681)</f>
        <v>0</v>
      </c>
      <c r="I126" s="28">
        <f>SUMIF('февраль 2019'!$C$5:$C$1681,$Q126,'февраль 2019'!$K$5:$K$1681)</f>
        <v>0</v>
      </c>
      <c r="J126" s="13"/>
      <c r="K126" s="13"/>
      <c r="L126" s="13"/>
      <c r="M126" s="13"/>
      <c r="N126" s="13"/>
      <c r="O126" s="13"/>
      <c r="P126" s="13"/>
      <c r="Q126" s="10" t="str">
        <f t="shared" si="4"/>
        <v>Автоматическая система управления расходом газа (АСУРГ) для скв.№ 1365 куста К-26</v>
      </c>
    </row>
    <row r="127" spans="1:17" x14ac:dyDescent="0.25">
      <c r="A127" s="7">
        <v>8</v>
      </c>
      <c r="B127" s="5" t="s">
        <v>124</v>
      </c>
      <c r="C127" s="31" t="s">
        <v>243</v>
      </c>
      <c r="D127" s="28">
        <f>SUMIF('февраль 2019'!$C$5:$C$1681,$Q127,'февраль 2019'!$D$5:$D$1681)</f>
        <v>4</v>
      </c>
      <c r="E127" s="28">
        <f>SUMIF('февраль 2019'!$C$5:$C$1681,$Q127,'февраль 2019'!$E$5:$E$1681)</f>
        <v>11466</v>
      </c>
      <c r="F127" s="28">
        <f>SUMIF('февраль 2019'!$C$5:$C$1681,$Q127,'февраль 2019'!$G$5:$G$1681)</f>
        <v>0</v>
      </c>
      <c r="G127" s="28">
        <f>SUMIF('февраль 2019'!$C$5:$C$1681,$Q127,'февраль 2019'!$I$5:$I$1681)</f>
        <v>684</v>
      </c>
      <c r="H127" s="28">
        <f>SUMIF('февраль 2019'!$C$5:$C$1681,$Q127,'февраль 2019'!$J$5:$J$1681)</f>
        <v>0</v>
      </c>
      <c r="I127" s="28">
        <f>SUMIF('февраль 2019'!$C$5:$C$1681,$Q127,'февраль 2019'!$K$5:$K$1681)</f>
        <v>0</v>
      </c>
      <c r="J127" s="13"/>
      <c r="K127" s="13"/>
      <c r="L127" s="13"/>
      <c r="M127" s="13"/>
      <c r="N127" s="13"/>
      <c r="O127" s="13"/>
      <c r="P127" s="13"/>
      <c r="Q127" s="10" t="str">
        <f t="shared" si="4"/>
        <v>ВЛ-6кВ до скважины №1081</v>
      </c>
    </row>
    <row r="128" spans="1:17" x14ac:dyDescent="0.25">
      <c r="A128" s="7">
        <v>9</v>
      </c>
      <c r="B128" s="5" t="s">
        <v>128</v>
      </c>
      <c r="C128" s="31" t="s">
        <v>128</v>
      </c>
      <c r="D128" s="28">
        <f>SUMIF('февраль 2019'!$C$5:$C$1681,$Q128,'февраль 2019'!$D$5:$D$1681)</f>
        <v>1</v>
      </c>
      <c r="E128" s="28">
        <f>SUMIF('февраль 2019'!$C$5:$C$1681,$Q128,'февраль 2019'!$E$5:$E$1681)</f>
        <v>2866.5</v>
      </c>
      <c r="F128" s="28">
        <f>SUMIF('февраль 2019'!$C$5:$C$1681,$Q128,'февраль 2019'!$G$5:$G$1681)</f>
        <v>0</v>
      </c>
      <c r="G128" s="28">
        <f>SUMIF('февраль 2019'!$C$5:$C$1681,$Q128,'февраль 2019'!$I$5:$I$1681)</f>
        <v>171</v>
      </c>
      <c r="H128" s="28">
        <f>SUMIF('февраль 2019'!$C$5:$C$1681,$Q128,'февраль 2019'!$J$5:$J$1681)</f>
        <v>0</v>
      </c>
      <c r="I128" s="28">
        <f>SUMIF('февраль 2019'!$C$5:$C$1681,$Q128,'февраль 2019'!$K$5:$K$1681)</f>
        <v>0</v>
      </c>
      <c r="J128" s="13"/>
      <c r="K128" s="13"/>
      <c r="L128" s="13"/>
      <c r="M128" s="13"/>
      <c r="N128" s="13"/>
      <c r="O128" s="13"/>
      <c r="P128" s="13"/>
      <c r="Q128" s="10" t="str">
        <f t="shared" si="4"/>
        <v>КТП на скважине №1081</v>
      </c>
    </row>
    <row r="129" spans="1:17" ht="25.5" x14ac:dyDescent="0.25">
      <c r="A129" s="7">
        <v>10</v>
      </c>
      <c r="B129" s="5" t="s">
        <v>134</v>
      </c>
      <c r="C129" s="31" t="s">
        <v>134</v>
      </c>
      <c r="D129" s="28">
        <f>SUMIF('февраль 2019'!$C$5:$C$1681,$Q129,'февраль 2019'!$D$5:$D$1681)</f>
        <v>0</v>
      </c>
      <c r="E129" s="28">
        <f>SUMIF('февраль 2019'!$C$5:$C$1681,$Q129,'февраль 2019'!$E$5:$E$1681)</f>
        <v>0</v>
      </c>
      <c r="F129" s="28">
        <f>SUMIF('февраль 2019'!$C$5:$C$1681,$Q129,'февраль 2019'!$G$5:$G$1681)</f>
        <v>0</v>
      </c>
      <c r="G129" s="28">
        <f>SUMIF('февраль 2019'!$C$5:$C$1681,$Q129,'февраль 2019'!$I$5:$I$1681)</f>
        <v>0</v>
      </c>
      <c r="H129" s="28">
        <f>SUMIF('февраль 2019'!$C$5:$C$1681,$Q129,'февраль 2019'!$J$5:$J$1681)</f>
        <v>0</v>
      </c>
      <c r="I129" s="28">
        <f>SUMIF('февраль 2019'!$C$5:$C$1681,$Q129,'февраль 2019'!$K$5:$K$1681)</f>
        <v>0</v>
      </c>
      <c r="J129" s="13"/>
      <c r="K129" s="13"/>
      <c r="L129" s="13"/>
      <c r="M129" s="13"/>
      <c r="N129" s="13"/>
      <c r="O129" s="13"/>
      <c r="P129" s="13"/>
      <c r="Q129" s="10" t="str">
        <f t="shared" si="4"/>
        <v>Узлы пуска-приема нефтегазосборного трубопровода от куста К-1363</v>
      </c>
    </row>
    <row r="130" spans="1:17" ht="25.5" x14ac:dyDescent="0.25">
      <c r="A130" s="7">
        <v>11</v>
      </c>
      <c r="B130" s="5" t="s">
        <v>242</v>
      </c>
      <c r="C130" s="31" t="s">
        <v>242</v>
      </c>
      <c r="D130" s="28">
        <f>SUMIF('февраль 2019'!$C$5:$C$1681,$Q130,'февраль 2019'!$D$5:$D$1681)</f>
        <v>54.4</v>
      </c>
      <c r="E130" s="28">
        <f>SUMIF('февраль 2019'!$C$5:$C$1681,$Q130,'февраль 2019'!$E$5:$E$1681)</f>
        <v>155937.60000000001</v>
      </c>
      <c r="F130" s="28">
        <f>SUMIF('февраль 2019'!$C$5:$C$1681,$Q130,'февраль 2019'!$G$5:$G$1681)</f>
        <v>0</v>
      </c>
      <c r="G130" s="28">
        <f>SUMIF('февраль 2019'!$C$5:$C$1681,$Q130,'февраль 2019'!$I$5:$I$1681)</f>
        <v>0</v>
      </c>
      <c r="H130" s="28">
        <f>SUMIF('февраль 2019'!$C$5:$C$1681,$Q130,'февраль 2019'!$J$5:$J$1681)</f>
        <v>0</v>
      </c>
      <c r="I130" s="28">
        <f>SUMIF('февраль 2019'!$C$5:$C$1681,$Q130,'февраль 2019'!$K$5:$K$1681)</f>
        <v>0</v>
      </c>
      <c r="J130" s="13"/>
      <c r="K130" s="13"/>
      <c r="L130" s="13"/>
      <c r="M130" s="13"/>
      <c r="N130" s="13"/>
      <c r="O130" s="13"/>
      <c r="P130" s="13"/>
      <c r="Q130" s="10" t="str">
        <f t="shared" si="4"/>
        <v>Капитальный ремонт объектов нефтяной и газовой инфраструктуры ВУОНГКМ</v>
      </c>
    </row>
    <row r="131" spans="1:17" ht="26.25" x14ac:dyDescent="0.25">
      <c r="A131" s="7">
        <v>12</v>
      </c>
      <c r="B131" s="21" t="s">
        <v>246</v>
      </c>
      <c r="C131" s="32" t="s">
        <v>246</v>
      </c>
      <c r="D131" s="28">
        <f>SUMIF('февраль 2019'!$C$5:$C$1681,$Q131,'февраль 2019'!$D$5:$D$1681)</f>
        <v>49.7</v>
      </c>
      <c r="E131" s="28">
        <f>SUMIF('февраль 2019'!$C$5:$C$1681,$Q131,'февраль 2019'!$E$5:$E$1681)</f>
        <v>142465.05000000002</v>
      </c>
      <c r="F131" s="28">
        <f>SUMIF('февраль 2019'!$C$5:$C$1681,$Q131,'февраль 2019'!$G$5:$G$1681)</f>
        <v>0</v>
      </c>
      <c r="G131" s="28">
        <f>SUMIF('февраль 2019'!$C$5:$C$1681,$Q131,'февраль 2019'!$I$5:$I$1681)</f>
        <v>2736</v>
      </c>
      <c r="H131" s="28">
        <f>SUMIF('февраль 2019'!$C$5:$C$1681,$Q131,'февраль 2019'!$J$5:$J$1681)</f>
        <v>49986.55</v>
      </c>
      <c r="I131" s="28">
        <f>SUMIF('февраль 2019'!$C$5:$C$1681,$Q131,'февраль 2019'!$K$5:$K$1681)</f>
        <v>13425</v>
      </c>
      <c r="J131" s="13"/>
      <c r="K131" s="13"/>
      <c r="L131" s="13"/>
      <c r="M131" s="13"/>
      <c r="N131" s="13"/>
      <c r="O131" s="13"/>
      <c r="P131" s="13"/>
      <c r="Q131" s="10" t="str">
        <f t="shared" si="4"/>
        <v>Выкидной нефтепровод от скв. №1(1509) К-1509 до АГЗУ К-77. Газоингибиторопровод от АГЗУ К-77 скв. №1(1509) К-1509</v>
      </c>
    </row>
    <row r="132" spans="1:17" ht="26.25" x14ac:dyDescent="0.25">
      <c r="A132" s="7">
        <v>13</v>
      </c>
      <c r="B132" s="21" t="s">
        <v>247</v>
      </c>
      <c r="C132" s="32" t="s">
        <v>247</v>
      </c>
      <c r="D132" s="28">
        <f>SUMIF('февраль 2019'!$C$5:$C$1681,$Q132,'февраль 2019'!$D$5:$D$1681)</f>
        <v>0</v>
      </c>
      <c r="E132" s="28">
        <f>SUMIF('февраль 2019'!$C$5:$C$1681,$Q132,'февраль 2019'!$E$5:$E$1681)</f>
        <v>0</v>
      </c>
      <c r="F132" s="28">
        <f>SUMIF('февраль 2019'!$C$5:$C$1681,$Q132,'февраль 2019'!$G$5:$G$1681)</f>
        <v>0</v>
      </c>
      <c r="G132" s="28">
        <f>SUMIF('февраль 2019'!$C$5:$C$1681,$Q132,'февраль 2019'!$I$5:$I$1681)</f>
        <v>0</v>
      </c>
      <c r="H132" s="28">
        <f>SUMIF('февраль 2019'!$C$5:$C$1681,$Q132,'февраль 2019'!$J$5:$J$1681)</f>
        <v>0</v>
      </c>
      <c r="I132" s="28">
        <f>SUMIF('февраль 2019'!$C$5:$C$1681,$Q132,'февраль 2019'!$K$5:$K$1681)</f>
        <v>0</v>
      </c>
      <c r="J132" s="13"/>
      <c r="K132" s="13"/>
      <c r="L132" s="13"/>
      <c r="M132" s="13"/>
      <c r="N132" s="13"/>
      <c r="O132" s="13"/>
      <c r="P132" s="13"/>
      <c r="Q132" s="10" t="str">
        <f t="shared" si="4"/>
        <v>Выкидной нефтепровод от скв. №2(1425) К-1509  до АГЗУ К-77. Газоингибиторопровод от АГЗУ К-77 скв. №2(1425) К-1509</v>
      </c>
    </row>
    <row r="133" spans="1:17" ht="29.25" customHeight="1" x14ac:dyDescent="0.25">
      <c r="A133" s="7">
        <v>14</v>
      </c>
      <c r="B133" s="2" t="s">
        <v>248</v>
      </c>
      <c r="C133" s="29" t="s">
        <v>248</v>
      </c>
      <c r="D133" s="28">
        <f>SUMIF('февраль 2019'!$C$5:$C$1681,$Q133,'февраль 2019'!$D$5:$D$1681)</f>
        <v>2</v>
      </c>
      <c r="E133" s="28">
        <f>SUMIF('февраль 2019'!$C$5:$C$1681,$Q133,'февраль 2019'!$E$5:$E$1681)</f>
        <v>5733</v>
      </c>
      <c r="F133" s="28">
        <f>SUMIF('февраль 2019'!$C$5:$C$1681,$Q133,'февраль 2019'!$G$5:$G$1681)</f>
        <v>0</v>
      </c>
      <c r="G133" s="28">
        <f>SUMIF('февраль 2019'!$C$5:$C$1681,$Q133,'февраль 2019'!$I$5:$I$1681)</f>
        <v>342</v>
      </c>
      <c r="H133" s="28">
        <f>SUMIF('февраль 2019'!$C$5:$C$1681,$Q133,'февраль 2019'!$J$5:$J$1681)</f>
        <v>0</v>
      </c>
      <c r="I133" s="28">
        <f>SUMIF('февраль 2019'!$C$5:$C$1681,$Q133,'февраль 2019'!$K$5:$K$1681)</f>
        <v>0</v>
      </c>
      <c r="J133" s="13"/>
      <c r="K133" s="13"/>
      <c r="L133" s="13"/>
      <c r="M133" s="13"/>
      <c r="N133" s="13"/>
      <c r="O133" s="13"/>
      <c r="P133" s="13"/>
      <c r="Q133" s="10" t="str">
        <f t="shared" si="4"/>
        <v>Автоматическая система управления расходом газа (АСУРГ) для скв.№3218 куста К-53</v>
      </c>
    </row>
    <row r="134" spans="1:17" x14ac:dyDescent="0.25">
      <c r="A134" s="7">
        <v>15</v>
      </c>
      <c r="B134" s="21" t="s">
        <v>1</v>
      </c>
      <c r="C134" s="32" t="s">
        <v>1</v>
      </c>
      <c r="D134" s="28">
        <f>SUMIF('февраль 2019'!$C$5:$C$1681,$Q134,'февраль 2019'!$D$5:$D$1681)</f>
        <v>44.7</v>
      </c>
      <c r="E134" s="28">
        <f>SUMIF('февраль 2019'!$C$5:$C$1681,$Q134,'февраль 2019'!$E$5:$E$1681)</f>
        <v>128132.55</v>
      </c>
      <c r="F134" s="28">
        <f>SUMIF('февраль 2019'!$C$5:$C$1681,$Q134,'февраль 2019'!$G$5:$G$1681)</f>
        <v>25896</v>
      </c>
      <c r="G134" s="28">
        <f>SUMIF('февраль 2019'!$C$5:$C$1681,$Q134,'февраль 2019'!$I$5:$I$1681)</f>
        <v>1539</v>
      </c>
      <c r="H134" s="28">
        <f>SUMIF('февраль 2019'!$C$5:$C$1681,$Q134,'февраль 2019'!$J$5:$J$1681)</f>
        <v>9645.89</v>
      </c>
      <c r="I134" s="28">
        <f>SUMIF('февраль 2019'!$C$5:$C$1681,$Q134,'февраль 2019'!$K$5:$K$1681)</f>
        <v>0</v>
      </c>
      <c r="J134" s="13"/>
      <c r="K134" s="13"/>
      <c r="L134" s="13"/>
      <c r="M134" s="13"/>
      <c r="N134" s="13"/>
      <c r="O134" s="13"/>
      <c r="P134" s="13"/>
      <c r="Q134" s="10" t="str">
        <f t="shared" si="4"/>
        <v>АГЗУ К-65</v>
      </c>
    </row>
    <row r="135" spans="1:17" x14ac:dyDescent="0.25">
      <c r="A135" s="7">
        <v>16</v>
      </c>
      <c r="B135" s="21" t="s">
        <v>249</v>
      </c>
      <c r="C135" s="32" t="s">
        <v>249</v>
      </c>
      <c r="D135" s="28">
        <f>SUMIF('февраль 2019'!$C$5:$C$1681,$Q135,'февраль 2019'!$D$5:$D$1681)</f>
        <v>2</v>
      </c>
      <c r="E135" s="28">
        <f>SUMIF('февраль 2019'!$C$5:$C$1681,$Q135,'февраль 2019'!$E$5:$E$1681)</f>
        <v>5733</v>
      </c>
      <c r="F135" s="28">
        <f>SUMIF('февраль 2019'!$C$5:$C$1681,$Q135,'февраль 2019'!$G$5:$G$1681)</f>
        <v>0</v>
      </c>
      <c r="G135" s="28">
        <f>SUMIF('февраль 2019'!$C$5:$C$1681,$Q135,'февраль 2019'!$I$5:$I$1681)</f>
        <v>0</v>
      </c>
      <c r="H135" s="28">
        <f>SUMIF('февраль 2019'!$C$5:$C$1681,$Q135,'февраль 2019'!$J$5:$J$1681)</f>
        <v>0</v>
      </c>
      <c r="I135" s="28">
        <f>SUMIF('февраль 2019'!$C$5:$C$1681,$Q135,'февраль 2019'!$K$5:$K$1681)</f>
        <v>0</v>
      </c>
      <c r="J135" s="13"/>
      <c r="K135" s="13"/>
      <c r="L135" s="13"/>
      <c r="M135" s="13"/>
      <c r="N135" s="13"/>
      <c r="O135" s="13"/>
      <c r="P135" s="13"/>
      <c r="Q135" s="10" t="str">
        <f t="shared" si="4"/>
        <v>ВЛ-6 кВ от ф.8 до 8/1 ПС 35/6 кВ Разведочная (КРУН СВЛ №1)</v>
      </c>
    </row>
    <row r="136" spans="1:17" x14ac:dyDescent="0.25">
      <c r="A136" s="7">
        <v>17</v>
      </c>
      <c r="B136" s="21" t="s">
        <v>250</v>
      </c>
      <c r="C136" s="32" t="s">
        <v>250</v>
      </c>
      <c r="D136" s="28">
        <f>SUMIF('февраль 2019'!$C$5:$C$1681,$Q136,'февраль 2019'!$D$5:$D$1681)</f>
        <v>6</v>
      </c>
      <c r="E136" s="28">
        <f>SUMIF('февраль 2019'!$C$5:$C$1681,$Q136,'февраль 2019'!$E$5:$E$1681)</f>
        <v>17199</v>
      </c>
      <c r="F136" s="28">
        <f>SUMIF('февраль 2019'!$C$5:$C$1681,$Q136,'февраль 2019'!$G$5:$G$1681)</f>
        <v>0</v>
      </c>
      <c r="G136" s="28">
        <f>SUMIF('февраль 2019'!$C$5:$C$1681,$Q136,'февраль 2019'!$I$5:$I$1681)</f>
        <v>855</v>
      </c>
      <c r="H136" s="28">
        <f>SUMIF('февраль 2019'!$C$5:$C$1681,$Q136,'февраль 2019'!$J$5:$J$1681)</f>
        <v>0</v>
      </c>
      <c r="I136" s="28">
        <f>SUMIF('февраль 2019'!$C$5:$C$1681,$Q136,'февраль 2019'!$K$5:$K$1681)</f>
        <v>0</v>
      </c>
      <c r="J136" s="13"/>
      <c r="K136" s="13"/>
      <c r="L136" s="13"/>
      <c r="M136" s="13"/>
      <c r="N136" s="13"/>
      <c r="O136" s="13"/>
      <c r="P136" s="13"/>
      <c r="Q136" s="10" t="str">
        <f t="shared" si="4"/>
        <v>ВЛ-6 кВ до площадки ОД-1509</v>
      </c>
    </row>
    <row r="137" spans="1:17" x14ac:dyDescent="0.25">
      <c r="A137" s="7">
        <v>18</v>
      </c>
      <c r="B137" s="11" t="s">
        <v>251</v>
      </c>
      <c r="C137" s="33" t="s">
        <v>251</v>
      </c>
      <c r="D137" s="28">
        <f>SUMIF('февраль 2019'!$C$5:$C$1681,$Q137,'февраль 2019'!$D$5:$D$1681)</f>
        <v>3</v>
      </c>
      <c r="E137" s="28">
        <f>SUMIF('февраль 2019'!$C$5:$C$1681,$Q137,'февраль 2019'!$E$5:$E$1681)</f>
        <v>8599.5</v>
      </c>
      <c r="F137" s="28">
        <f>SUMIF('февраль 2019'!$C$5:$C$1681,$Q137,'февраль 2019'!$G$5:$G$1681)</f>
        <v>0</v>
      </c>
      <c r="G137" s="28">
        <f>SUMIF('февраль 2019'!$C$5:$C$1681,$Q137,'февраль 2019'!$I$5:$I$1681)</f>
        <v>171</v>
      </c>
      <c r="H137" s="28">
        <f>SUMIF('февраль 2019'!$C$5:$C$1681,$Q137,'февраль 2019'!$J$5:$J$1681)</f>
        <v>0</v>
      </c>
      <c r="I137" s="28">
        <f>SUMIF('февраль 2019'!$C$5:$C$1681,$Q137,'февраль 2019'!$K$5:$K$1681)</f>
        <v>0</v>
      </c>
      <c r="J137" s="13"/>
      <c r="K137" s="13"/>
      <c r="L137" s="13"/>
      <c r="M137" s="13"/>
      <c r="N137" s="13"/>
      <c r="O137" s="13"/>
      <c r="P137" s="13"/>
      <c r="Q137" s="10" t="str">
        <f t="shared" si="4"/>
        <v>ВЛ-6кВ до скважины №1р</v>
      </c>
    </row>
    <row r="138" spans="1:17" x14ac:dyDescent="0.25">
      <c r="A138" s="7">
        <v>19</v>
      </c>
      <c r="B138" s="11" t="s">
        <v>252</v>
      </c>
      <c r="C138" s="33" t="s">
        <v>252</v>
      </c>
      <c r="D138" s="28">
        <f>SUMIF('февраль 2019'!$C$5:$C$1681,$Q138,'февраль 2019'!$D$5:$D$1681)</f>
        <v>4.0999999999999996</v>
      </c>
      <c r="E138" s="28">
        <f>SUMIF('февраль 2019'!$C$5:$C$1681,$Q138,'февраль 2019'!$E$5:$E$1681)</f>
        <v>11752.65</v>
      </c>
      <c r="F138" s="28">
        <f>SUMIF('февраль 2019'!$C$5:$C$1681,$Q138,'февраль 2019'!$G$5:$G$1681)</f>
        <v>1992</v>
      </c>
      <c r="G138" s="28">
        <f>SUMIF('февраль 2019'!$C$5:$C$1681,$Q138,'февраль 2019'!$I$5:$I$1681)</f>
        <v>855</v>
      </c>
      <c r="H138" s="28">
        <f>SUMIF('февраль 2019'!$C$5:$C$1681,$Q138,'февраль 2019'!$J$5:$J$1681)</f>
        <v>0</v>
      </c>
      <c r="I138" s="28">
        <f>SUMIF('февраль 2019'!$C$5:$C$1681,$Q138,'февраль 2019'!$K$5:$K$1681)</f>
        <v>0</v>
      </c>
      <c r="J138" s="13"/>
      <c r="K138" s="13"/>
      <c r="L138" s="13"/>
      <c r="M138" s="13"/>
      <c r="N138" s="13"/>
      <c r="O138" s="13"/>
      <c r="P138" s="13"/>
      <c r="Q138" s="10" t="str">
        <f t="shared" si="4"/>
        <v>ВЛ-6кВ до скважины №1009-2</v>
      </c>
    </row>
    <row r="139" spans="1:17" x14ac:dyDescent="0.25">
      <c r="A139" s="7">
        <v>20</v>
      </c>
      <c r="B139" s="11" t="s">
        <v>253</v>
      </c>
      <c r="C139" t="s">
        <v>253</v>
      </c>
      <c r="D139" s="28">
        <f>SUMIF('февраль 2019'!$C$5:$C$1681,$Q139,'февраль 2019'!$D$5:$D$1681)</f>
        <v>2</v>
      </c>
      <c r="E139" s="28">
        <f>SUMIF('февраль 2019'!$C$5:$C$1681,$Q139,'февраль 2019'!$E$5:$E$1681)</f>
        <v>5733</v>
      </c>
      <c r="F139" s="28">
        <f>SUMIF('февраль 2019'!$C$5:$C$1681,$Q139,'февраль 2019'!$G$5:$G$1681)</f>
        <v>0</v>
      </c>
      <c r="G139" s="28">
        <f>SUMIF('февраль 2019'!$C$5:$C$1681,$Q139,'февраль 2019'!$I$5:$I$1681)</f>
        <v>342</v>
      </c>
      <c r="H139" s="28">
        <f>SUMIF('февраль 2019'!$C$5:$C$1681,$Q139,'февраль 2019'!$J$5:$J$1681)</f>
        <v>0</v>
      </c>
      <c r="I139" s="28">
        <f>SUMIF('февраль 2019'!$C$5:$C$1681,$Q139,'февраль 2019'!$K$5:$K$1681)</f>
        <v>0</v>
      </c>
      <c r="J139" s="13"/>
      <c r="K139" s="13"/>
      <c r="L139" s="13"/>
      <c r="M139" s="13"/>
      <c r="N139" s="13"/>
      <c r="O139" s="13"/>
      <c r="P139" s="13"/>
      <c r="Q139" s="10" t="str">
        <f t="shared" si="4"/>
        <v>ВЛ-6кВ до скважины №20-2</v>
      </c>
    </row>
    <row r="140" spans="1:17" ht="26.25" x14ac:dyDescent="0.25">
      <c r="A140" s="7">
        <v>21</v>
      </c>
      <c r="B140" s="21" t="s">
        <v>258</v>
      </c>
      <c r="C140" s="34" t="s">
        <v>258</v>
      </c>
      <c r="D140" s="28">
        <f>SUMIF('февраль 2019'!$C$5:$C$1681,$Q140,'февраль 2019'!$D$5:$D$1681)</f>
        <v>34.4</v>
      </c>
      <c r="E140" s="28">
        <f>SUMIF('февраль 2019'!$C$5:$C$1681,$Q140,'февраль 2019'!$E$5:$E$1681)</f>
        <v>98607.599999999991</v>
      </c>
      <c r="F140" s="28">
        <f>SUMIF('февраль 2019'!$C$5:$C$1681,$Q140,'февраль 2019'!$G$5:$G$1681)</f>
        <v>20916</v>
      </c>
      <c r="G140" s="28">
        <f>SUMIF('февраль 2019'!$C$5:$C$1681,$Q140,'февраль 2019'!$I$5:$I$1681)</f>
        <v>1539</v>
      </c>
      <c r="H140" s="28">
        <f>SUMIF('февраль 2019'!$C$5:$C$1681,$Q140,'февраль 2019'!$J$5:$J$1681)</f>
        <v>4460.62</v>
      </c>
      <c r="I140" s="28">
        <f>SUMIF('февраль 2019'!$C$5:$C$1681,$Q140,'февраль 2019'!$K$5:$K$1681)</f>
        <v>0</v>
      </c>
      <c r="J140" s="13"/>
      <c r="K140" s="13"/>
      <c r="L140" s="13"/>
      <c r="M140" s="13"/>
      <c r="N140" s="13"/>
      <c r="O140" s="13"/>
      <c r="P140" s="13"/>
      <c r="Q140" s="10" t="str">
        <f t="shared" si="4"/>
        <v>Трубопровод от скважины №1395-1 до точки врезки в трубопровод от скважины 1057-2 до УПНГ</v>
      </c>
    </row>
    <row r="141" spans="1:17" x14ac:dyDescent="0.25">
      <c r="A141" s="7">
        <v>22</v>
      </c>
      <c r="B141" s="21" t="s">
        <v>261</v>
      </c>
      <c r="C141" s="32" t="s">
        <v>261</v>
      </c>
      <c r="D141" s="28">
        <f>SUMIF('февраль 2019'!$C$5:$C$1681,$Q141,'февраль 2019'!$D$5:$D$1681)</f>
        <v>5</v>
      </c>
      <c r="E141" s="28">
        <f>SUMIF('февраль 2019'!$C$5:$C$1681,$Q141,'февраль 2019'!$E$5:$E$1681)</f>
        <v>14332.5</v>
      </c>
      <c r="F141" s="28">
        <f>SUMIF('февраль 2019'!$C$5:$C$1681,$Q141,'февраль 2019'!$G$5:$G$1681)</f>
        <v>0</v>
      </c>
      <c r="G141" s="28">
        <f>SUMIF('февраль 2019'!$C$5:$C$1681,$Q141,'февраль 2019'!$I$5:$I$1681)</f>
        <v>855</v>
      </c>
      <c r="H141" s="28">
        <f>SUMIF('февраль 2019'!$C$5:$C$1681,$Q141,'февраль 2019'!$J$5:$J$1681)</f>
        <v>0</v>
      </c>
      <c r="I141" s="28">
        <f>SUMIF('февраль 2019'!$C$5:$C$1681,$Q141,'февраль 2019'!$K$5:$K$1681)</f>
        <v>0</v>
      </c>
      <c r="J141" s="13"/>
      <c r="K141" s="13"/>
      <c r="L141" s="13"/>
      <c r="M141" s="13"/>
      <c r="N141" s="13"/>
      <c r="O141" s="13"/>
      <c r="P141" s="13"/>
      <c r="Q141" s="10" t="str">
        <f t="shared" si="4"/>
        <v>ВЛ-6 кВ до куста скважин К-97</v>
      </c>
    </row>
    <row r="142" spans="1:17" ht="51.75" x14ac:dyDescent="0.25">
      <c r="A142" s="7">
        <v>23</v>
      </c>
      <c r="B142" s="21" t="s">
        <v>262</v>
      </c>
      <c r="C142" s="32" t="s">
        <v>262</v>
      </c>
      <c r="D142" s="28">
        <f>SUMIF('февраль 2019'!$C$5:$C$1681,$Q142,'февраль 2019'!$D$5:$D$1681)</f>
        <v>0</v>
      </c>
      <c r="E142" s="28">
        <f>SUMIF('февраль 2019'!$C$5:$C$1681,$Q142,'февраль 2019'!$E$5:$E$1681)</f>
        <v>0</v>
      </c>
      <c r="F142" s="28">
        <f>SUMIF('февраль 2019'!$C$5:$C$1681,$Q142,'февраль 2019'!$G$5:$G$1681)</f>
        <v>0</v>
      </c>
      <c r="G142" s="28">
        <f>SUMIF('февраль 2019'!$C$5:$C$1681,$Q142,'февраль 2019'!$I$5:$I$1681)</f>
        <v>0</v>
      </c>
      <c r="H142" s="28">
        <f>SUMIF('февраль 2019'!$C$5:$C$1681,$Q142,'февраль 2019'!$J$5:$J$1681)</f>
        <v>0</v>
      </c>
      <c r="I142" s="28">
        <f>SUMIF('февраль 2019'!$C$5:$C$1681,$Q142,'февраль 2019'!$K$5:$K$1681)</f>
        <v>0</v>
      </c>
      <c r="J142" s="13"/>
      <c r="K142" s="13"/>
      <c r="L142" s="13"/>
      <c r="M142" s="13"/>
      <c r="N142" s="13"/>
      <c r="O142" s="13"/>
      <c r="P142" s="13"/>
      <c r="Q142" s="10" t="str">
        <f t="shared" si="4"/>
        <v>Этап 1: Реконструкция ТЛ-1 УПНГ Восточного участка ОНГКМ (входной сепаратор низкого давления V-1120; подогреватель нефти Н-104; насосная технической воды Р-190 Е/D; блок нагрева и циркуляции теплоносителя)</v>
      </c>
    </row>
    <row r="143" spans="1:17" ht="26.25" x14ac:dyDescent="0.25">
      <c r="A143" s="7">
        <v>24</v>
      </c>
      <c r="B143" s="21" t="s">
        <v>266</v>
      </c>
      <c r="C143" s="32" t="s">
        <v>266</v>
      </c>
      <c r="D143" s="28">
        <f>SUMIF('февраль 2019'!$C$5:$C$1681,$Q143,'февраль 2019'!$D$5:$D$1681)</f>
        <v>1</v>
      </c>
      <c r="E143" s="28">
        <f>SUMIF('февраль 2019'!$C$5:$C$1681,$Q143,'февраль 2019'!$E$5:$E$1681)</f>
        <v>2866.5</v>
      </c>
      <c r="F143" s="28">
        <f>SUMIF('февраль 2019'!$C$5:$C$1681,$Q143,'февраль 2019'!$G$5:$G$1681)</f>
        <v>0</v>
      </c>
      <c r="G143" s="28">
        <f>SUMIF('февраль 2019'!$C$5:$C$1681,$Q143,'февраль 2019'!$I$5:$I$1681)</f>
        <v>171</v>
      </c>
      <c r="H143" s="28">
        <f>SUMIF('февраль 2019'!$C$5:$C$1681,$Q143,'февраль 2019'!$J$5:$J$1681)</f>
        <v>0</v>
      </c>
      <c r="I143" s="28">
        <f>SUMIF('февраль 2019'!$C$5:$C$1681,$Q143,'февраль 2019'!$K$5:$K$1681)</f>
        <v>0</v>
      </c>
      <c r="J143" s="13"/>
      <c r="K143" s="13"/>
      <c r="L143" s="13"/>
      <c r="M143" s="13"/>
      <c r="N143" s="13"/>
      <c r="O143" s="13"/>
      <c r="P143" s="13"/>
      <c r="Q143" s="10" t="str">
        <f t="shared" si="4"/>
        <v xml:space="preserve">Обустройство скважины №1 К-68 (1498). Автоматическая система управления расходом газа (АСУРГ) для скв.№1498 </v>
      </c>
    </row>
    <row r="144" spans="1:17" ht="30" x14ac:dyDescent="0.25">
      <c r="A144" s="7">
        <v>25</v>
      </c>
      <c r="B144" s="12" t="s">
        <v>270</v>
      </c>
      <c r="C144" s="30" t="s">
        <v>270</v>
      </c>
      <c r="D144" s="28">
        <f>SUMIF('февраль 2019'!$C$5:$C$1681,$Q144,'февраль 2019'!$D$5:$D$1681)</f>
        <v>2</v>
      </c>
      <c r="E144" s="28">
        <f>SUMIF('февраль 2019'!$C$5:$C$1681,$Q144,'февраль 2019'!$E$5:$E$1681)</f>
        <v>5733</v>
      </c>
      <c r="F144" s="28">
        <f>SUMIF('февраль 2019'!$C$5:$C$1681,$Q144,'февраль 2019'!$G$5:$G$1681)</f>
        <v>0</v>
      </c>
      <c r="G144" s="28">
        <f>SUMIF('февраль 2019'!$C$5:$C$1681,$Q144,'февраль 2019'!$I$5:$I$1681)</f>
        <v>342</v>
      </c>
      <c r="H144" s="28">
        <f>SUMIF('февраль 2019'!$C$5:$C$1681,$Q144,'февраль 2019'!$J$5:$J$1681)</f>
        <v>0</v>
      </c>
      <c r="I144" s="28">
        <f>SUMIF('февраль 2019'!$C$5:$C$1681,$Q144,'февраль 2019'!$K$5:$K$1681)</f>
        <v>0</v>
      </c>
      <c r="J144" s="13"/>
      <c r="K144" s="13"/>
      <c r="L144" s="13"/>
      <c r="M144" s="13"/>
      <c r="N144" s="13"/>
      <c r="O144" s="13"/>
      <c r="P144" s="13"/>
      <c r="Q144" s="10" t="str">
        <f t="shared" si="4"/>
        <v>Автоматическая система управления расходом газа (АСУРГ) для скв.№3241 куста К-33</v>
      </c>
    </row>
    <row r="145" spans="1:17" ht="30" x14ac:dyDescent="0.25">
      <c r="A145" s="7">
        <v>26</v>
      </c>
      <c r="B145" s="12" t="s">
        <v>271</v>
      </c>
      <c r="C145" s="30" t="s">
        <v>271</v>
      </c>
      <c r="D145" s="28">
        <f>SUMIF('февраль 2019'!$C$5:$C$1681,$Q145,'февраль 2019'!$D$5:$D$1681)</f>
        <v>0</v>
      </c>
      <c r="E145" s="28">
        <f>SUMIF('февраль 2019'!$C$5:$C$1681,$Q145,'февраль 2019'!$E$5:$E$1681)</f>
        <v>0</v>
      </c>
      <c r="F145" s="28">
        <f>SUMIF('февраль 2019'!$C$5:$C$1681,$Q145,'февраль 2019'!$G$5:$G$1681)</f>
        <v>0</v>
      </c>
      <c r="G145" s="28">
        <f>SUMIF('февраль 2019'!$C$5:$C$1681,$Q145,'февраль 2019'!$I$5:$I$1681)</f>
        <v>0</v>
      </c>
      <c r="H145" s="28">
        <f>SUMIF('февраль 2019'!$C$5:$C$1681,$Q145,'февраль 2019'!$J$5:$J$1681)</f>
        <v>0</v>
      </c>
      <c r="I145" s="28">
        <f>SUMIF('февраль 2019'!$C$5:$C$1681,$Q145,'февраль 2019'!$K$5:$K$1681)</f>
        <v>0</v>
      </c>
      <c r="J145" s="13"/>
      <c r="K145" s="13"/>
      <c r="L145" s="13"/>
      <c r="M145" s="13"/>
      <c r="N145" s="13"/>
      <c r="O145" s="13"/>
      <c r="P145" s="13"/>
      <c r="Q145" s="10" t="str">
        <f t="shared" si="4"/>
        <v>Автоматическая система управления расходом газа (АСУРГ) для скв.№1111-1 куста К-33</v>
      </c>
    </row>
    <row r="146" spans="1:17" x14ac:dyDescent="0.25">
      <c r="A146" s="7">
        <v>27</v>
      </c>
      <c r="B146" s="21" t="s">
        <v>278</v>
      </c>
      <c r="C146" s="32" t="s">
        <v>278</v>
      </c>
      <c r="D146" s="28">
        <f>SUMIF('февраль 2019'!$C$5:$C$1681,$Q146,'февраль 2019'!$D$5:$D$1681)</f>
        <v>33.700000000000003</v>
      </c>
      <c r="E146" s="28">
        <f>SUMIF('февраль 2019'!$C$5:$C$1681,$Q146,'февраль 2019'!$E$5:$E$1681)</f>
        <v>96601.05</v>
      </c>
      <c r="F146" s="28">
        <f>SUMIF('февраль 2019'!$C$5:$C$1681,$Q146,'февраль 2019'!$G$5:$G$1681)</f>
        <v>0</v>
      </c>
      <c r="G146" s="28">
        <f>SUMIF('февраль 2019'!$C$5:$C$1681,$Q146,'февраль 2019'!$I$5:$I$1681)</f>
        <v>0</v>
      </c>
      <c r="H146" s="28">
        <f>SUMIF('февраль 2019'!$C$5:$C$1681,$Q146,'февраль 2019'!$J$5:$J$1681)</f>
        <v>10940.93</v>
      </c>
      <c r="I146" s="28">
        <f>SUMIF('февраль 2019'!$C$5:$C$1681,$Q146,'февраль 2019'!$K$5:$K$1681)</f>
        <v>0</v>
      </c>
      <c r="J146" s="13"/>
      <c r="K146" s="13"/>
      <c r="L146" s="13"/>
      <c r="M146" s="13"/>
      <c r="N146" s="13"/>
      <c r="O146" s="13"/>
      <c r="P146" s="13"/>
      <c r="Q146" s="10" t="str">
        <f t="shared" si="4"/>
        <v>АГЗУ К-32</v>
      </c>
    </row>
    <row r="147" spans="1:17" ht="15.75" customHeight="1" x14ac:dyDescent="0.25">
      <c r="A147" s="1"/>
      <c r="B147" s="6" t="s">
        <v>116</v>
      </c>
      <c r="C147" s="29"/>
      <c r="D147" s="13">
        <f t="shared" ref="D147:J147" si="5">SUM(D4:D146)</f>
        <v>482.19999999999993</v>
      </c>
      <c r="E147" s="13">
        <f t="shared" si="5"/>
        <v>1382226.3</v>
      </c>
      <c r="F147" s="13">
        <f t="shared" si="5"/>
        <v>130476</v>
      </c>
      <c r="G147" s="13">
        <f t="shared" si="5"/>
        <v>31977</v>
      </c>
      <c r="H147" s="13">
        <f t="shared" si="5"/>
        <v>116740.5</v>
      </c>
      <c r="I147" s="13">
        <f t="shared" si="5"/>
        <v>27745</v>
      </c>
      <c r="J147" s="13">
        <f t="shared" si="5"/>
        <v>0</v>
      </c>
      <c r="K147" s="13"/>
      <c r="L147" s="13"/>
      <c r="M147" s="13"/>
      <c r="N147" s="13"/>
      <c r="O147" s="13"/>
      <c r="P147" s="13"/>
    </row>
  </sheetData>
  <autoFilter ref="A1:Q147" xr:uid="{9B930F84-8B56-43D3-AFA5-9EFB508391BC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">
    <mergeCell ref="D1:P1"/>
  </mergeCells>
  <conditionalFormatting sqref="C4:C147">
    <cfRule type="expression" dxfId="0" priority="2" stopIfTrue="1">
      <formula>COUNTIF(C:C,C4)&gt;1</formula>
    </cfRule>
  </conditionalFormatting>
  <pageMargins left="0.7" right="0.7" top="0.75" bottom="0.75" header="0.3" footer="0.3"/>
  <pageSetup paperSize="9" scale="13" orientation="portrait" r:id="rId1"/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A1A56-B180-4D60-9E6E-B0D0E1D3A78D}">
  <dimension ref="A1:L102"/>
  <sheetViews>
    <sheetView zoomScaleNormal="100" workbookViewId="0">
      <selection activeCell="F7" sqref="F7"/>
    </sheetView>
  </sheetViews>
  <sheetFormatPr defaultRowHeight="15" x14ac:dyDescent="0.25"/>
  <cols>
    <col min="1" max="1" width="36.7109375" customWidth="1"/>
    <col min="3" max="3" width="90.42578125" customWidth="1"/>
    <col min="5" max="5" width="12.7109375" customWidth="1"/>
    <col min="7" max="7" width="11.5703125" customWidth="1"/>
    <col min="9" max="9" width="12.42578125" customWidth="1"/>
    <col min="10" max="10" width="11.7109375" customWidth="1"/>
    <col min="11" max="11" width="11.5703125" customWidth="1"/>
    <col min="12" max="12" width="12.42578125" customWidth="1"/>
  </cols>
  <sheetData>
    <row r="1" spans="1:12" s="15" customFormat="1" x14ac:dyDescent="0.25">
      <c r="C1" s="19"/>
    </row>
    <row r="2" spans="1:12" s="15" customFormat="1" x14ac:dyDescent="0.25">
      <c r="A2" s="36" t="s">
        <v>276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s="15" customFormat="1" x14ac:dyDescent="0.25">
      <c r="C3" s="19"/>
    </row>
    <row r="4" spans="1:12" s="15" customFormat="1" x14ac:dyDescent="0.25">
      <c r="A4" s="1"/>
      <c r="B4" s="1"/>
      <c r="C4" s="14"/>
      <c r="D4" s="7" t="s">
        <v>146</v>
      </c>
      <c r="E4" s="7" t="s">
        <v>277</v>
      </c>
      <c r="F4" s="7" t="s">
        <v>147</v>
      </c>
      <c r="G4" s="7" t="s">
        <v>277</v>
      </c>
      <c r="H4" s="18" t="s">
        <v>143</v>
      </c>
      <c r="I4" s="7" t="s">
        <v>277</v>
      </c>
      <c r="J4" s="7" t="s">
        <v>148</v>
      </c>
      <c r="K4" s="18" t="s">
        <v>149</v>
      </c>
      <c r="L4" s="7" t="s">
        <v>150</v>
      </c>
    </row>
    <row r="5" spans="1:12" s="17" customFormat="1" x14ac:dyDescent="0.25">
      <c r="A5" s="1" t="s">
        <v>151</v>
      </c>
      <c r="B5" s="16">
        <v>1</v>
      </c>
      <c r="C5" s="22" t="str">
        <f>INDEX('[1]Табель люди'!$B$5:$B$1687,MATCH(B5,'[1]Табель люди'!$A$5:$A$1687,0))</f>
        <v>Автоматическая система управления расходом газа (АСУРГ) для скв.№1058-2</v>
      </c>
      <c r="D5" s="23">
        <f>SUMIF('[1]Табель люди'!$V$8:$V$1687,$C5,'[1]Табель люди'!$U$8:$U$1687)</f>
        <v>1.4</v>
      </c>
      <c r="E5" s="24">
        <f>D5*2866.5</f>
        <v>4013.1</v>
      </c>
      <c r="F5" s="23">
        <f>SUMIF('[1]Табель авто'!$V$8:$V$1777,$C5,'[1]Табель авто'!$U$8:$U$1777)</f>
        <v>0</v>
      </c>
      <c r="G5" s="24">
        <f>F5*1992</f>
        <v>0</v>
      </c>
      <c r="H5" s="24">
        <f>SUMIF('[1]Табель проживание'!$V$8:$V$953,$C5,'[1]Табель проживание'!$U$8:$U$953)</f>
        <v>2</v>
      </c>
      <c r="I5" s="24">
        <f>H5*171</f>
        <v>342</v>
      </c>
      <c r="J5" s="24"/>
      <c r="K5" s="24"/>
      <c r="L5" s="24">
        <f>E5+G5+I5+J5+K5</f>
        <v>4355.1000000000004</v>
      </c>
    </row>
    <row r="6" spans="1:12" s="17" customFormat="1" ht="30" x14ac:dyDescent="0.25">
      <c r="A6" s="1" t="s">
        <v>152</v>
      </c>
      <c r="B6" s="16">
        <v>2</v>
      </c>
      <c r="C6" s="22" t="str">
        <f>INDEX('[1]Табель люди'!$B$5:$B$1687,MATCH(B6,'[1]Табель люди'!$A$5:$A$1687,0))</f>
        <v xml:space="preserve">Обустройство скважины №1 К-68 (1498). Автоматическая система управления расходом газа (АСУРГ) для скв.№1498 </v>
      </c>
      <c r="D6" s="23">
        <f>SUMIF('[1]Табель люди'!$V$8:$V$1687,$C6,'[1]Табель люди'!$U$8:$U$1687)</f>
        <v>1</v>
      </c>
      <c r="E6" s="24">
        <f t="shared" ref="E6:E69" si="0">D6*2866.5</f>
        <v>2866.5</v>
      </c>
      <c r="F6" s="23">
        <f>SUMIF('[1]Табель авто'!$V$8:$V$1777,$C6,'[1]Табель авто'!$U$8:$U$1777)</f>
        <v>0</v>
      </c>
      <c r="G6" s="24">
        <f t="shared" ref="G6:G69" si="1">F6*1992</f>
        <v>0</v>
      </c>
      <c r="H6" s="24">
        <f>SUMIF('[1]Табель проживание'!$V$8:$V$953,$C6,'[1]Табель проживание'!$U$8:$U$953)</f>
        <v>1</v>
      </c>
      <c r="I6" s="24">
        <f t="shared" ref="I6:I69" si="2">H6*171</f>
        <v>171</v>
      </c>
      <c r="J6" s="24"/>
      <c r="K6" s="24"/>
      <c r="L6" s="24">
        <f t="shared" ref="L6:L69" si="3">E6+G6+I6+J6+K6</f>
        <v>3037.5</v>
      </c>
    </row>
    <row r="7" spans="1:12" s="17" customFormat="1" x14ac:dyDescent="0.25">
      <c r="A7" s="1" t="s">
        <v>153</v>
      </c>
      <c r="B7" s="16">
        <v>3</v>
      </c>
      <c r="C7" s="22" t="str">
        <f>INDEX('[1]Табель люди'!$B$5:$B$1687,MATCH(B7,'[1]Табель люди'!$A$5:$A$1687,0))</f>
        <v>Выкидные трубопроводы от скв.3235 куста К-22 до АГЗУ К-22</v>
      </c>
      <c r="D7" s="23">
        <f>SUMIF('[1]Табель люди'!$V$8:$V$1687,$C7,'[1]Табель люди'!$U$8:$U$1687)</f>
        <v>7</v>
      </c>
      <c r="E7" s="24">
        <f t="shared" si="0"/>
        <v>20065.5</v>
      </c>
      <c r="F7" s="23">
        <f>SUMIF('[1]Табель авто'!$V$8:$V$1777,$C7,'[1]Табель авто'!$U$8:$U$1777)</f>
        <v>0</v>
      </c>
      <c r="G7" s="24">
        <f t="shared" si="1"/>
        <v>0</v>
      </c>
      <c r="H7" s="24">
        <f>SUMIF('[1]Табель проживание'!$V$8:$V$953,$C7,'[1]Табель проживание'!$U$8:$U$953)</f>
        <v>0</v>
      </c>
      <c r="I7" s="24">
        <f t="shared" si="2"/>
        <v>0</v>
      </c>
      <c r="J7" s="24"/>
      <c r="K7" s="24"/>
      <c r="L7" s="24">
        <f t="shared" si="3"/>
        <v>20065.5</v>
      </c>
    </row>
    <row r="8" spans="1:12" s="17" customFormat="1" x14ac:dyDescent="0.25">
      <c r="A8" s="1" t="s">
        <v>154</v>
      </c>
      <c r="B8" s="16">
        <v>4</v>
      </c>
      <c r="C8" s="22" t="str">
        <f>INDEX('[1]Табель люди'!$B$5:$B$1687,MATCH(B8,'[1]Табель люди'!$A$5:$A$1687,0))</f>
        <v>_x000D_Нефтесборный коллектор от АГЗУ К-68</v>
      </c>
      <c r="D8" s="23">
        <f>SUMIF('[1]Табель люди'!$V$8:$V$1687,$C8,'[1]Табель люди'!$U$8:$U$1687)</f>
        <v>1</v>
      </c>
      <c r="E8" s="24">
        <f t="shared" si="0"/>
        <v>2866.5</v>
      </c>
      <c r="F8" s="23">
        <f>SUMIF('[1]Табель авто'!$V$8:$V$1777,$C8,'[1]Табель авто'!$U$8:$U$1777)</f>
        <v>0</v>
      </c>
      <c r="G8" s="24">
        <f t="shared" si="1"/>
        <v>0</v>
      </c>
      <c r="H8" s="24">
        <f>SUMIF('[1]Табель проживание'!$V$8:$V$953,$C8,'[1]Табель проживание'!$U$8:$U$953)</f>
        <v>1</v>
      </c>
      <c r="I8" s="24">
        <f t="shared" si="2"/>
        <v>171</v>
      </c>
      <c r="J8" s="24"/>
      <c r="K8" s="24"/>
      <c r="L8" s="24">
        <f t="shared" si="3"/>
        <v>3037.5</v>
      </c>
    </row>
    <row r="9" spans="1:12" s="17" customFormat="1" ht="15" customHeight="1" x14ac:dyDescent="0.25">
      <c r="A9" s="1" t="s">
        <v>155</v>
      </c>
      <c r="B9" s="16">
        <v>5</v>
      </c>
      <c r="C9" s="22" t="str">
        <f>INDEX('[1]Табель люди'!$B$5:$B$1687,MATCH(B9,'[1]Табель люди'!$A$5:$A$1687,0))</f>
        <v>_x000D_Обустройство скважины №1416 куста К-1599</v>
      </c>
      <c r="D9" s="23">
        <f>SUMIF('[1]Табель люди'!$V$8:$V$1687,$C9,'[1]Табель люди'!$U$8:$U$1687)</f>
        <v>8.4</v>
      </c>
      <c r="E9" s="24">
        <f t="shared" si="0"/>
        <v>24078.600000000002</v>
      </c>
      <c r="F9" s="23">
        <f>SUMIF('[1]Табель авто'!$V$8:$V$1777,$C9,'[1]Табель авто'!$U$8:$U$1777)</f>
        <v>0</v>
      </c>
      <c r="G9" s="24">
        <f t="shared" si="1"/>
        <v>0</v>
      </c>
      <c r="H9" s="24">
        <v>8</v>
      </c>
      <c r="I9" s="24">
        <f t="shared" si="2"/>
        <v>1368</v>
      </c>
      <c r="J9" s="24"/>
      <c r="K9" s="24"/>
      <c r="L9" s="24">
        <f t="shared" si="3"/>
        <v>25446.600000000002</v>
      </c>
    </row>
    <row r="10" spans="1:12" s="17" customFormat="1" ht="15" customHeight="1" x14ac:dyDescent="0.25">
      <c r="A10" s="1" t="s">
        <v>156</v>
      </c>
      <c r="B10" s="16">
        <v>6</v>
      </c>
      <c r="C10" s="22" t="str">
        <f>INDEX('[1]Табель люди'!$B$5:$B$1687,MATCH(B10,'[1]Табель люди'!$A$5:$A$1687,0))</f>
        <v>Обустройство скважины №2 (скв. 1543) куста  К-1324</v>
      </c>
      <c r="D10" s="23">
        <f>SUMIF('[1]Табель люди'!$V$8:$V$1687,$C10,'[1]Табель люди'!$U$8:$U$1687)</f>
        <v>9.6999999999999993</v>
      </c>
      <c r="E10" s="24">
        <f t="shared" si="0"/>
        <v>27805.05</v>
      </c>
      <c r="F10" s="23">
        <f>SUMIF('[1]Табель авто'!$V$8:$V$1777,$C10,'[1]Табель авто'!$U$8:$U$1777)</f>
        <v>0</v>
      </c>
      <c r="G10" s="24">
        <f t="shared" si="1"/>
        <v>0</v>
      </c>
      <c r="H10" s="24">
        <f>SUMIF('[1]Табель проживание'!$V$8:$V$953,$C10,'[1]Табель проживание'!$U$8:$U$953)</f>
        <v>6</v>
      </c>
      <c r="I10" s="24">
        <f t="shared" si="2"/>
        <v>1026</v>
      </c>
      <c r="J10" s="24">
        <v>3707.79</v>
      </c>
      <c r="K10" s="24"/>
      <c r="L10" s="24">
        <f t="shared" si="3"/>
        <v>32538.84</v>
      </c>
    </row>
    <row r="11" spans="1:12" s="17" customFormat="1" ht="15" customHeight="1" x14ac:dyDescent="0.25">
      <c r="A11" s="1" t="s">
        <v>157</v>
      </c>
      <c r="B11" s="16">
        <v>7</v>
      </c>
      <c r="C11" s="22" t="str">
        <f>INDEX('[1]Табель люди'!$B$5:$B$1687,MATCH(B11,'[1]Табель люди'!$A$5:$A$1687,0))</f>
        <v>_x000D_Обустройство скважины №5 куста К-34 (1537)</v>
      </c>
      <c r="D11" s="23">
        <f>SUMIF('[1]Табель люди'!$V$8:$V$1687,$C11,'[1]Табель люди'!$U$8:$U$1687)</f>
        <v>6</v>
      </c>
      <c r="E11" s="24">
        <f t="shared" si="0"/>
        <v>17199</v>
      </c>
      <c r="F11" s="23">
        <f>SUMIF('[1]Табель авто'!$V$8:$V$1777,$C11,'[1]Табель авто'!$U$8:$U$1777)</f>
        <v>0</v>
      </c>
      <c r="G11" s="24">
        <f t="shared" si="1"/>
        <v>0</v>
      </c>
      <c r="H11" s="24">
        <v>2</v>
      </c>
      <c r="I11" s="24">
        <f t="shared" si="2"/>
        <v>342</v>
      </c>
      <c r="J11" s="24"/>
      <c r="K11" s="24"/>
      <c r="L11" s="24">
        <f t="shared" si="3"/>
        <v>17541</v>
      </c>
    </row>
    <row r="12" spans="1:12" s="17" customFormat="1" ht="15" customHeight="1" x14ac:dyDescent="0.25">
      <c r="A12" s="1" t="s">
        <v>158</v>
      </c>
      <c r="B12" s="16">
        <v>8</v>
      </c>
      <c r="C12" s="22" t="str">
        <f>INDEX('[1]Табель люди'!$B$5:$B$1687,MATCH(B12,'[1]Табель люди'!$A$5:$A$1687,0))</f>
        <v>Выкидной нефтепровод от скв. №1(1509) К-1509 до АГЗУ К-77. Газоингибиторопровод от АГЗУ К-77 скв. №1(1509) К-1509</v>
      </c>
      <c r="D12" s="23">
        <f>SUMIF('[1]Табель люди'!$V$8:$V$1687,$C12,'[1]Табель люди'!$U$8:$U$1687)</f>
        <v>49.7</v>
      </c>
      <c r="E12" s="24">
        <f t="shared" si="0"/>
        <v>142465.05000000002</v>
      </c>
      <c r="F12" s="23">
        <f>SUMIF('[1]Табель авто'!$V$8:$V$1777,$C12,'[1]Табель авто'!$U$8:$U$1777)</f>
        <v>0</v>
      </c>
      <c r="G12" s="24">
        <f t="shared" si="1"/>
        <v>0</v>
      </c>
      <c r="H12" s="24">
        <f>SUMIF('[1]Табель проживание'!$V$8:$V$953,$C12,'[1]Табель проживание'!$U$8:$U$953)</f>
        <v>16</v>
      </c>
      <c r="I12" s="24">
        <f t="shared" si="2"/>
        <v>2736</v>
      </c>
      <c r="J12" s="24">
        <v>49986.55</v>
      </c>
      <c r="K12" s="24">
        <v>13425</v>
      </c>
      <c r="L12" s="24">
        <f t="shared" si="3"/>
        <v>208612.60000000003</v>
      </c>
    </row>
    <row r="13" spans="1:12" s="17" customFormat="1" ht="15" customHeight="1" x14ac:dyDescent="0.25">
      <c r="A13" s="1" t="s">
        <v>159</v>
      </c>
      <c r="B13" s="16">
        <v>9</v>
      </c>
      <c r="C13" s="22" t="str">
        <f>INDEX('[1]Табель люди'!$B$5:$B$1687,MATCH(B13,'[1]Табель люди'!$A$5:$A$1687,0))</f>
        <v>Нефтегазосборый коллектор от К-48 до УЗ К-44</v>
      </c>
      <c r="D13" s="23">
        <f>SUMIF('[1]Табель люди'!$V$8:$V$1687,$C13,'[1]Табель люди'!$U$8:$U$1687)</f>
        <v>1</v>
      </c>
      <c r="E13" s="24">
        <f t="shared" si="0"/>
        <v>2866.5</v>
      </c>
      <c r="F13" s="23">
        <f>SUMIF('[1]Табель авто'!$V$8:$V$1777,$C13,'[1]Табель авто'!$U$8:$U$1777)</f>
        <v>0</v>
      </c>
      <c r="G13" s="24">
        <f t="shared" si="1"/>
        <v>0</v>
      </c>
      <c r="H13" s="24">
        <f>SUMIF('[1]Табель проживание'!$V$8:$V$953,$C13,'[1]Табель проживание'!$U$8:$U$953)</f>
        <v>1</v>
      </c>
      <c r="I13" s="24">
        <f t="shared" si="2"/>
        <v>171</v>
      </c>
      <c r="J13" s="24"/>
      <c r="K13" s="24"/>
      <c r="L13" s="24">
        <f t="shared" si="3"/>
        <v>3037.5</v>
      </c>
    </row>
    <row r="14" spans="1:12" s="17" customFormat="1" ht="15" customHeight="1" x14ac:dyDescent="0.25">
      <c r="A14" s="25" t="s">
        <v>160</v>
      </c>
      <c r="B14" s="16">
        <v>10</v>
      </c>
      <c r="C14" s="22" t="str">
        <f>INDEX('[1]Табель люди'!$B$5:$B$1687,MATCH(B14,'[1]Табель люди'!$A$5:$A$1687,0))</f>
        <v>Выкидной трубопровод от скв.1302 К-14 до АГЗУ К-14. Газоингибиторопровод от АГЗУ К-14 до скв.1302 К-14. Расширение К-14</v>
      </c>
      <c r="D14" s="23">
        <f>SUMIF('[1]Табель люди'!$V$8:$V$1687,$C14,'[1]Табель люди'!$U$8:$U$1687)</f>
        <v>8.4</v>
      </c>
      <c r="E14" s="24">
        <f t="shared" si="0"/>
        <v>24078.600000000002</v>
      </c>
      <c r="F14" s="23">
        <f>SUMIF('[1]Табель авто'!$V$8:$V$1777,$C14,'[1]Табель авто'!$U$8:$U$1777)</f>
        <v>0</v>
      </c>
      <c r="G14" s="24">
        <f t="shared" si="1"/>
        <v>0</v>
      </c>
      <c r="H14" s="24">
        <f>SUMIF('[1]Табель проживание'!$V$8:$V$953,$C14,'[1]Табель проживание'!$U$8:$U$953)</f>
        <v>8</v>
      </c>
      <c r="I14" s="24">
        <f t="shared" si="2"/>
        <v>1368</v>
      </c>
      <c r="J14" s="24"/>
      <c r="K14" s="24"/>
      <c r="L14" s="24">
        <f t="shared" si="3"/>
        <v>25446.600000000002</v>
      </c>
    </row>
    <row r="15" spans="1:12" s="17" customFormat="1" ht="15" customHeight="1" x14ac:dyDescent="0.25">
      <c r="A15" s="1" t="s">
        <v>161</v>
      </c>
      <c r="B15" s="16">
        <v>11</v>
      </c>
      <c r="C15" s="22" t="str">
        <f>INDEX('[1]Табель люди'!$B$5:$B$1687,MATCH(B15,'[1]Табель люди'!$A$5:$A$1687,0))</f>
        <v>ВЛ-6 кВ до площадки ОД-1509</v>
      </c>
      <c r="D15" s="23">
        <f>SUMIF('[1]Табель люди'!$V$8:$V$1687,$C15,'[1]Табель люди'!$U$8:$U$1687)</f>
        <v>6</v>
      </c>
      <c r="E15" s="24">
        <f t="shared" si="0"/>
        <v>17199</v>
      </c>
      <c r="F15" s="23">
        <f>SUMIF('[1]Табель авто'!$V$8:$V$1777,$C15,'[1]Табель авто'!$U$8:$U$1777)</f>
        <v>0</v>
      </c>
      <c r="G15" s="24">
        <f t="shared" si="1"/>
        <v>0</v>
      </c>
      <c r="H15" s="24">
        <f>SUMIF('[1]Табель проживание'!$V$8:$V$953,$C15,'[1]Табель проживание'!$U$8:$U$953)</f>
        <v>5</v>
      </c>
      <c r="I15" s="24">
        <f t="shared" si="2"/>
        <v>855</v>
      </c>
      <c r="J15" s="24"/>
      <c r="K15" s="24"/>
      <c r="L15" s="24">
        <f t="shared" si="3"/>
        <v>18054</v>
      </c>
    </row>
    <row r="16" spans="1:12" s="17" customFormat="1" ht="15" customHeight="1" x14ac:dyDescent="0.25">
      <c r="A16" s="16" t="s">
        <v>162</v>
      </c>
      <c r="B16" s="16">
        <v>12</v>
      </c>
      <c r="C16" s="22" t="str">
        <f>INDEX('[1]Табель люди'!$B$5:$B$1687,MATCH(B16,'[1]Табель люди'!$A$5:$A$1687,0))</f>
        <v>Автоматическая система управления расходом газа (АСУРГ) для скв.№1050</v>
      </c>
      <c r="D16" s="23">
        <f>SUMIF('[1]Табель люди'!$V$8:$V$1687,$C16,'[1]Табель люди'!$U$8:$U$1687)</f>
        <v>1</v>
      </c>
      <c r="E16" s="24">
        <f t="shared" si="0"/>
        <v>2866.5</v>
      </c>
      <c r="F16" s="23">
        <f>SUMIF('[1]Табель авто'!$V$8:$V$1777,$C16,'[1]Табель авто'!$U$8:$U$1777)</f>
        <v>0</v>
      </c>
      <c r="G16" s="24">
        <f t="shared" si="1"/>
        <v>0</v>
      </c>
      <c r="H16" s="24">
        <f>SUMIF('[1]Табель проживание'!$V$8:$V$953,$C16,'[1]Табель проживание'!$U$8:$U$953)</f>
        <v>1</v>
      </c>
      <c r="I16" s="24">
        <f t="shared" si="2"/>
        <v>171</v>
      </c>
      <c r="J16" s="24"/>
      <c r="K16" s="24"/>
      <c r="L16" s="24">
        <f t="shared" si="3"/>
        <v>3037.5</v>
      </c>
    </row>
    <row r="17" spans="1:12" s="17" customFormat="1" ht="15" customHeight="1" x14ac:dyDescent="0.25">
      <c r="A17" s="16" t="s">
        <v>163</v>
      </c>
      <c r="B17" s="16">
        <v>13</v>
      </c>
      <c r="C17" s="22" t="str">
        <f>INDEX('[1]Табель люди'!$B$5:$B$1687,MATCH(B17,'[1]Табель люди'!$A$5:$A$1687,0))</f>
        <v>Автоматическая система управления расходом газа (АСУРГ) для скв.№1050-1</v>
      </c>
      <c r="D17" s="23">
        <f>SUMIF('[1]Табель люди'!$V$8:$V$1687,$C17,'[1]Табель люди'!$U$8:$U$1687)</f>
        <v>3</v>
      </c>
      <c r="E17" s="24">
        <f t="shared" si="0"/>
        <v>8599.5</v>
      </c>
      <c r="F17" s="23">
        <f>SUMIF('[1]Табель авто'!$V$8:$V$1777,$C17,'[1]Табель авто'!$U$8:$U$1777)</f>
        <v>0</v>
      </c>
      <c r="G17" s="24">
        <f t="shared" si="1"/>
        <v>0</v>
      </c>
      <c r="H17" s="24">
        <f>SUMIF('[1]Табель проживание'!$V$8:$V$953,$C17,'[1]Табель проживание'!$U$8:$U$953)</f>
        <v>3</v>
      </c>
      <c r="I17" s="24">
        <f t="shared" si="2"/>
        <v>513</v>
      </c>
      <c r="J17" s="24"/>
      <c r="K17" s="24"/>
      <c r="L17" s="24">
        <f t="shared" si="3"/>
        <v>9112.5</v>
      </c>
    </row>
    <row r="18" spans="1:12" s="17" customFormat="1" ht="15" customHeight="1" x14ac:dyDescent="0.25">
      <c r="A18" s="1" t="s">
        <v>164</v>
      </c>
      <c r="B18" s="16">
        <v>14</v>
      </c>
      <c r="C18" s="22" t="str">
        <f>INDEX('[1]Табель люди'!$B$5:$B$1687,MATCH(B18,'[1]Табель люди'!$A$5:$A$1687,0))</f>
        <v>Автоматическая система управления расходом газа (АСУРГ) для скв.№105-1Д</v>
      </c>
      <c r="D18" s="23">
        <f>SUMIF('[1]Табель люди'!$V$8:$V$1687,$C18,'[1]Табель люди'!$U$8:$U$1687)</f>
        <v>1</v>
      </c>
      <c r="E18" s="24">
        <f t="shared" si="0"/>
        <v>2866.5</v>
      </c>
      <c r="F18" s="23">
        <f>SUMIF('[1]Табель авто'!$V$8:$V$1777,$C18,'[1]Табель авто'!$U$8:$U$1777)</f>
        <v>0</v>
      </c>
      <c r="G18" s="24">
        <f t="shared" si="1"/>
        <v>0</v>
      </c>
      <c r="H18" s="24">
        <f>SUMIF('[1]Табель проживание'!$V$8:$V$953,$C18,'[1]Табель проживание'!$U$8:$U$953)</f>
        <v>1</v>
      </c>
      <c r="I18" s="24">
        <f t="shared" si="2"/>
        <v>171</v>
      </c>
      <c r="J18" s="24"/>
      <c r="K18" s="24"/>
      <c r="L18" s="24">
        <f t="shared" si="3"/>
        <v>3037.5</v>
      </c>
    </row>
    <row r="19" spans="1:12" s="17" customFormat="1" ht="15" customHeight="1" x14ac:dyDescent="0.25">
      <c r="A19" s="1" t="s">
        <v>165</v>
      </c>
      <c r="B19" s="16">
        <v>15</v>
      </c>
      <c r="C19" s="22" t="str">
        <f>INDEX('[1]Табель люди'!$B$5:$B$1687,MATCH(B19,'[1]Табель люди'!$A$5:$A$1687,0))</f>
        <v>Автоматическая система управления расходом газа (АСУРГ) для скв.№3218 куста К-53</v>
      </c>
      <c r="D19" s="23">
        <f>SUMIF('[1]Табель люди'!$V$8:$V$1687,$C19,'[1]Табель люди'!$U$8:$U$1687)</f>
        <v>2</v>
      </c>
      <c r="E19" s="24">
        <f t="shared" si="0"/>
        <v>5733</v>
      </c>
      <c r="F19" s="23">
        <f>SUMIF('[1]Табель авто'!$V$8:$V$1777,$C19,'[1]Табель авто'!$U$8:$U$1777)</f>
        <v>0</v>
      </c>
      <c r="G19" s="24">
        <f t="shared" si="1"/>
        <v>0</v>
      </c>
      <c r="H19" s="24">
        <f>SUMIF('[1]Табель проживание'!$V$8:$V$953,$C19,'[1]Табель проживание'!$U$8:$U$953)</f>
        <v>2</v>
      </c>
      <c r="I19" s="24">
        <f t="shared" si="2"/>
        <v>342</v>
      </c>
      <c r="J19" s="24"/>
      <c r="K19" s="24"/>
      <c r="L19" s="24">
        <f t="shared" si="3"/>
        <v>6075</v>
      </c>
    </row>
    <row r="20" spans="1:12" s="17" customFormat="1" ht="15" customHeight="1" x14ac:dyDescent="0.25">
      <c r="A20" s="1" t="s">
        <v>166</v>
      </c>
      <c r="B20" s="16">
        <v>16</v>
      </c>
      <c r="C20" s="22" t="str">
        <f>INDEX('[1]Табель люди'!$B$5:$B$1687,MATCH(B20,'[1]Табель люди'!$A$5:$A$1687,0))</f>
        <v>Автоматическая система управления расходом газа (АСУРГ) для скв.№3241 куста К-33</v>
      </c>
      <c r="D20" s="23">
        <f>SUMIF('[1]Табель люди'!$V$8:$V$1687,$C20,'[1]Табель люди'!$U$8:$U$1687)</f>
        <v>2</v>
      </c>
      <c r="E20" s="24">
        <f t="shared" si="0"/>
        <v>5733</v>
      </c>
      <c r="F20" s="23">
        <f>SUMIF('[1]Табель авто'!$V$8:$V$1777,$C20,'[1]Табель авто'!$U$8:$U$1777)</f>
        <v>0</v>
      </c>
      <c r="G20" s="24">
        <f t="shared" si="1"/>
        <v>0</v>
      </c>
      <c r="H20" s="24">
        <f>SUMIF('[1]Табель проживание'!$V$8:$V$953,$C20,'[1]Табель проживание'!$U$8:$U$953)</f>
        <v>2</v>
      </c>
      <c r="I20" s="24">
        <f t="shared" si="2"/>
        <v>342</v>
      </c>
      <c r="J20" s="24"/>
      <c r="K20" s="24"/>
      <c r="L20" s="24">
        <f t="shared" si="3"/>
        <v>6075</v>
      </c>
    </row>
    <row r="21" spans="1:12" s="17" customFormat="1" x14ac:dyDescent="0.25">
      <c r="A21" s="1" t="s">
        <v>167</v>
      </c>
      <c r="B21" s="16">
        <v>17</v>
      </c>
      <c r="C21" s="22" t="str">
        <f>INDEX('[1]Табель люди'!$B$5:$B$1687,MATCH(B21,'[1]Табель люди'!$A$5:$A$1687,0))</f>
        <v>АГЗУ К-103</v>
      </c>
      <c r="D21" s="23">
        <f>SUMIF('[1]Табель люди'!$V$8:$V$1687,$C21,'[1]Табель люди'!$U$8:$U$1687)</f>
        <v>5.7</v>
      </c>
      <c r="E21" s="24">
        <f t="shared" si="0"/>
        <v>16339.050000000001</v>
      </c>
      <c r="F21" s="23">
        <f>SUMIF('[1]Табель авто'!$V$8:$V$1777,$C21,'[1]Табель авто'!$U$8:$U$1777)</f>
        <v>0</v>
      </c>
      <c r="G21" s="24">
        <f t="shared" si="1"/>
        <v>0</v>
      </c>
      <c r="H21" s="24">
        <f>SUMIF('[1]Табель проживание'!$V$8:$V$953,$C21,'[1]Табель проживание'!$U$8:$U$953)</f>
        <v>0</v>
      </c>
      <c r="I21" s="24">
        <f t="shared" si="2"/>
        <v>0</v>
      </c>
      <c r="J21" s="24"/>
      <c r="K21" s="24"/>
      <c r="L21" s="24">
        <f t="shared" si="3"/>
        <v>16339.050000000001</v>
      </c>
    </row>
    <row r="22" spans="1:12" s="17" customFormat="1" x14ac:dyDescent="0.25">
      <c r="A22" s="1" t="s">
        <v>168</v>
      </c>
      <c r="B22" s="16">
        <v>18</v>
      </c>
      <c r="C22" s="22" t="str">
        <f>INDEX('[1]Табель люди'!$B$5:$B$1687,MATCH(B22,'[1]Табель люди'!$A$5:$A$1687,0))</f>
        <v>АГЗУ К-105</v>
      </c>
      <c r="D22" s="23">
        <f>SUMIF('[1]Табель люди'!$V$8:$V$1687,$C22,'[1]Табель люди'!$U$8:$U$1687)</f>
        <v>27</v>
      </c>
      <c r="E22" s="24">
        <f t="shared" si="0"/>
        <v>77395.5</v>
      </c>
      <c r="F22" s="23">
        <f>SUMIF('[1]Табель авто'!$V$8:$V$1777,$C22,'[1]Табель авто'!$U$8:$U$1777)</f>
        <v>4</v>
      </c>
      <c r="G22" s="24">
        <f t="shared" si="1"/>
        <v>7968</v>
      </c>
      <c r="H22" s="24">
        <f>SUMIF('[1]Табель проживание'!$V$8:$V$953,$C22,'[1]Табель проживание'!$U$8:$U$953)</f>
        <v>22</v>
      </c>
      <c r="I22" s="24">
        <f t="shared" si="2"/>
        <v>3762</v>
      </c>
      <c r="J22" s="24"/>
      <c r="K22" s="24"/>
      <c r="L22" s="24">
        <f t="shared" si="3"/>
        <v>89125.5</v>
      </c>
    </row>
    <row r="23" spans="1:12" s="17" customFormat="1" x14ac:dyDescent="0.25">
      <c r="A23" s="1" t="s">
        <v>169</v>
      </c>
      <c r="B23" s="16">
        <v>19</v>
      </c>
      <c r="C23" s="22" t="str">
        <f>INDEX('[1]Табель люди'!$B$5:$B$1687,MATCH(B23,'[1]Табель люди'!$A$5:$A$1687,0))</f>
        <v>АГЗУ К-22</v>
      </c>
      <c r="D23" s="23">
        <f>SUMIF('[1]Табель люди'!$V$8:$V$1687,$C23,'[1]Табель люди'!$U$8:$U$1687)</f>
        <v>53.7</v>
      </c>
      <c r="E23" s="24">
        <f t="shared" si="0"/>
        <v>153931.05000000002</v>
      </c>
      <c r="F23" s="23">
        <f>SUMIF('[1]Табель авто'!$V$8:$V$1777,$C23,'[1]Табель авто'!$U$8:$U$1777)</f>
        <v>8</v>
      </c>
      <c r="G23" s="24">
        <f t="shared" si="1"/>
        <v>15936</v>
      </c>
      <c r="H23" s="24">
        <f>SUMIF('[1]Табель проживание'!$V$8:$V$953,$C23,'[1]Табель проживание'!$U$8:$U$953)</f>
        <v>22</v>
      </c>
      <c r="I23" s="24">
        <f t="shared" si="2"/>
        <v>3762</v>
      </c>
      <c r="J23" s="24">
        <v>15583.99</v>
      </c>
      <c r="K23" s="24"/>
      <c r="L23" s="24">
        <f t="shared" si="3"/>
        <v>189213.04</v>
      </c>
    </row>
    <row r="24" spans="1:12" s="17" customFormat="1" x14ac:dyDescent="0.25">
      <c r="A24" s="1" t="s">
        <v>170</v>
      </c>
      <c r="B24" s="16">
        <v>20</v>
      </c>
      <c r="C24" s="22" t="str">
        <f>INDEX('[1]Табель люди'!$B$5:$B$1687,MATCH(B24,'[1]Табель люди'!$A$5:$A$1687,0))</f>
        <v>АГЗУ К-32</v>
      </c>
      <c r="D24" s="23">
        <f>SUMIF('[1]Табель люди'!$V$8:$V$1687,$C24,'[1]Табель люди'!$U$8:$U$1687)</f>
        <v>33.700000000000003</v>
      </c>
      <c r="E24" s="24">
        <f t="shared" si="0"/>
        <v>96601.05</v>
      </c>
      <c r="F24" s="23">
        <f>SUMIF('[1]Табель авто'!$V$8:$V$1777,$C24,'[1]Табель авто'!$U$8:$U$1777)</f>
        <v>0</v>
      </c>
      <c r="G24" s="24">
        <f t="shared" si="1"/>
        <v>0</v>
      </c>
      <c r="H24" s="24">
        <f>SUMIF('[1]Табель проживание'!$V$8:$V$953,$C24,'[1]Табель проживание'!$U$8:$U$953)</f>
        <v>0</v>
      </c>
      <c r="I24" s="24">
        <f t="shared" si="2"/>
        <v>0</v>
      </c>
      <c r="J24" s="24">
        <v>10940.93</v>
      </c>
      <c r="K24" s="24"/>
      <c r="L24" s="24">
        <f t="shared" si="3"/>
        <v>107541.98000000001</v>
      </c>
    </row>
    <row r="25" spans="1:12" s="17" customFormat="1" x14ac:dyDescent="0.25">
      <c r="A25" s="1" t="s">
        <v>171</v>
      </c>
      <c r="B25" s="16">
        <v>21</v>
      </c>
      <c r="C25" s="22" t="str">
        <f>INDEX('[1]Табель люди'!$B$5:$B$1687,MATCH(B25,'[1]Табель люди'!$A$5:$A$1687,0))</f>
        <v>АГЗУ К-65</v>
      </c>
      <c r="D25" s="23">
        <f>SUMIF('[1]Табель люди'!$V$8:$V$1687,$C25,'[1]Табель люди'!$U$8:$U$1687)</f>
        <v>44.7</v>
      </c>
      <c r="E25" s="24">
        <f t="shared" si="0"/>
        <v>128132.55</v>
      </c>
      <c r="F25" s="23">
        <f>SUMIF('[1]Табель авто'!$V$8:$V$1777,$C25,'[1]Табель авто'!$U$8:$U$1777)</f>
        <v>13</v>
      </c>
      <c r="G25" s="24">
        <f t="shared" si="1"/>
        <v>25896</v>
      </c>
      <c r="H25" s="24">
        <f>SUMIF('[1]Табель проживание'!$V$8:$V$953,$C25,'[1]Табель проживание'!$U$8:$U$953)</f>
        <v>9</v>
      </c>
      <c r="I25" s="24">
        <f t="shared" si="2"/>
        <v>1539</v>
      </c>
      <c r="J25" s="24">
        <v>9645.89</v>
      </c>
      <c r="K25" s="24"/>
      <c r="L25" s="24">
        <f t="shared" si="3"/>
        <v>165213.44</v>
      </c>
    </row>
    <row r="26" spans="1:12" s="17" customFormat="1" x14ac:dyDescent="0.25">
      <c r="A26" s="1" t="s">
        <v>172</v>
      </c>
      <c r="B26" s="16">
        <v>22</v>
      </c>
      <c r="C26" s="22" t="str">
        <f>INDEX('[1]Табель люди'!$B$5:$B$1687,MATCH(B26,'[1]Табель люди'!$A$5:$A$1687,0))</f>
        <v>ВЛ-6 кВ от ф.8 до 8/1 ПС 35/6 кВ Разведочная (КРУН СВЛ №1)</v>
      </c>
      <c r="D26" s="23">
        <f>SUMIF('[1]Табель люди'!$V$8:$V$1687,$C26,'[1]Табель люди'!$U$8:$U$1687)</f>
        <v>2</v>
      </c>
      <c r="E26" s="24">
        <f t="shared" si="0"/>
        <v>5733</v>
      </c>
      <c r="F26" s="23">
        <f>SUMIF('[1]Табель авто'!$V$8:$V$1777,$C26,'[1]Табель авто'!$U$8:$U$1777)</f>
        <v>0</v>
      </c>
      <c r="G26" s="24">
        <f t="shared" si="1"/>
        <v>0</v>
      </c>
      <c r="H26" s="24">
        <f>SUMIF('[1]Табель проживание'!$V$8:$V$953,$C26,'[1]Табель проживание'!$U$8:$U$953)</f>
        <v>0</v>
      </c>
      <c r="I26" s="24">
        <f t="shared" si="2"/>
        <v>0</v>
      </c>
      <c r="J26" s="24"/>
      <c r="K26" s="24"/>
      <c r="L26" s="24">
        <f t="shared" si="3"/>
        <v>5733</v>
      </c>
    </row>
    <row r="27" spans="1:12" s="17" customFormat="1" x14ac:dyDescent="0.25">
      <c r="A27" s="1" t="s">
        <v>173</v>
      </c>
      <c r="B27" s="16">
        <v>23</v>
      </c>
      <c r="C27" s="22" t="str">
        <f>INDEX('[1]Табель люди'!$B$5:$B$1687,MATCH(B27,'[1]Табель люди'!$A$5:$A$1687,0))</f>
        <v>ВЛ-6 кВ до куста скважин К-118</v>
      </c>
      <c r="D27" s="23">
        <f>SUMIF('[1]Табель люди'!$V$8:$V$1687,$C27,'[1]Табель люди'!$U$8:$U$1687)</f>
        <v>11.7</v>
      </c>
      <c r="E27" s="24">
        <f t="shared" si="0"/>
        <v>33538.049999999996</v>
      </c>
      <c r="F27" s="23">
        <f>SUMIF('[1]Табель авто'!$V$8:$V$1777,$C27,'[1]Табель авто'!$U$8:$U$1777)</f>
        <v>1</v>
      </c>
      <c r="G27" s="24">
        <f t="shared" si="1"/>
        <v>1992</v>
      </c>
      <c r="H27" s="24">
        <f>SUMIF('[1]Табель проживание'!$V$8:$V$953,$C27,'[1]Табель проживание'!$U$8:$U$953)</f>
        <v>8</v>
      </c>
      <c r="I27" s="24">
        <f t="shared" si="2"/>
        <v>1368</v>
      </c>
      <c r="J27" s="24"/>
      <c r="K27" s="24"/>
      <c r="L27" s="24">
        <f t="shared" si="3"/>
        <v>36898.049999999996</v>
      </c>
    </row>
    <row r="28" spans="1:12" s="17" customFormat="1" x14ac:dyDescent="0.25">
      <c r="A28" s="1" t="s">
        <v>174</v>
      </c>
      <c r="B28" s="16">
        <v>24</v>
      </c>
      <c r="C28" s="22" t="str">
        <f>INDEX('[1]Табель люди'!$B$5:$B$1687,MATCH(B28,'[1]Табель люди'!$A$5:$A$1687,0))</f>
        <v xml:space="preserve">ВЛ-6 кВ на куст К-39 </v>
      </c>
      <c r="D28" s="23">
        <f>SUMIF('[1]Табель люди'!$V$8:$V$1687,$C28,'[1]Табель люди'!$U$8:$U$1687)</f>
        <v>4</v>
      </c>
      <c r="E28" s="24">
        <f t="shared" si="0"/>
        <v>11466</v>
      </c>
      <c r="F28" s="23">
        <f>SUMIF('[1]Табель авто'!$V$8:$V$1777,$C28,'[1]Табель авто'!$U$8:$U$1777)</f>
        <v>0</v>
      </c>
      <c r="G28" s="24">
        <f t="shared" si="1"/>
        <v>0</v>
      </c>
      <c r="H28" s="24">
        <f>SUMIF('[1]Табель проживание'!$V$8:$V$953,$C28,'[1]Табель проживание'!$U$8:$U$953)</f>
        <v>0</v>
      </c>
      <c r="I28" s="24">
        <f t="shared" si="2"/>
        <v>0</v>
      </c>
      <c r="J28" s="24"/>
      <c r="K28" s="24"/>
      <c r="L28" s="24">
        <f t="shared" si="3"/>
        <v>11466</v>
      </c>
    </row>
    <row r="29" spans="1:12" s="17" customFormat="1" x14ac:dyDescent="0.25">
      <c r="A29" s="1" t="s">
        <v>175</v>
      </c>
      <c r="B29" s="16">
        <v>25</v>
      </c>
      <c r="C29" s="22" t="str">
        <f>INDEX('[1]Табель люди'!$B$5:$B$1687,MATCH(B29,'[1]Табель люди'!$A$5:$A$1687,0))</f>
        <v>ВЛ-6/0,4 кВ от ВЛ-6 кВ до КТП-1324</v>
      </c>
      <c r="D29" s="23">
        <f>SUMIF('[1]Табель люди'!$V$8:$V$1687,$C29,'[1]Табель люди'!$U$8:$U$1687)</f>
        <v>12.7</v>
      </c>
      <c r="E29" s="24">
        <f t="shared" si="0"/>
        <v>36404.549999999996</v>
      </c>
      <c r="F29" s="23">
        <f>SUMIF('[1]Табель авто'!$V$8:$V$1777,$C29,'[1]Табель авто'!$U$8:$U$1777)</f>
        <v>0</v>
      </c>
      <c r="G29" s="24">
        <f t="shared" si="1"/>
        <v>0</v>
      </c>
      <c r="H29" s="24">
        <f>SUMIF('[1]Табель проживание'!$V$8:$V$953,$C29,'[1]Табель проживание'!$U$8:$U$953)</f>
        <v>5</v>
      </c>
      <c r="I29" s="24">
        <f t="shared" si="2"/>
        <v>855</v>
      </c>
      <c r="J29" s="24"/>
      <c r="K29" s="24"/>
      <c r="L29" s="24">
        <f t="shared" si="3"/>
        <v>37259.549999999996</v>
      </c>
    </row>
    <row r="30" spans="1:12" s="17" customFormat="1" x14ac:dyDescent="0.25">
      <c r="A30" s="1" t="s">
        <v>176</v>
      </c>
      <c r="B30" s="16">
        <v>26</v>
      </c>
      <c r="C30" s="22" t="str">
        <f>INDEX('[1]Табель люди'!$B$5:$B$1687,MATCH(B30,'[1]Табель люди'!$A$5:$A$1687,0))</f>
        <v>ВЛ-6кВ до скважины №1р</v>
      </c>
      <c r="D30" s="23">
        <f>SUMIF('[1]Табель люди'!$V$8:$V$1687,$C30,'[1]Табель люди'!$U$8:$U$1687)</f>
        <v>3</v>
      </c>
      <c r="E30" s="24">
        <f t="shared" si="0"/>
        <v>8599.5</v>
      </c>
      <c r="F30" s="23">
        <f>SUMIF('[1]Табель авто'!$V$8:$V$1777,$C30,'[1]Табель авто'!$U$8:$U$1777)</f>
        <v>0</v>
      </c>
      <c r="G30" s="24">
        <f t="shared" si="1"/>
        <v>0</v>
      </c>
      <c r="H30" s="24">
        <f>SUMIF('[1]Табель проживание'!$V$8:$V$953,$C30,'[1]Табель проживание'!$U$8:$U$953)</f>
        <v>1</v>
      </c>
      <c r="I30" s="24">
        <f t="shared" si="2"/>
        <v>171</v>
      </c>
      <c r="J30" s="24"/>
      <c r="K30" s="24"/>
      <c r="L30" s="24">
        <f t="shared" si="3"/>
        <v>8770.5</v>
      </c>
    </row>
    <row r="31" spans="1:12" s="17" customFormat="1" x14ac:dyDescent="0.25">
      <c r="A31" s="1" t="s">
        <v>177</v>
      </c>
      <c r="B31" s="16">
        <v>27</v>
      </c>
      <c r="C31" s="22" t="str">
        <f>INDEX('[1]Табель люди'!$B$5:$B$1687,MATCH(B31,'[1]Табель люди'!$A$5:$A$1687,0))</f>
        <v>ВЛ-6кВ до скважины №1009-2</v>
      </c>
      <c r="D31" s="23">
        <f>SUMIF('[1]Табель люди'!$V$8:$V$1687,$C31,'[1]Табель люди'!$U$8:$U$1687)</f>
        <v>4.0999999999999996</v>
      </c>
      <c r="E31" s="24">
        <f t="shared" si="0"/>
        <v>11752.65</v>
      </c>
      <c r="F31" s="23">
        <f>SUMIF('[1]Табель авто'!$V$8:$V$1777,$C31,'[1]Табель авто'!$U$8:$U$1777)</f>
        <v>1</v>
      </c>
      <c r="G31" s="24">
        <f t="shared" si="1"/>
        <v>1992</v>
      </c>
      <c r="H31" s="24">
        <f>SUMIF('[1]Табель проживание'!$V$8:$V$953,$C31,'[1]Табель проживание'!$U$8:$U$953)</f>
        <v>5</v>
      </c>
      <c r="I31" s="24">
        <f t="shared" si="2"/>
        <v>855</v>
      </c>
      <c r="J31" s="24"/>
      <c r="K31" s="24"/>
      <c r="L31" s="24">
        <f t="shared" si="3"/>
        <v>14599.65</v>
      </c>
    </row>
    <row r="32" spans="1:12" s="17" customFormat="1" x14ac:dyDescent="0.25">
      <c r="A32" s="1" t="s">
        <v>178</v>
      </c>
      <c r="B32" s="16">
        <v>28</v>
      </c>
      <c r="C32" s="22" t="str">
        <f>INDEX('[1]Табель люди'!$B$5:$B$1687,MATCH(B32,'[1]Табель люди'!$A$5:$A$1687,0))</f>
        <v>ВЛ-6кВ к КТП скважины №1040</v>
      </c>
      <c r="D32" s="23">
        <f>SUMIF('[1]Табель люди'!$V$8:$V$1687,$C32,'[1]Табель люди'!$U$8:$U$1687)</f>
        <v>1</v>
      </c>
      <c r="E32" s="24">
        <f t="shared" si="0"/>
        <v>2866.5</v>
      </c>
      <c r="F32" s="23">
        <f>SUMIF('[1]Табель авто'!$V$8:$V$1777,$C32,'[1]Табель авто'!$U$8:$U$1777)</f>
        <v>0</v>
      </c>
      <c r="G32" s="24">
        <f t="shared" si="1"/>
        <v>0</v>
      </c>
      <c r="H32" s="24">
        <f>SUMIF('[1]Табель проживание'!$V$8:$V$953,$C32,'[1]Табель проживание'!$U$8:$U$953)</f>
        <v>1</v>
      </c>
      <c r="I32" s="24">
        <f t="shared" si="2"/>
        <v>171</v>
      </c>
      <c r="J32" s="24"/>
      <c r="K32" s="24"/>
      <c r="L32" s="24">
        <f t="shared" si="3"/>
        <v>3037.5</v>
      </c>
    </row>
    <row r="33" spans="1:12" s="17" customFormat="1" x14ac:dyDescent="0.25">
      <c r="A33" s="1" t="s">
        <v>179</v>
      </c>
      <c r="B33" s="16">
        <v>29</v>
      </c>
      <c r="C33" s="22" t="str">
        <f>INDEX('[1]Табель люди'!$B$5:$B$1687,MATCH(B33,'[1]Табель люди'!$A$5:$A$1687,0))</f>
        <v>ВЛ-6кВ до скважины №1081</v>
      </c>
      <c r="D33" s="23">
        <f>SUMIF('[1]Табель люди'!$V$8:$V$1687,$C33,'[1]Табель люди'!$U$8:$U$1687)</f>
        <v>4</v>
      </c>
      <c r="E33" s="24">
        <f t="shared" si="0"/>
        <v>11466</v>
      </c>
      <c r="F33" s="23">
        <f>SUMIF('[1]Табель авто'!$V$8:$V$1777,$C33,'[1]Табель авто'!$U$8:$U$1777)</f>
        <v>0</v>
      </c>
      <c r="G33" s="24">
        <f t="shared" si="1"/>
        <v>0</v>
      </c>
      <c r="H33" s="24">
        <f>SUMIF('[1]Табель проживание'!$V$8:$V$953,$C33,'[1]Табель проживание'!$U$8:$U$953)</f>
        <v>4</v>
      </c>
      <c r="I33" s="24">
        <f t="shared" si="2"/>
        <v>684</v>
      </c>
      <c r="J33" s="24"/>
      <c r="K33" s="24"/>
      <c r="L33" s="24">
        <f t="shared" si="3"/>
        <v>12150</v>
      </c>
    </row>
    <row r="34" spans="1:12" s="17" customFormat="1" x14ac:dyDescent="0.25">
      <c r="A34" s="1" t="s">
        <v>180</v>
      </c>
      <c r="B34" s="16">
        <v>30</v>
      </c>
      <c r="C34" s="22" t="str">
        <f>INDEX('[1]Табель люди'!$B$5:$B$1687,MATCH(B34,'[1]Табель люди'!$A$5:$A$1687,0))</f>
        <v>ВЛ-6кВ до скважины №15-1</v>
      </c>
      <c r="D34" s="23">
        <f>SUMIF('[1]Табель люди'!$V$8:$V$1687,$C34,'[1]Табель люди'!$U$8:$U$1687)</f>
        <v>3</v>
      </c>
      <c r="E34" s="24">
        <f t="shared" si="0"/>
        <v>8599.5</v>
      </c>
      <c r="F34" s="23">
        <f>SUMIF('[1]Табель авто'!$V$8:$V$1777,$C34,'[1]Табель авто'!$U$8:$U$1777)</f>
        <v>0</v>
      </c>
      <c r="G34" s="24">
        <f t="shared" si="1"/>
        <v>0</v>
      </c>
      <c r="H34" s="24">
        <f>SUMIF('[1]Табель проживание'!$V$8:$V$953,$C34,'[1]Табель проживание'!$U$8:$U$953)</f>
        <v>3</v>
      </c>
      <c r="I34" s="24">
        <f t="shared" si="2"/>
        <v>513</v>
      </c>
      <c r="J34" s="24"/>
      <c r="K34" s="24"/>
      <c r="L34" s="24">
        <f t="shared" si="3"/>
        <v>9112.5</v>
      </c>
    </row>
    <row r="35" spans="1:12" s="17" customFormat="1" x14ac:dyDescent="0.25">
      <c r="A35" s="1" t="s">
        <v>181</v>
      </c>
      <c r="B35" s="16">
        <v>31</v>
      </c>
      <c r="C35" s="22" t="str">
        <f>INDEX('[1]Табель люди'!$B$5:$B$1687,MATCH(B35,'[1]Табель люди'!$A$5:$A$1687,0))</f>
        <v>ВЛ-6кВ до скважины №20-2</v>
      </c>
      <c r="D35" s="23">
        <f>SUMIF('[1]Табель люди'!$V$8:$V$1687,$C35,'[1]Табель люди'!$U$8:$U$1687)</f>
        <v>2</v>
      </c>
      <c r="E35" s="24">
        <f t="shared" si="0"/>
        <v>5733</v>
      </c>
      <c r="F35" s="23">
        <f>SUMIF('[1]Табель авто'!$V$8:$V$1777,$C35,'[1]Табель авто'!$U$8:$U$1777)</f>
        <v>0</v>
      </c>
      <c r="G35" s="24">
        <f t="shared" si="1"/>
        <v>0</v>
      </c>
      <c r="H35" s="24">
        <f>SUMIF('[1]Табель проживание'!$V$8:$V$953,$C35,'[1]Табель проживание'!$U$8:$U$953)</f>
        <v>2</v>
      </c>
      <c r="I35" s="24">
        <f t="shared" si="2"/>
        <v>342</v>
      </c>
      <c r="J35" s="24"/>
      <c r="K35" s="24"/>
      <c r="L35" s="24">
        <f t="shared" si="3"/>
        <v>6075</v>
      </c>
    </row>
    <row r="36" spans="1:12" s="17" customFormat="1" x14ac:dyDescent="0.25">
      <c r="A36" s="1" t="s">
        <v>182</v>
      </c>
      <c r="B36" s="16">
        <v>32</v>
      </c>
      <c r="C36" s="22" t="str">
        <f>INDEX('[1]Табель люди'!$B$5:$B$1687,MATCH(B36,'[1]Табель люди'!$A$5:$A$1687,0))</f>
        <v>ВЛ-6кВ до скважины №21-1</v>
      </c>
      <c r="D36" s="23">
        <f>SUMIF('[1]Табель люди'!$V$8:$V$1687,$C36,'[1]Табель люди'!$U$8:$U$1687)</f>
        <v>5</v>
      </c>
      <c r="E36" s="24">
        <f t="shared" si="0"/>
        <v>14332.5</v>
      </c>
      <c r="F36" s="23">
        <f>SUMIF('[1]Табель авто'!$V$8:$V$1777,$C36,'[1]Табель авто'!$U$8:$U$1777)</f>
        <v>0</v>
      </c>
      <c r="G36" s="24">
        <f t="shared" si="1"/>
        <v>0</v>
      </c>
      <c r="H36" s="24">
        <f>SUMIF('[1]Табель проживание'!$V$8:$V$953,$C36,'[1]Табель проживание'!$U$8:$U$953)</f>
        <v>5</v>
      </c>
      <c r="I36" s="24">
        <f t="shared" si="2"/>
        <v>855</v>
      </c>
      <c r="J36" s="24"/>
      <c r="K36" s="24"/>
      <c r="L36" s="24">
        <f t="shared" si="3"/>
        <v>15187.5</v>
      </c>
    </row>
    <row r="37" spans="1:12" s="17" customFormat="1" x14ac:dyDescent="0.25">
      <c r="A37" s="1" t="s">
        <v>183</v>
      </c>
      <c r="B37" s="16">
        <v>33</v>
      </c>
      <c r="C37" s="22" t="str">
        <f>INDEX('[1]Табель люди'!$B$5:$B$1687,MATCH(B37,'[1]Табель люди'!$A$5:$A$1687,0))</f>
        <v>ВЛ-6кВ до скважины №5-1</v>
      </c>
      <c r="D37" s="23">
        <f>SUMIF('[1]Табель люди'!$V$8:$V$1687,$C37,'[1]Табель люди'!$U$8:$U$1687)</f>
        <v>18</v>
      </c>
      <c r="E37" s="24">
        <f t="shared" si="0"/>
        <v>51597</v>
      </c>
      <c r="F37" s="23">
        <f>SUMIF('[1]Табель авто'!$V$8:$V$1777,$C37,'[1]Табель авто'!$U$8:$U$1777)</f>
        <v>2</v>
      </c>
      <c r="G37" s="24">
        <f t="shared" si="1"/>
        <v>3984</v>
      </c>
      <c r="H37" s="24">
        <f>SUMIF('[1]Табель проживание'!$V$8:$V$953,$C37,'[1]Табель проживание'!$U$8:$U$953)</f>
        <v>16</v>
      </c>
      <c r="I37" s="24">
        <f t="shared" si="2"/>
        <v>2736</v>
      </c>
      <c r="J37" s="24"/>
      <c r="K37" s="24"/>
      <c r="L37" s="24">
        <f t="shared" si="3"/>
        <v>58317</v>
      </c>
    </row>
    <row r="38" spans="1:12" s="17" customFormat="1" x14ac:dyDescent="0.25">
      <c r="A38" s="1" t="s">
        <v>184</v>
      </c>
      <c r="B38" s="16">
        <v>34</v>
      </c>
      <c r="C38" s="22" t="str">
        <f>INDEX('[1]Табель люди'!$B$5:$B$1687,MATCH(B38,'[1]Табель люди'!$A$5:$A$1687,0))</f>
        <v>ВЛ-6 кВ до КТП скважины 1496 К-ОД от существующей ВЛ-6кВ фидер «Разведочная-09»</v>
      </c>
      <c r="D38" s="23">
        <f>SUMIF('[1]Табель люди'!$V$8:$V$1687,$C38,'[1]Табель люди'!$U$8:$U$1687)</f>
        <v>1</v>
      </c>
      <c r="E38" s="24">
        <f t="shared" si="0"/>
        <v>2866.5</v>
      </c>
      <c r="F38" s="23">
        <f>SUMIF('[1]Табель авто'!$V$8:$V$1777,$C38,'[1]Табель авто'!$U$8:$U$1777)</f>
        <v>0</v>
      </c>
      <c r="G38" s="24">
        <f t="shared" si="1"/>
        <v>0</v>
      </c>
      <c r="H38" s="24">
        <f>SUMIF('[1]Табель проживание'!$V$8:$V$953,$C38,'[1]Табель проживание'!$U$8:$U$953)</f>
        <v>0</v>
      </c>
      <c r="I38" s="24">
        <f t="shared" si="2"/>
        <v>0</v>
      </c>
      <c r="J38" s="24"/>
      <c r="K38" s="24"/>
      <c r="L38" s="24">
        <f t="shared" si="3"/>
        <v>2866.5</v>
      </c>
    </row>
    <row r="39" spans="1:12" s="17" customFormat="1" x14ac:dyDescent="0.25">
      <c r="A39" s="1" t="s">
        <v>185</v>
      </c>
      <c r="B39" s="16">
        <v>35</v>
      </c>
      <c r="C39" s="22" t="str">
        <f>INDEX('[1]Табель люди'!$B$5:$B$1687,MATCH(B39,'[1]Табель люди'!$A$5:$A$1687,0))</f>
        <v>ВЛ-6кВ на куст К-42 отпайкой от ВЛ-6 кВ до куста К-44</v>
      </c>
      <c r="D39" s="23">
        <f>SUMIF('[1]Табель люди'!$V$8:$V$1687,$C39,'[1]Табель люди'!$U$8:$U$1687)</f>
        <v>1</v>
      </c>
      <c r="E39" s="24">
        <f t="shared" si="0"/>
        <v>2866.5</v>
      </c>
      <c r="F39" s="23">
        <f>SUMIF('[1]Табель авто'!$V$8:$V$1777,$C39,'[1]Табель авто'!$U$8:$U$1777)</f>
        <v>0</v>
      </c>
      <c r="G39" s="24">
        <f t="shared" si="1"/>
        <v>0</v>
      </c>
      <c r="H39" s="24">
        <f>SUMIF('[1]Табель проживание'!$V$8:$V$953,$C39,'[1]Табель проживание'!$U$8:$U$953)</f>
        <v>1</v>
      </c>
      <c r="I39" s="24">
        <f t="shared" si="2"/>
        <v>171</v>
      </c>
      <c r="J39" s="24"/>
      <c r="K39" s="24"/>
      <c r="L39" s="24">
        <f t="shared" si="3"/>
        <v>3037.5</v>
      </c>
    </row>
    <row r="40" spans="1:12" s="17" customFormat="1" x14ac:dyDescent="0.25">
      <c r="A40" s="1" t="s">
        <v>186</v>
      </c>
      <c r="B40" s="16">
        <v>36</v>
      </c>
      <c r="C40" s="22" t="str">
        <f>INDEX('[1]Табель люди'!$B$5:$B$1687,MATCH(B40,'[1]Табель люди'!$A$5:$A$1687,0))</f>
        <v>ВУ ОНГКМ. К-2. Техническое перевооружение (ПСМ Револьвер)</v>
      </c>
      <c r="D40" s="23">
        <f>SUMIF('[1]Табель люди'!$V$8:$V$1687,$C40,'[1]Табель люди'!$U$8:$U$1687)</f>
        <v>1</v>
      </c>
      <c r="E40" s="24">
        <f t="shared" si="0"/>
        <v>2866.5</v>
      </c>
      <c r="F40" s="23">
        <f>SUMIF('[1]Табель авто'!$V$8:$V$1777,$C40,'[1]Табель авто'!$U$8:$U$1777)</f>
        <v>0</v>
      </c>
      <c r="G40" s="24">
        <f t="shared" si="1"/>
        <v>0</v>
      </c>
      <c r="H40" s="24">
        <f>SUMIF('[1]Табель проживание'!$V$8:$V$953,$C40,'[1]Табель проживание'!$U$8:$U$953)</f>
        <v>0</v>
      </c>
      <c r="I40" s="24">
        <f t="shared" si="2"/>
        <v>0</v>
      </c>
      <c r="J40" s="24"/>
      <c r="K40" s="24"/>
      <c r="L40" s="24">
        <f t="shared" si="3"/>
        <v>2866.5</v>
      </c>
    </row>
    <row r="41" spans="1:12" s="17" customFormat="1" x14ac:dyDescent="0.25">
      <c r="A41" s="1" t="s">
        <v>187</v>
      </c>
      <c r="B41" s="16">
        <v>37</v>
      </c>
      <c r="C41" s="22" t="str">
        <f>INDEX('[1]Табель люди'!$B$5:$B$1687,MATCH(B41,'[1]Табель люди'!$A$5:$A$1687,0))</f>
        <v>ВУ ОНГКМ. Система беспроводного широкополосного доступа (БШПД)</v>
      </c>
      <c r="D41" s="23">
        <f>SUMIF('[1]Табель люди'!$V$8:$V$1687,$C41,'[1]Табель люди'!$U$8:$U$1687)</f>
        <v>29</v>
      </c>
      <c r="E41" s="24">
        <f t="shared" si="0"/>
        <v>83128.5</v>
      </c>
      <c r="F41" s="23">
        <f>SUMIF('[1]Табель авто'!$V$8:$V$1777,$C41,'[1]Табель авто'!$U$8:$U$1777)</f>
        <v>4</v>
      </c>
      <c r="G41" s="24">
        <f t="shared" si="1"/>
        <v>7968</v>
      </c>
      <c r="H41" s="24">
        <f>SUMIF('[1]Табель проживание'!$V$8:$V$953,$C41,'[1]Табель проживание'!$U$8:$U$953)</f>
        <v>7</v>
      </c>
      <c r="I41" s="24">
        <f t="shared" si="2"/>
        <v>1197</v>
      </c>
      <c r="J41" s="24"/>
      <c r="K41" s="24"/>
      <c r="L41" s="24">
        <f t="shared" si="3"/>
        <v>92293.5</v>
      </c>
    </row>
    <row r="42" spans="1:12" s="17" customFormat="1" ht="30" x14ac:dyDescent="0.25">
      <c r="A42" s="1" t="s">
        <v>188</v>
      </c>
      <c r="B42" s="16">
        <v>38</v>
      </c>
      <c r="C42" s="22" t="str">
        <f>INDEX('[1]Табель люди'!$B$5:$B$1687,MATCH(B42,'[1]Табель люди'!$A$5:$A$1687,0))</f>
        <v>Выкидной нефтепровод от скв. №1496 до АГЗУ К-35. Газоингибиторопровод от АГЗУ К-35 скв. №1496</v>
      </c>
      <c r="D42" s="23">
        <f>SUMIF('[1]Табель люди'!$V$8:$V$1687,$C42,'[1]Табель люди'!$U$8:$U$1687)</f>
        <v>10.7</v>
      </c>
      <c r="E42" s="24">
        <f t="shared" si="0"/>
        <v>30671.55</v>
      </c>
      <c r="F42" s="23">
        <f>SUMIF('[1]Табель авто'!$V$8:$V$1777,$C42,'[1]Табель авто'!$U$8:$U$1777)</f>
        <v>0.5</v>
      </c>
      <c r="G42" s="24">
        <f t="shared" si="1"/>
        <v>996</v>
      </c>
      <c r="H42" s="24">
        <f>SUMIF('[1]Табель проживание'!$V$8:$V$953,$C42,'[1]Табель проживание'!$U$8:$U$953)</f>
        <v>6</v>
      </c>
      <c r="I42" s="24">
        <f t="shared" si="2"/>
        <v>1026</v>
      </c>
      <c r="J42" s="24"/>
      <c r="K42" s="24"/>
      <c r="L42" s="24">
        <f t="shared" si="3"/>
        <v>32693.55</v>
      </c>
    </row>
    <row r="43" spans="1:12" s="17" customFormat="1" x14ac:dyDescent="0.25">
      <c r="A43" s="1" t="s">
        <v>189</v>
      </c>
      <c r="B43" s="16">
        <v>39</v>
      </c>
      <c r="C43" s="22" t="str">
        <f>INDEX('[1]Табель люди'!$B$5:$B$1687,MATCH(B43,'[1]Табель люди'!$A$5:$A$1687,0))</f>
        <v>Выкидной нефтепровод от скв.№4  К-127 (1574) до АГЗУ К-103</v>
      </c>
      <c r="D43" s="23">
        <f>SUMIF('[1]Табель люди'!$V$8:$V$1687,$C43,'[1]Табель люди'!$U$8:$U$1687)</f>
        <v>3</v>
      </c>
      <c r="E43" s="24">
        <f t="shared" si="0"/>
        <v>8599.5</v>
      </c>
      <c r="F43" s="23">
        <f>SUMIF('[1]Табель авто'!$V$8:$V$1777,$C43,'[1]Табель авто'!$U$8:$U$1777)</f>
        <v>0</v>
      </c>
      <c r="G43" s="24">
        <f t="shared" si="1"/>
        <v>0</v>
      </c>
      <c r="H43" s="24">
        <f>SUMIF('[1]Табель проживание'!$V$8:$V$953,$C43,'[1]Табель проживание'!$U$8:$U$953)</f>
        <v>0</v>
      </c>
      <c r="I43" s="24">
        <f t="shared" si="2"/>
        <v>0</v>
      </c>
      <c r="J43" s="24"/>
      <c r="K43" s="24"/>
      <c r="L43" s="24">
        <f t="shared" si="3"/>
        <v>8599.5</v>
      </c>
    </row>
    <row r="44" spans="1:12" s="17" customFormat="1" x14ac:dyDescent="0.25">
      <c r="A44" s="1" t="s">
        <v>190</v>
      </c>
      <c r="B44" s="16">
        <v>40</v>
      </c>
      <c r="C44" s="22" t="str">
        <f>INDEX('[1]Табель люди'!$B$5:$B$1687,MATCH(B44,'[1]Табель люди'!$A$5:$A$1687,0))</f>
        <v>Выкидной нефтепровод от скв.№6 К-127 (1597) до АГЗУ К-103</v>
      </c>
      <c r="D44" s="23">
        <f>SUMIF('[1]Табель люди'!$V$8:$V$1687,$C44,'[1]Табель люди'!$U$8:$U$1687)</f>
        <v>1</v>
      </c>
      <c r="E44" s="24">
        <f t="shared" si="0"/>
        <v>2866.5</v>
      </c>
      <c r="F44" s="23">
        <f>SUMIF('[1]Табель авто'!$V$8:$V$1777,$C44,'[1]Табель авто'!$U$8:$U$1777)</f>
        <v>1</v>
      </c>
      <c r="G44" s="24">
        <f t="shared" si="1"/>
        <v>1992</v>
      </c>
      <c r="H44" s="24">
        <f>SUMIF('[1]Табель проживание'!$V$8:$V$953,$C44,'[1]Табель проживание'!$U$8:$U$953)</f>
        <v>0</v>
      </c>
      <c r="I44" s="24">
        <f t="shared" si="2"/>
        <v>0</v>
      </c>
      <c r="J44" s="24"/>
      <c r="K44" s="24"/>
      <c r="L44" s="24">
        <f t="shared" si="3"/>
        <v>4858.5</v>
      </c>
    </row>
    <row r="45" spans="1:12" s="17" customFormat="1" x14ac:dyDescent="0.25">
      <c r="A45" s="1" t="s">
        <v>191</v>
      </c>
      <c r="B45" s="16">
        <v>41</v>
      </c>
      <c r="C45" s="22" t="str">
        <f>INDEX('[1]Табель люди'!$B$5:$B$1687,MATCH(B45,'[1]Табель люди'!$A$5:$A$1687,0))</f>
        <v xml:space="preserve">Выкидной трубопровод от ОД-1240 до АГЗУ-7. Газоингибиторопровод от АГЗУ-7 до ОД-1240 </v>
      </c>
      <c r="D45" s="23">
        <f>SUMIF('[1]Табель люди'!$V$8:$V$1687,$C45,'[1]Табель люди'!$U$8:$U$1687)</f>
        <v>14</v>
      </c>
      <c r="E45" s="24">
        <f t="shared" si="0"/>
        <v>40131</v>
      </c>
      <c r="F45" s="23">
        <f>SUMIF('[1]Табель авто'!$V$8:$V$1777,$C45,'[1]Табель авто'!$U$8:$U$1777)</f>
        <v>5</v>
      </c>
      <c r="G45" s="24">
        <f t="shared" si="1"/>
        <v>9960</v>
      </c>
      <c r="H45" s="24">
        <f>SUMIF('[1]Табель проживание'!$V$8:$V$953,$C45,'[1]Табель проживание'!$U$8:$U$953)</f>
        <v>4</v>
      </c>
      <c r="I45" s="24">
        <f t="shared" si="2"/>
        <v>684</v>
      </c>
      <c r="J45" s="24"/>
      <c r="K45" s="24"/>
      <c r="L45" s="24">
        <f t="shared" si="3"/>
        <v>50775</v>
      </c>
    </row>
    <row r="46" spans="1:12" s="17" customFormat="1" x14ac:dyDescent="0.25">
      <c r="A46" s="1" t="s">
        <v>192</v>
      </c>
      <c r="B46" s="16">
        <v>42</v>
      </c>
      <c r="C46" s="22" t="str">
        <f>INDEX('[1]Табель люди'!$B$5:$B$1687,MATCH(B46,'[1]Табель люди'!$A$5:$A$1687,0))</f>
        <v>Выкидной трубопровод от скв. 1353 до ЗУ-7. Газоингибиторопровод от ЗУ-3 до скв. 1353</v>
      </c>
      <c r="D46" s="23">
        <f>SUMIF('[1]Табель люди'!$V$8:$V$1687,$C46,'[1]Табель люди'!$U$8:$U$1687)</f>
        <v>1</v>
      </c>
      <c r="E46" s="24">
        <f t="shared" si="0"/>
        <v>2866.5</v>
      </c>
      <c r="F46" s="23">
        <f>SUMIF('[1]Табель авто'!$V$8:$V$1777,$C46,'[1]Табель авто'!$U$8:$U$1777)</f>
        <v>0</v>
      </c>
      <c r="G46" s="24">
        <f t="shared" si="1"/>
        <v>0</v>
      </c>
      <c r="H46" s="24">
        <f>SUMIF('[1]Табель проживание'!$V$8:$V$953,$C46,'[1]Табель проживание'!$U$8:$U$953)</f>
        <v>0</v>
      </c>
      <c r="I46" s="24">
        <f t="shared" si="2"/>
        <v>0</v>
      </c>
      <c r="J46" s="24">
        <v>3707.79</v>
      </c>
      <c r="K46" s="24"/>
      <c r="L46" s="24">
        <f t="shared" si="3"/>
        <v>6574.29</v>
      </c>
    </row>
    <row r="47" spans="1:12" s="17" customFormat="1" ht="30" x14ac:dyDescent="0.25">
      <c r="A47" s="1" t="s">
        <v>193</v>
      </c>
      <c r="B47" s="16">
        <v>43</v>
      </c>
      <c r="C47" s="22" t="str">
        <f>INDEX('[1]Табель люди'!$B$5:$B$1687,MATCH(B47,'[1]Табель люди'!$A$5:$A$1687,0))</f>
        <v>Выкидной трубопровод от скв. №2 (1561) К-118 до БПС АГЗУ К-35. Газоингибиторопровод от АГЗУ К-35 до скв. №2 (1561) К-118</v>
      </c>
      <c r="D47" s="23">
        <f>SUMIF('[1]Табель люди'!$V$8:$V$1687,$C47,'[1]Табель люди'!$U$8:$U$1687)</f>
        <v>25</v>
      </c>
      <c r="E47" s="24">
        <f t="shared" si="0"/>
        <v>71662.5</v>
      </c>
      <c r="F47" s="23">
        <f>SUMIF('[1]Табель авто'!$V$8:$V$1777,$C47,'[1]Табель авто'!$U$8:$U$1777)</f>
        <v>12</v>
      </c>
      <c r="G47" s="24">
        <f t="shared" si="1"/>
        <v>23904</v>
      </c>
      <c r="H47" s="24">
        <f>SUMIF('[1]Табель проживание'!$V$8:$V$953,$C47,'[1]Табель проживание'!$U$8:$U$953)</f>
        <v>11</v>
      </c>
      <c r="I47" s="24">
        <f t="shared" si="2"/>
        <v>1881</v>
      </c>
      <c r="J47" s="24">
        <v>4460.62</v>
      </c>
      <c r="K47" s="24"/>
      <c r="L47" s="24">
        <f t="shared" si="3"/>
        <v>101908.12</v>
      </c>
    </row>
    <row r="48" spans="1:12" s="17" customFormat="1" ht="30" x14ac:dyDescent="0.25">
      <c r="A48" s="1" t="s">
        <v>194</v>
      </c>
      <c r="B48" s="16">
        <v>44</v>
      </c>
      <c r="C48" s="22" t="str">
        <f>INDEX('[1]Табель люди'!$B$5:$B$1687,MATCH(B48,'[1]Табель люди'!$A$5:$A$1687,0))</f>
        <v>Выкидной трубопровод от скв. №3 (1563) К-118 до БПС АГЗУ К-35. Газоингибиторопровод от АГЗУ К-35 до скв. №3 (1563) К-118</v>
      </c>
      <c r="D48" s="23">
        <f>SUMIF('[1]Табель люди'!$V$8:$V$1687,$C48,'[1]Табель люди'!$U$8:$U$1687)</f>
        <v>19</v>
      </c>
      <c r="E48" s="24">
        <f t="shared" si="0"/>
        <v>54463.5</v>
      </c>
      <c r="F48" s="23">
        <f>SUMIF('[1]Табель авто'!$V$8:$V$1777,$C48,'[1]Табель авто'!$U$8:$U$1777)</f>
        <v>3</v>
      </c>
      <c r="G48" s="24">
        <f t="shared" si="1"/>
        <v>5976</v>
      </c>
      <c r="H48" s="24">
        <f>SUMIF('[1]Табель проживание'!$V$8:$V$953,$C48,'[1]Табель проживание'!$U$8:$U$953)</f>
        <v>10</v>
      </c>
      <c r="I48" s="24">
        <f t="shared" si="2"/>
        <v>1710</v>
      </c>
      <c r="J48" s="24">
        <v>4460.62</v>
      </c>
      <c r="K48" s="24">
        <v>14320</v>
      </c>
      <c r="L48" s="24">
        <f t="shared" si="3"/>
        <v>80930.12</v>
      </c>
    </row>
    <row r="49" spans="1:12" s="17" customFormat="1" ht="30" x14ac:dyDescent="0.25">
      <c r="A49" s="1" t="s">
        <v>195</v>
      </c>
      <c r="B49" s="16">
        <v>45</v>
      </c>
      <c r="C49" s="22" t="str">
        <f>INDEX('[1]Табель люди'!$B$5:$B$1687,MATCH(B49,'[1]Табель люди'!$A$5:$A$1687,0))</f>
        <v>Выкидной трубопровод от скв. №4 (1611) К-118 до БПС АГЗУ К-35. Газоингибиторопровод от АГЗУ К-35 до скв. №4 (1611) К-118</v>
      </c>
      <c r="D49" s="23">
        <f>SUMIF('[1]Табель люди'!$V$8:$V$1687,$C49,'[1]Табель люди'!$U$8:$U$1687)</f>
        <v>11.7</v>
      </c>
      <c r="E49" s="24">
        <f t="shared" si="0"/>
        <v>33538.049999999996</v>
      </c>
      <c r="F49" s="23">
        <f>SUMIF('[1]Табель авто'!$V$8:$V$1777,$C49,'[1]Табель авто'!$U$8:$U$1777)</f>
        <v>5.5</v>
      </c>
      <c r="G49" s="24">
        <f t="shared" si="1"/>
        <v>10956</v>
      </c>
      <c r="H49" s="24">
        <f>SUMIF('[1]Табель проживание'!$V$8:$V$953,$C49,'[1]Табель проживание'!$U$8:$U$953)</f>
        <v>7</v>
      </c>
      <c r="I49" s="24">
        <f t="shared" si="2"/>
        <v>1197</v>
      </c>
      <c r="J49" s="24">
        <v>2230.31</v>
      </c>
      <c r="K49" s="24"/>
      <c r="L49" s="24">
        <f t="shared" si="3"/>
        <v>47921.359999999993</v>
      </c>
    </row>
    <row r="50" spans="1:12" s="17" customFormat="1" ht="30" x14ac:dyDescent="0.25">
      <c r="A50" s="1" t="s">
        <v>196</v>
      </c>
      <c r="B50" s="16">
        <v>46</v>
      </c>
      <c r="C50" s="22" t="str">
        <f>INDEX('[1]Табель люди'!$B$5:$B$1687,MATCH(B50,'[1]Табель люди'!$A$5:$A$1687,0))</f>
        <v>Выкидной трубопровод от скв. №5 К-130 (скв. 3242) до БПСА К-130. Газоингибиторопровод от БПСА К-130 до скважины №5  К-130</v>
      </c>
      <c r="D50" s="23">
        <f>SUMIF('[1]Табель люди'!$V$8:$V$1687,$C50,'[1]Табель люди'!$U$8:$U$1687)</f>
        <v>28.4</v>
      </c>
      <c r="E50" s="24">
        <f t="shared" si="0"/>
        <v>81408.599999999991</v>
      </c>
      <c r="F50" s="23">
        <f>SUMIF('[1]Табель авто'!$V$8:$V$1777,$C50,'[1]Табель авто'!$U$8:$U$1777)</f>
        <v>8</v>
      </c>
      <c r="G50" s="24">
        <f t="shared" si="1"/>
        <v>15936</v>
      </c>
      <c r="H50" s="24">
        <f>SUMIF('[1]Табель проживание'!$V$8:$V$953,$C50,'[1]Табель проживание'!$U$8:$U$953)</f>
        <v>22</v>
      </c>
      <c r="I50" s="24">
        <f t="shared" si="2"/>
        <v>3762</v>
      </c>
      <c r="J50" s="24">
        <v>17073.02</v>
      </c>
      <c r="K50" s="24"/>
      <c r="L50" s="24">
        <f t="shared" si="3"/>
        <v>118179.62</v>
      </c>
    </row>
    <row r="51" spans="1:12" s="17" customFormat="1" ht="30" x14ac:dyDescent="0.25">
      <c r="A51" s="1" t="s">
        <v>197</v>
      </c>
      <c r="B51" s="16">
        <v>47</v>
      </c>
      <c r="C51" s="22" t="str">
        <f>INDEX('[1]Табель люди'!$B$5:$B$1687,MATCH(B51,'[1]Табель люди'!$A$5:$A$1687,0))</f>
        <v>Выкидной трубопровод от скв. №5 куста К-34 (1537) до АГЗУ К-34. Газоингибиторопровод от АГЗУ К-34 до скв. №5 куста К-34 (1537)</v>
      </c>
      <c r="D51" s="23">
        <f>SUMIF('[1]Табель люди'!$V$8:$V$1687,$C51,'[1]Табель люди'!$U$8:$U$1687)</f>
        <v>2</v>
      </c>
      <c r="E51" s="24">
        <f t="shared" si="0"/>
        <v>5733</v>
      </c>
      <c r="F51" s="23">
        <f>SUMIF('[1]Табель авто'!$V$8:$V$1777,$C51,'[1]Табель авто'!$U$8:$U$1777)</f>
        <v>0</v>
      </c>
      <c r="G51" s="24">
        <f t="shared" si="1"/>
        <v>0</v>
      </c>
      <c r="H51" s="24">
        <f>SUMIF('[1]Табель проживание'!$V$8:$V$953,$C51,'[1]Табель проживание'!$U$8:$U$953)</f>
        <v>2</v>
      </c>
      <c r="I51" s="24">
        <f t="shared" si="2"/>
        <v>342</v>
      </c>
      <c r="J51" s="24"/>
      <c r="K51" s="24"/>
      <c r="L51" s="24">
        <f t="shared" si="3"/>
        <v>6075</v>
      </c>
    </row>
    <row r="52" spans="1:12" s="17" customFormat="1" ht="30" x14ac:dyDescent="0.25">
      <c r="A52" s="1" t="s">
        <v>198</v>
      </c>
      <c r="B52" s="16">
        <v>48</v>
      </c>
      <c r="C52" s="22" t="str">
        <f>INDEX('[1]Табель люди'!$B$5:$B$1687,MATCH(B52,'[1]Табель люди'!$A$5:$A$1687,0))</f>
        <v>Выкидной трубопровод от скв. №6 (3287) К-105 до АГЗУ К-105. Газоингибиторопровод от АГЗУ К-105 до скв.№6 (3287) К-105</v>
      </c>
      <c r="D52" s="23">
        <f>SUMIF('[1]Табель люди'!$V$8:$V$1687,$C52,'[1]Табель люди'!$U$8:$U$1687)</f>
        <v>2</v>
      </c>
      <c r="E52" s="24">
        <f t="shared" si="0"/>
        <v>5733</v>
      </c>
      <c r="F52" s="23">
        <f>SUMIF('[1]Табель авто'!$V$8:$V$1777,$C52,'[1]Табель авто'!$U$8:$U$1777)</f>
        <v>0</v>
      </c>
      <c r="G52" s="24">
        <f t="shared" si="1"/>
        <v>0</v>
      </c>
      <c r="H52" s="24">
        <f>SUMIF('[1]Табель проживание'!$V$8:$V$953,$C52,'[1]Табель проживание'!$U$8:$U$953)</f>
        <v>2</v>
      </c>
      <c r="I52" s="24">
        <f t="shared" si="2"/>
        <v>342</v>
      </c>
      <c r="J52" s="24">
        <v>19431.59</v>
      </c>
      <c r="K52" s="24"/>
      <c r="L52" s="24">
        <f t="shared" si="3"/>
        <v>25506.59</v>
      </c>
    </row>
    <row r="53" spans="1:12" s="17" customFormat="1" x14ac:dyDescent="0.25">
      <c r="A53" s="1" t="s">
        <v>199</v>
      </c>
      <c r="B53" s="16">
        <v>49</v>
      </c>
      <c r="C53" s="22" t="str">
        <f>INDEX('[1]Табель люди'!$B$5:$B$1687,MATCH(B53,'[1]Табель люди'!$A$5:$A$1687,0))</f>
        <v>Выкидной трубопровод и газоингибиторопровод от скв. 1258 К-28</v>
      </c>
      <c r="D53" s="23">
        <f>SUMIF('[1]Табель люди'!$V$8:$V$1687,$C53,'[1]Табель люди'!$U$8:$U$1687)</f>
        <v>1</v>
      </c>
      <c r="E53" s="24">
        <f t="shared" si="0"/>
        <v>2866.5</v>
      </c>
      <c r="F53" s="23">
        <f>SUMIF('[1]Табель авто'!$V$8:$V$1777,$C53,'[1]Табель авто'!$U$8:$U$1777)</f>
        <v>0</v>
      </c>
      <c r="G53" s="24">
        <f t="shared" si="1"/>
        <v>0</v>
      </c>
      <c r="H53" s="24">
        <f>SUMIF('[1]Табель проживание'!$V$8:$V$953,$C53,'[1]Табель проживание'!$U$8:$U$953)</f>
        <v>1</v>
      </c>
      <c r="I53" s="24">
        <f t="shared" si="2"/>
        <v>171</v>
      </c>
      <c r="J53" s="24"/>
      <c r="K53" s="24"/>
      <c r="L53" s="24">
        <f t="shared" si="3"/>
        <v>3037.5</v>
      </c>
    </row>
    <row r="54" spans="1:12" s="17" customFormat="1" ht="30" x14ac:dyDescent="0.25">
      <c r="A54" s="1" t="s">
        <v>200</v>
      </c>
      <c r="B54" s="16">
        <v>50</v>
      </c>
      <c r="C54" s="22" t="str">
        <f>INDEX('[1]Табель люди'!$B$5:$B$1687,MATCH(B54,'[1]Табель люди'!$A$5:$A$1687,0))</f>
        <v xml:space="preserve">Выкидной трубопровод от скважины №1260 до АГЗУ-3. Газоингибиторопровод от АГЗУ-3 до скважины №1260 </v>
      </c>
      <c r="D54" s="23">
        <f>SUMIF('[1]Табель люди'!$V$8:$V$1687,$C54,'[1]Табель люди'!$U$8:$U$1687)</f>
        <v>12.7</v>
      </c>
      <c r="E54" s="24">
        <f t="shared" si="0"/>
        <v>36404.549999999996</v>
      </c>
      <c r="F54" s="23">
        <f>SUMIF('[1]Табель авто'!$V$8:$V$1777,$C54,'[1]Табель авто'!$U$8:$U$1777)</f>
        <v>2</v>
      </c>
      <c r="G54" s="24">
        <f t="shared" si="1"/>
        <v>3984</v>
      </c>
      <c r="H54" s="24">
        <f>SUMIF('[1]Табель проживание'!$V$8:$V$953,$C54,'[1]Табель проживание'!$U$8:$U$953)</f>
        <v>6</v>
      </c>
      <c r="I54" s="24">
        <f t="shared" si="2"/>
        <v>1026</v>
      </c>
      <c r="J54" s="24"/>
      <c r="K54" s="24"/>
      <c r="L54" s="24">
        <f t="shared" si="3"/>
        <v>41414.549999999996</v>
      </c>
    </row>
    <row r="55" spans="1:12" s="17" customFormat="1" ht="30" x14ac:dyDescent="0.25">
      <c r="A55" s="1" t="s">
        <v>201</v>
      </c>
      <c r="B55" s="16">
        <v>51</v>
      </c>
      <c r="C55" s="22" t="str">
        <f>INDEX('[1]Табель люди'!$B$5:$B$1687,MATCH(B55,'[1]Табель люди'!$A$5:$A$1687,0))</f>
        <v>Выкидной трубопровод от скв.1301 К-14 до АГЗУ К-14. Газоингибиторопровод от АГЗУ К-14 до скв.1301 К-14. Расширение К-14</v>
      </c>
      <c r="D55" s="23">
        <f>SUMIF('[1]Табель люди'!$V$8:$V$1687,$C55,'[1]Табель люди'!$U$8:$U$1687)</f>
        <v>2</v>
      </c>
      <c r="E55" s="24">
        <f t="shared" si="0"/>
        <v>5733</v>
      </c>
      <c r="F55" s="23">
        <f>SUMIF('[1]Табель авто'!$V$8:$V$1777,$C55,'[1]Табель авто'!$U$8:$U$1777)</f>
        <v>0</v>
      </c>
      <c r="G55" s="24">
        <f t="shared" si="1"/>
        <v>0</v>
      </c>
      <c r="H55" s="24">
        <f>SUMIF('[1]Табель проживание'!$V$8:$V$953,$C55,'[1]Табель проживание'!$U$8:$U$953)</f>
        <v>0</v>
      </c>
      <c r="I55" s="24">
        <f t="shared" si="2"/>
        <v>0</v>
      </c>
      <c r="J55" s="24">
        <v>3707.79</v>
      </c>
      <c r="K55" s="24"/>
      <c r="L55" s="24">
        <f t="shared" si="3"/>
        <v>9440.7900000000009</v>
      </c>
    </row>
    <row r="56" spans="1:12" s="17" customFormat="1" ht="30" x14ac:dyDescent="0.25">
      <c r="A56" s="1" t="s">
        <v>202</v>
      </c>
      <c r="B56" s="16">
        <v>52</v>
      </c>
      <c r="C56" s="22" t="str">
        <f>INDEX('[1]Табель люди'!$B$5:$B$1687,MATCH(B56,'[1]Табель люди'!$A$5:$A$1687,0))</f>
        <v>Выкидной трубопровод от скв.1313 куста К-48 до АГЗУ К-48. Газоингибиторопровод от АГЗУ К-48 до скв.1313 куста К-48 (КПРА)</v>
      </c>
      <c r="D56" s="23">
        <f>SUMIF('[1]Табель люди'!$V$8:$V$1687,$C56,'[1]Табель люди'!$U$8:$U$1687)</f>
        <v>1</v>
      </c>
      <c r="E56" s="24">
        <f t="shared" si="0"/>
        <v>2866.5</v>
      </c>
      <c r="F56" s="23">
        <f>SUMIF('[1]Табель авто'!$V$8:$V$1777,$C56,'[1]Табель авто'!$U$8:$U$1777)</f>
        <v>0</v>
      </c>
      <c r="G56" s="24">
        <f t="shared" si="1"/>
        <v>0</v>
      </c>
      <c r="H56" s="24">
        <f>SUMIF('[1]Табель проживание'!$V$8:$V$953,$C56,'[1]Табель проживание'!$U$8:$U$953)</f>
        <v>0</v>
      </c>
      <c r="I56" s="24">
        <f t="shared" si="2"/>
        <v>0</v>
      </c>
      <c r="J56" s="24"/>
      <c r="K56" s="24"/>
      <c r="L56" s="24">
        <f t="shared" si="3"/>
        <v>2866.5</v>
      </c>
    </row>
    <row r="57" spans="1:12" s="17" customFormat="1" ht="30" x14ac:dyDescent="0.25">
      <c r="A57" s="1" t="s">
        <v>203</v>
      </c>
      <c r="B57" s="16">
        <v>53</v>
      </c>
      <c r="C57" s="22" t="str">
        <f>INDEX('[1]Табель люди'!$B$5:$B$1687,MATCH(B57,'[1]Табель люди'!$A$5:$A$1687,0))</f>
        <v>Выкидной трубопровод от скв. №6 (1477) К-88 до АГЗУ К-88. Газоингибиторопровод от АГЗУ К-88 до скв. №6 (1477) К-88</v>
      </c>
      <c r="D57" s="23">
        <f>SUMIF('[1]Табель люди'!$V$8:$V$1687,$C57,'[1]Табель люди'!$U$8:$U$1687)</f>
        <v>1</v>
      </c>
      <c r="E57" s="24">
        <f t="shared" si="0"/>
        <v>2866.5</v>
      </c>
      <c r="F57" s="23">
        <f>SUMIF('[1]Табель авто'!$V$8:$V$1777,$C57,'[1]Табель авто'!$U$8:$U$1777)</f>
        <v>0</v>
      </c>
      <c r="G57" s="24">
        <f t="shared" si="1"/>
        <v>0</v>
      </c>
      <c r="H57" s="24">
        <f>SUMIF('[1]Табель проживание'!$V$8:$V$953,$C57,'[1]Табель проживание'!$U$8:$U$953)</f>
        <v>0</v>
      </c>
      <c r="I57" s="24">
        <f t="shared" si="2"/>
        <v>0</v>
      </c>
      <c r="J57" s="24"/>
      <c r="K57" s="24"/>
      <c r="L57" s="24">
        <f t="shared" si="3"/>
        <v>2866.5</v>
      </c>
    </row>
    <row r="58" spans="1:12" s="17" customFormat="1" ht="30" x14ac:dyDescent="0.25">
      <c r="A58" s="1" t="s">
        <v>204</v>
      </c>
      <c r="B58" s="16">
        <v>54</v>
      </c>
      <c r="C58" s="22" t="str">
        <f>INDEX('[1]Табель люди'!$B$5:$B$1687,MATCH(B58,'[1]Табель люди'!$A$5:$A$1687,0))</f>
        <v>Выкидной трубопровод от скв.1489 куста К-118 до БПС-2 К-35. Газоингибиторопровод от БПС-2 К-35 до скв.1489 куста К-118</v>
      </c>
      <c r="D58" s="23">
        <f>SUMIF('[1]Табель люди'!$V$8:$V$1687,$C58,'[1]Табель люди'!$U$8:$U$1687)</f>
        <v>7</v>
      </c>
      <c r="E58" s="24">
        <f t="shared" si="0"/>
        <v>20065.5</v>
      </c>
      <c r="F58" s="23">
        <f>SUMIF('[1]Табель авто'!$V$8:$V$1777,$C58,'[1]Табель авто'!$U$8:$U$1777)</f>
        <v>1</v>
      </c>
      <c r="G58" s="24">
        <f t="shared" si="1"/>
        <v>1992</v>
      </c>
      <c r="H58" s="24">
        <f>SUMIF('[1]Табель проживание'!$V$8:$V$953,$C58,'[1]Табель проживание'!$U$8:$U$953)</f>
        <v>5</v>
      </c>
      <c r="I58" s="24">
        <f t="shared" si="2"/>
        <v>855</v>
      </c>
      <c r="J58" s="24"/>
      <c r="K58" s="24"/>
      <c r="L58" s="24">
        <f t="shared" si="3"/>
        <v>22912.5</v>
      </c>
    </row>
    <row r="59" spans="1:12" s="17" customFormat="1" ht="30" x14ac:dyDescent="0.25">
      <c r="A59" s="1" t="s">
        <v>205</v>
      </c>
      <c r="B59" s="16">
        <v>55</v>
      </c>
      <c r="C59" s="22" t="str">
        <f>INDEX('[1]Табель люди'!$B$5:$B$1687,MATCH(B59,'[1]Табель люди'!$A$5:$A$1687,0))</f>
        <v>Выкидной трубопровод от скважин №1444 до АГЗУ К-15. Газоингибиторопроводы от АГЗУ К-15 до скважины №1444</v>
      </c>
      <c r="D59" s="23">
        <f>SUMIF('[1]Табель люди'!$V$8:$V$1687,$C59,'[1]Табель люди'!$U$8:$U$1687)</f>
        <v>1.7</v>
      </c>
      <c r="E59" s="24">
        <f t="shared" si="0"/>
        <v>4873.05</v>
      </c>
      <c r="F59" s="23">
        <f>SUMIF('[1]Табель авто'!$V$8:$V$1777,$C59,'[1]Табель авто'!$U$8:$U$1777)</f>
        <v>0</v>
      </c>
      <c r="G59" s="24">
        <f t="shared" si="1"/>
        <v>0</v>
      </c>
      <c r="H59" s="24">
        <f>SUMIF('[1]Табель проживание'!$V$8:$V$953,$C59,'[1]Табель проживание'!$U$8:$U$953)</f>
        <v>1</v>
      </c>
      <c r="I59" s="24">
        <f t="shared" si="2"/>
        <v>171</v>
      </c>
      <c r="J59" s="24"/>
      <c r="K59" s="24"/>
      <c r="L59" s="24">
        <f t="shared" si="3"/>
        <v>5044.05</v>
      </c>
    </row>
    <row r="60" spans="1:12" s="17" customFormat="1" ht="30" x14ac:dyDescent="0.25">
      <c r="A60" s="1" t="s">
        <v>206</v>
      </c>
      <c r="B60" s="16">
        <v>56</v>
      </c>
      <c r="C60" s="22" t="str">
        <f>INDEX('[1]Табель люди'!$B$5:$B$1687,MATCH(B60,'[1]Табель люди'!$A$5:$A$1687,0))</f>
        <v>Выкидной трубопровод от скважины 1361 куста К-1362 до АГЗУ К-23. Газоингибиторопровод от АГЗУ К-23 до скважины 1361 куста К-1362</v>
      </c>
      <c r="D60" s="23">
        <f>SUMIF('[1]Табель люди'!$V$8:$V$1687,$C60,'[1]Табель люди'!$U$8:$U$1687)</f>
        <v>1</v>
      </c>
      <c r="E60" s="24">
        <f t="shared" si="0"/>
        <v>2866.5</v>
      </c>
      <c r="F60" s="23">
        <f>SUMIF('[1]Табель авто'!$V$8:$V$1777,$C60,'[1]Табель авто'!$U$8:$U$1777)</f>
        <v>0</v>
      </c>
      <c r="G60" s="24">
        <f t="shared" si="1"/>
        <v>0</v>
      </c>
      <c r="H60" s="24">
        <f>SUMIF('[1]Табель проживание'!$V$8:$V$953,$C60,'[1]Табель проживание'!$U$8:$U$953)</f>
        <v>0</v>
      </c>
      <c r="I60" s="24">
        <f t="shared" si="2"/>
        <v>0</v>
      </c>
      <c r="J60" s="24"/>
      <c r="K60" s="24"/>
      <c r="L60" s="24">
        <f t="shared" si="3"/>
        <v>2866.5</v>
      </c>
    </row>
    <row r="61" spans="1:12" s="17" customFormat="1" ht="30" x14ac:dyDescent="0.25">
      <c r="A61" s="1" t="s">
        <v>207</v>
      </c>
      <c r="B61" s="16">
        <v>57</v>
      </c>
      <c r="C61" s="22" t="str">
        <f>INDEX('[1]Табель люди'!$B$5:$B$1687,MATCH(B61,'[1]Табель люди'!$A$5:$A$1687,0))</f>
        <v>Выкидной трубопровод от скважины №1573 куста К-1599 до ЗУ-6. Газоингибиторопровод от ЗУ-6 до скважины №1573 К-1599</v>
      </c>
      <c r="D61" s="23">
        <f>SUMIF('[1]Табель люди'!$V$8:$V$1687,$C61,'[1]Табель люди'!$U$8:$U$1687)</f>
        <v>1</v>
      </c>
      <c r="E61" s="24">
        <f t="shared" si="0"/>
        <v>2866.5</v>
      </c>
      <c r="F61" s="23">
        <f>SUMIF('[1]Табель авто'!$V$8:$V$1777,$C61,'[1]Табель авто'!$U$8:$U$1777)</f>
        <v>0</v>
      </c>
      <c r="G61" s="24">
        <f t="shared" si="1"/>
        <v>0</v>
      </c>
      <c r="H61" s="24">
        <f>SUMIF('[1]Табель проживание'!$V$8:$V$953,$C61,'[1]Табель проживание'!$U$8:$U$953)</f>
        <v>1</v>
      </c>
      <c r="I61" s="24">
        <f t="shared" si="2"/>
        <v>171</v>
      </c>
      <c r="J61" s="24"/>
      <c r="K61" s="24"/>
      <c r="L61" s="24">
        <f t="shared" si="3"/>
        <v>3037.5</v>
      </c>
    </row>
    <row r="62" spans="1:12" s="17" customFormat="1" ht="30" x14ac:dyDescent="0.25">
      <c r="A62" s="1" t="s">
        <v>208</v>
      </c>
      <c r="B62" s="16">
        <v>58</v>
      </c>
      <c r="C62" s="22" t="str">
        <f>INDEX('[1]Табель люди'!$B$5:$B$1687,MATCH(B62,'[1]Табель люди'!$A$5:$A$1687,0))</f>
        <v>Трубопровод от скважины №1395-1 до точки врезки в трубопровод от скважины 1057-2 до УПНГ</v>
      </c>
      <c r="D62" s="23">
        <f>SUMIF('[1]Табель люди'!$V$8:$V$1687,$C62,'[1]Табель люди'!$U$8:$U$1687)</f>
        <v>34.4</v>
      </c>
      <c r="E62" s="24">
        <f t="shared" si="0"/>
        <v>98607.599999999991</v>
      </c>
      <c r="F62" s="23">
        <f>SUMIF('[1]Табель авто'!$V$8:$V$1777,$C62,'[1]Табель авто'!$U$8:$U$1777)</f>
        <v>10.5</v>
      </c>
      <c r="G62" s="24">
        <f t="shared" si="1"/>
        <v>20916</v>
      </c>
      <c r="H62" s="24">
        <f>SUMIF('[1]Табель проживание'!$V$8:$V$953,$C62,'[1]Табель проживание'!$U$8:$U$953)</f>
        <v>9</v>
      </c>
      <c r="I62" s="24">
        <f t="shared" si="2"/>
        <v>1539</v>
      </c>
      <c r="J62" s="24">
        <v>4460.62</v>
      </c>
      <c r="K62" s="24"/>
      <c r="L62" s="24">
        <f t="shared" si="3"/>
        <v>125523.21999999999</v>
      </c>
    </row>
    <row r="63" spans="1:12" s="17" customFormat="1" x14ac:dyDescent="0.25">
      <c r="A63" s="1" t="s">
        <v>209</v>
      </c>
      <c r="B63" s="16">
        <v>59</v>
      </c>
      <c r="C63" s="22" t="str">
        <f>INDEX('[1]Табель люди'!$B$5:$B$1687,MATCH(B63,'[1]Табель люди'!$A$5:$A$1687,0))</f>
        <v>КТП на скважине №1081</v>
      </c>
      <c r="D63" s="23">
        <f>SUMIF('[1]Табель люди'!$V$8:$V$1687,$C63,'[1]Табель люди'!$U$8:$U$1687)</f>
        <v>1</v>
      </c>
      <c r="E63" s="24">
        <f t="shared" si="0"/>
        <v>2866.5</v>
      </c>
      <c r="F63" s="23">
        <f>SUMIF('[1]Табель авто'!$V$8:$V$1777,$C63,'[1]Табель авто'!$U$8:$U$1777)</f>
        <v>0</v>
      </c>
      <c r="G63" s="24">
        <f t="shared" si="1"/>
        <v>0</v>
      </c>
      <c r="H63" s="24">
        <f>SUMIF('[1]Табель проживание'!$V$8:$V$953,$C63,'[1]Табель проживание'!$U$8:$U$953)</f>
        <v>1</v>
      </c>
      <c r="I63" s="24">
        <f t="shared" si="2"/>
        <v>171</v>
      </c>
      <c r="J63" s="24"/>
      <c r="K63" s="24"/>
      <c r="L63" s="24">
        <f t="shared" si="3"/>
        <v>3037.5</v>
      </c>
    </row>
    <row r="64" spans="1:12" s="17" customFormat="1" ht="30" x14ac:dyDescent="0.25">
      <c r="A64" s="1" t="s">
        <v>210</v>
      </c>
      <c r="B64" s="16">
        <v>60</v>
      </c>
      <c r="C64" s="22" t="str">
        <f>INDEX('[1]Табель люди'!$B$5:$B$1687,MATCH(B64,'[1]Табель люди'!$A$5:$A$1687,0))</f>
        <v>Нефтегазосборный коллектор от временной гребенки К-39 до т.вр. в крановый узел в районе К-35</v>
      </c>
      <c r="D64" s="23">
        <f>SUMIF('[1]Табель люди'!$V$8:$V$1687,$C64,'[1]Табель люди'!$U$8:$U$1687)</f>
        <v>1</v>
      </c>
      <c r="E64" s="24">
        <f t="shared" si="0"/>
        <v>2866.5</v>
      </c>
      <c r="F64" s="23">
        <f>SUMIF('[1]Табель авто'!$V$8:$V$1777,$C64,'[1]Табель авто'!$U$8:$U$1777)</f>
        <v>0</v>
      </c>
      <c r="G64" s="24">
        <f t="shared" si="1"/>
        <v>0</v>
      </c>
      <c r="H64" s="24">
        <f>SUMIF('[1]Табель проживание'!$V$8:$V$953,$C64,'[1]Табель проживание'!$U$8:$U$953)</f>
        <v>1</v>
      </c>
      <c r="I64" s="24">
        <f t="shared" si="2"/>
        <v>171</v>
      </c>
      <c r="J64" s="24"/>
      <c r="K64" s="24"/>
      <c r="L64" s="24">
        <f t="shared" si="3"/>
        <v>3037.5</v>
      </c>
    </row>
    <row r="65" spans="1:12" s="17" customFormat="1" x14ac:dyDescent="0.25">
      <c r="A65" s="1" t="s">
        <v>211</v>
      </c>
      <c r="B65" s="16">
        <v>61</v>
      </c>
      <c r="C65" s="22" t="str">
        <f>INDEX('[1]Табель люди'!$B$5:$B$1687,MATCH(B65,'[1]Табель люди'!$A$5:$A$1687,0))</f>
        <v>Нефтесборный коллектор от АГЗУ К-1324 до т.вр. в колл. от К-41</v>
      </c>
      <c r="D65" s="23">
        <f>SUMIF('[1]Табель люди'!$V$8:$V$1687,$C65,'[1]Табель люди'!$U$8:$U$1687)</f>
        <v>16</v>
      </c>
      <c r="E65" s="24">
        <f t="shared" si="0"/>
        <v>45864</v>
      </c>
      <c r="F65" s="23">
        <f>SUMIF('[1]Табель авто'!$V$8:$V$1777,$C65,'[1]Табель авто'!$U$8:$U$1777)</f>
        <v>8</v>
      </c>
      <c r="G65" s="24">
        <f t="shared" si="1"/>
        <v>15936</v>
      </c>
      <c r="H65" s="24">
        <f>SUMIF('[1]Табель проживание'!$V$8:$V$953,$C65,'[1]Табель проживание'!$U$8:$U$953)</f>
        <v>5</v>
      </c>
      <c r="I65" s="24">
        <f t="shared" si="2"/>
        <v>855</v>
      </c>
      <c r="J65" s="24"/>
      <c r="K65" s="24"/>
      <c r="L65" s="24">
        <f t="shared" si="3"/>
        <v>62655</v>
      </c>
    </row>
    <row r="66" spans="1:12" s="17" customFormat="1" x14ac:dyDescent="0.25">
      <c r="A66" s="1" t="s">
        <v>211</v>
      </c>
      <c r="B66" s="16">
        <v>62</v>
      </c>
      <c r="C66" s="22" t="str">
        <f>INDEX('[1]Табель люди'!$B$5:$B$1687,MATCH(B66,'[1]Табель люди'!$A$5:$A$1687,0))</f>
        <v>Обустройство скв.1489 куста К-118</v>
      </c>
      <c r="D66" s="23">
        <f>SUMIF('[1]Табель люди'!$V$8:$V$1687,$C66,'[1]Табель люди'!$U$8:$U$1687)</f>
        <v>2</v>
      </c>
      <c r="E66" s="24">
        <f t="shared" si="0"/>
        <v>5733</v>
      </c>
      <c r="F66" s="23">
        <f>SUMIF('[1]Табель авто'!$V$8:$V$1777,$C66,'[1]Табель авто'!$U$8:$U$1777)</f>
        <v>0</v>
      </c>
      <c r="G66" s="24">
        <f t="shared" si="1"/>
        <v>0</v>
      </c>
      <c r="H66" s="24">
        <f>SUMIF('[1]Табель проживание'!$V$8:$V$953,$C66,'[1]Табель проживание'!$U$8:$U$953)</f>
        <v>1</v>
      </c>
      <c r="I66" s="24">
        <f t="shared" si="2"/>
        <v>171</v>
      </c>
      <c r="J66" s="24"/>
      <c r="K66" s="24"/>
      <c r="L66" s="24">
        <f t="shared" si="3"/>
        <v>5904</v>
      </c>
    </row>
    <row r="67" spans="1:12" s="17" customFormat="1" ht="30" x14ac:dyDescent="0.25">
      <c r="A67" s="1" t="s">
        <v>212</v>
      </c>
      <c r="B67" s="16">
        <v>63</v>
      </c>
      <c r="C67" s="22" t="str">
        <f>INDEX('[1]Табель люди'!$B$5:$B$1687,MATCH(B67,'[1]Табель люди'!$A$5:$A$1687,0))</f>
        <v>Выкидной трубопровод от скв.№2 (скв. 1429) К-122 до АГЗУ К-1363. Газоингибиторопровод от АГЗУ К-1363 до скв.№2(скв. 1429) К-122.</v>
      </c>
      <c r="D67" s="23">
        <f>SUMIF('[1]Табель люди'!$V$8:$V$1687,$C67,'[1]Табель люди'!$U$8:$U$1687)</f>
        <v>1</v>
      </c>
      <c r="E67" s="24">
        <f t="shared" si="0"/>
        <v>2866.5</v>
      </c>
      <c r="F67" s="23">
        <f>SUMIF('[1]Табель авто'!$V$8:$V$1777,$C67,'[1]Табель авто'!$U$8:$U$1777)</f>
        <v>0</v>
      </c>
      <c r="G67" s="24">
        <f t="shared" si="1"/>
        <v>0</v>
      </c>
      <c r="H67" s="24">
        <f>SUMIF('[1]Табель проживание'!$V$8:$V$953,$C67,'[1]Табель проживание'!$U$8:$U$953)</f>
        <v>1</v>
      </c>
      <c r="I67" s="24">
        <f t="shared" si="2"/>
        <v>171</v>
      </c>
      <c r="J67" s="24"/>
      <c r="K67" s="24"/>
      <c r="L67" s="24">
        <f t="shared" si="3"/>
        <v>3037.5</v>
      </c>
    </row>
    <row r="68" spans="1:12" s="17" customFormat="1" x14ac:dyDescent="0.25">
      <c r="A68" s="1" t="s">
        <v>213</v>
      </c>
      <c r="B68" s="16">
        <v>64</v>
      </c>
      <c r="C68" s="22" t="str">
        <f>INDEX('[1]Табель люди'!$B$5:$B$1687,MATCH(B68,'[1]Табель люди'!$A$5:$A$1687,0))</f>
        <v>Обустройство скважины №1 куста скважин К-68 (1352)</v>
      </c>
      <c r="D68" s="23">
        <f>SUMIF('[1]Табель люди'!$V$8:$V$1687,$C68,'[1]Табель люди'!$U$8:$U$1687)</f>
        <v>19.7</v>
      </c>
      <c r="E68" s="24">
        <f t="shared" si="0"/>
        <v>56470.049999999996</v>
      </c>
      <c r="F68" s="23">
        <f>SUMIF('[1]Табель авто'!$V$8:$V$1777,$C68,'[1]Табель авто'!$U$8:$U$1777)</f>
        <v>3</v>
      </c>
      <c r="G68" s="24">
        <f t="shared" si="1"/>
        <v>5976</v>
      </c>
      <c r="H68" s="24">
        <f>SUMIF('[1]Табель проживание'!$V$8:$V$953,$C68,'[1]Табель проживание'!$U$8:$U$953)</f>
        <v>19</v>
      </c>
      <c r="I68" s="24">
        <f t="shared" si="2"/>
        <v>3249</v>
      </c>
      <c r="J68" s="24"/>
      <c r="K68" s="24"/>
      <c r="L68" s="24">
        <f t="shared" si="3"/>
        <v>65695.049999999988</v>
      </c>
    </row>
    <row r="69" spans="1:12" s="17" customFormat="1" x14ac:dyDescent="0.25">
      <c r="A69" s="1" t="s">
        <v>214</v>
      </c>
      <c r="B69" s="16">
        <v>65</v>
      </c>
      <c r="C69" s="22" t="str">
        <f>INDEX('[1]Табель люди'!$B$5:$B$1687,MATCH(B69,'[1]Табель люди'!$A$5:$A$1687,0))</f>
        <v>Обустройство скважины №1258 куста К-28</v>
      </c>
      <c r="D69" s="23">
        <f>SUMIF('[1]Табель люди'!$V$8:$V$1687,$C69,'[1]Табель люди'!$U$8:$U$1687)</f>
        <v>4</v>
      </c>
      <c r="E69" s="24">
        <f t="shared" si="0"/>
        <v>11466</v>
      </c>
      <c r="F69" s="23">
        <f>SUMIF('[1]Табель авто'!$V$8:$V$1777,$C69,'[1]Табель авто'!$U$8:$U$1777)</f>
        <v>0</v>
      </c>
      <c r="G69" s="24">
        <f t="shared" si="1"/>
        <v>0</v>
      </c>
      <c r="H69" s="24">
        <f>SUMIF('[1]Табель проживание'!$V$8:$V$953,$C69,'[1]Табель проживание'!$U$8:$U$953)</f>
        <v>3</v>
      </c>
      <c r="I69" s="24">
        <f t="shared" si="2"/>
        <v>513</v>
      </c>
      <c r="J69" s="24"/>
      <c r="K69" s="24"/>
      <c r="L69" s="24">
        <f t="shared" si="3"/>
        <v>11979</v>
      </c>
    </row>
    <row r="70" spans="1:12" s="17" customFormat="1" x14ac:dyDescent="0.25">
      <c r="A70" s="1" t="s">
        <v>215</v>
      </c>
      <c r="B70" s="16">
        <v>66</v>
      </c>
      <c r="C70" s="22" t="str">
        <f>INDEX('[1]Табель люди'!$B$5:$B$1687,MATCH(B70,'[1]Табель люди'!$A$5:$A$1687,0))</f>
        <v>Обустройство скважины №1301. Расширение К-14</v>
      </c>
      <c r="D70" s="23">
        <f>SUMIF('[1]Табель люди'!$V$8:$V$1687,$C70,'[1]Табель люди'!$U$8:$U$1687)</f>
        <v>4</v>
      </c>
      <c r="E70" s="24">
        <f t="shared" ref="E70:E99" si="4">D70*2866.5</f>
        <v>11466</v>
      </c>
      <c r="F70" s="23">
        <f>SUMIF('[1]Табель авто'!$V$8:$V$1777,$C70,'[1]Табель авто'!$U$8:$U$1777)</f>
        <v>0</v>
      </c>
      <c r="G70" s="24">
        <f t="shared" ref="G70:G99" si="5">F70*1992</f>
        <v>0</v>
      </c>
      <c r="H70" s="24">
        <f>SUMIF('[1]Табель проживание'!$V$8:$V$953,$C70,'[1]Табель проживание'!$U$8:$U$953)</f>
        <v>2</v>
      </c>
      <c r="I70" s="24">
        <f t="shared" ref="I70:I99" si="6">H70*171</f>
        <v>342</v>
      </c>
      <c r="J70" s="24">
        <v>3707.79</v>
      </c>
      <c r="K70" s="24"/>
      <c r="L70" s="24">
        <f t="shared" ref="L70:L101" si="7">E70+G70+I70+J70+K70</f>
        <v>15515.79</v>
      </c>
    </row>
    <row r="71" spans="1:12" s="17" customFormat="1" x14ac:dyDescent="0.25">
      <c r="A71" s="1" t="s">
        <v>216</v>
      </c>
      <c r="B71" s="16">
        <v>67</v>
      </c>
      <c r="C71" s="22" t="str">
        <f>INDEX('[1]Табель люди'!$B$5:$B$1687,MATCH(B71,'[1]Табель люди'!$A$5:$A$1687,0))</f>
        <v>Обустройство скважины №1302. Расширение К-14</v>
      </c>
      <c r="D71" s="23">
        <f>SUMIF('[1]Табель люди'!$V$8:$V$1687,$C71,'[1]Табель люди'!$U$8:$U$1687)</f>
        <v>1</v>
      </c>
      <c r="E71" s="24">
        <f t="shared" si="4"/>
        <v>2866.5</v>
      </c>
      <c r="F71" s="23">
        <f>SUMIF('[1]Табель авто'!$V$8:$V$1777,$C71,'[1]Табель авто'!$U$8:$U$1777)</f>
        <v>0</v>
      </c>
      <c r="G71" s="24">
        <f t="shared" si="5"/>
        <v>0</v>
      </c>
      <c r="H71" s="24">
        <f>SUMIF('[1]Табель проживание'!$V$8:$V$953,$C71,'[1]Табель проживание'!$U$8:$U$953)</f>
        <v>1</v>
      </c>
      <c r="I71" s="24">
        <f t="shared" si="6"/>
        <v>171</v>
      </c>
      <c r="J71" s="24"/>
      <c r="K71" s="24"/>
      <c r="L71" s="24">
        <f t="shared" si="7"/>
        <v>3037.5</v>
      </c>
    </row>
    <row r="72" spans="1:12" s="17" customFormat="1" x14ac:dyDescent="0.25">
      <c r="A72" s="1" t="s">
        <v>217</v>
      </c>
      <c r="B72" s="16">
        <v>68</v>
      </c>
      <c r="C72" s="22" t="str">
        <f>INDEX('[1]Табель люди'!$B$5:$B$1687,MATCH(B72,'[1]Табель люди'!$A$5:$A$1687,0))</f>
        <v>Обустройство скважины №1413 К-22</v>
      </c>
      <c r="D72" s="23">
        <f>SUMIF('[1]Табель люди'!$V$8:$V$1687,$C72,'[1]Табель люди'!$U$8:$U$1687)</f>
        <v>3</v>
      </c>
      <c r="E72" s="24">
        <f t="shared" si="4"/>
        <v>8599.5</v>
      </c>
      <c r="F72" s="23">
        <f>SUMIF('[1]Табель авто'!$V$8:$V$1777,$C72,'[1]Табель авто'!$U$8:$U$1777)</f>
        <v>0</v>
      </c>
      <c r="G72" s="24">
        <f t="shared" si="5"/>
        <v>0</v>
      </c>
      <c r="H72" s="24">
        <f>SUMIF('[1]Табель проживание'!$V$8:$V$953,$C72,'[1]Табель проживание'!$U$8:$U$953)</f>
        <v>0</v>
      </c>
      <c r="I72" s="24">
        <f t="shared" si="6"/>
        <v>0</v>
      </c>
      <c r="J72" s="24"/>
      <c r="K72" s="24"/>
      <c r="L72" s="24">
        <f t="shared" si="7"/>
        <v>8599.5</v>
      </c>
    </row>
    <row r="73" spans="1:12" s="17" customFormat="1" x14ac:dyDescent="0.25">
      <c r="A73" s="1" t="s">
        <v>218</v>
      </c>
      <c r="B73" s="16">
        <v>69</v>
      </c>
      <c r="C73" s="22" t="str">
        <f>INDEX('[1]Табель люди'!$B$5:$B$1687,MATCH(B73,'[1]Табель люди'!$A$5:$A$1687,0))</f>
        <v>Обустройство скважины №1474 куста К-22</v>
      </c>
      <c r="D73" s="23">
        <f>SUMIF('[1]Табель люди'!$V$8:$V$1687,$C73,'[1]Табель люди'!$U$8:$U$1687)</f>
        <v>1</v>
      </c>
      <c r="E73" s="24">
        <f t="shared" si="4"/>
        <v>2866.5</v>
      </c>
      <c r="F73" s="23">
        <f>SUMIF('[1]Табель авто'!$V$8:$V$1777,$C73,'[1]Табель авто'!$U$8:$U$1777)</f>
        <v>0</v>
      </c>
      <c r="G73" s="24">
        <f t="shared" si="5"/>
        <v>0</v>
      </c>
      <c r="H73" s="24">
        <f>SUMIF('[1]Табель проживание'!$V$8:$V$953,$C73,'[1]Табель проживание'!$U$8:$U$953)</f>
        <v>0</v>
      </c>
      <c r="I73" s="24">
        <f t="shared" si="6"/>
        <v>0</v>
      </c>
      <c r="J73" s="24"/>
      <c r="K73" s="24"/>
      <c r="L73" s="24">
        <f t="shared" si="7"/>
        <v>2866.5</v>
      </c>
    </row>
    <row r="74" spans="1:12" s="17" customFormat="1" x14ac:dyDescent="0.25">
      <c r="A74" s="1" t="s">
        <v>219</v>
      </c>
      <c r="B74" s="16">
        <v>70</v>
      </c>
      <c r="C74" s="22" t="str">
        <f>INDEX('[1]Табель люди'!$B$5:$B$1687,MATCH(B74,'[1]Табель люди'!$A$5:$A$1687,0))</f>
        <v>Обустройство скважины №1481 куста К-88</v>
      </c>
      <c r="D74" s="23">
        <f>SUMIF('[1]Табель люди'!$V$8:$V$1687,$C74,'[1]Табель люди'!$U$8:$U$1687)</f>
        <v>13</v>
      </c>
      <c r="E74" s="24">
        <f t="shared" si="4"/>
        <v>37264.5</v>
      </c>
      <c r="F74" s="23">
        <f>SUMIF('[1]Табель авто'!$V$8:$V$1777,$C74,'[1]Табель авто'!$U$8:$U$1777)</f>
        <v>2</v>
      </c>
      <c r="G74" s="24">
        <f t="shared" si="5"/>
        <v>3984</v>
      </c>
      <c r="H74" s="24">
        <f>SUMIF('[1]Табель проживание'!$V$8:$V$953,$C74,'[1]Табель проживание'!$U$8:$U$953)</f>
        <v>3</v>
      </c>
      <c r="I74" s="24">
        <f t="shared" si="6"/>
        <v>513</v>
      </c>
      <c r="J74" s="24"/>
      <c r="K74" s="24"/>
      <c r="L74" s="24">
        <f t="shared" si="7"/>
        <v>41761.5</v>
      </c>
    </row>
    <row r="75" spans="1:12" s="17" customFormat="1" x14ac:dyDescent="0.25">
      <c r="A75" s="1" t="s">
        <v>220</v>
      </c>
      <c r="B75" s="16">
        <v>71</v>
      </c>
      <c r="C75" s="22" t="str">
        <f>INDEX('[1]Табель люди'!$B$5:$B$1687,MATCH(B75,'[1]Табель люди'!$A$5:$A$1687,0))</f>
        <v>Обустройство скважины №1545-1 куста К-42</v>
      </c>
      <c r="D75" s="23">
        <f>SUMIF('[1]Табель люди'!$V$8:$V$1687,$C75,'[1]Табель люди'!$U$8:$U$1687)</f>
        <v>2</v>
      </c>
      <c r="E75" s="24">
        <f t="shared" si="4"/>
        <v>5733</v>
      </c>
      <c r="F75" s="23">
        <f>SUMIF('[1]Табель авто'!$V$8:$V$1777,$C75,'[1]Табель авто'!$U$8:$U$1777)</f>
        <v>0</v>
      </c>
      <c r="G75" s="24">
        <f t="shared" si="5"/>
        <v>0</v>
      </c>
      <c r="H75" s="24">
        <f>SUMIF('[1]Табель проживание'!$V$8:$V$953,$C75,'[1]Табель проживание'!$U$8:$U$953)</f>
        <v>1</v>
      </c>
      <c r="I75" s="24">
        <f t="shared" si="6"/>
        <v>171</v>
      </c>
      <c r="J75" s="24"/>
      <c r="K75" s="24"/>
      <c r="L75" s="24">
        <f t="shared" si="7"/>
        <v>5904</v>
      </c>
    </row>
    <row r="76" spans="1:12" s="17" customFormat="1" x14ac:dyDescent="0.25">
      <c r="A76" s="1" t="s">
        <v>221</v>
      </c>
      <c r="B76" s="16">
        <v>72</v>
      </c>
      <c r="C76" s="22" t="str">
        <f>INDEX('[1]Табель люди'!$B$5:$B$1687,MATCH(B76,'[1]Табель люди'!$A$5:$A$1687,0))</f>
        <v>Обустройство скважины №1573 куста К-1599</v>
      </c>
      <c r="D76" s="23">
        <f>SUMIF('[1]Табель люди'!$V$8:$V$1687,$C76,'[1]Табель люди'!$U$8:$U$1687)</f>
        <v>2</v>
      </c>
      <c r="E76" s="24">
        <f t="shared" si="4"/>
        <v>5733</v>
      </c>
      <c r="F76" s="23">
        <f>SUMIF('[1]Табель авто'!$V$8:$V$1777,$C76,'[1]Табель авто'!$U$8:$U$1777)</f>
        <v>0</v>
      </c>
      <c r="G76" s="24">
        <f t="shared" si="5"/>
        <v>0</v>
      </c>
      <c r="H76" s="24">
        <f>SUMIF('[1]Табель проживание'!$V$8:$V$953,$C76,'[1]Табель проживание'!$U$8:$U$953)</f>
        <v>0</v>
      </c>
      <c r="I76" s="24">
        <f t="shared" si="6"/>
        <v>0</v>
      </c>
      <c r="J76" s="24"/>
      <c r="K76" s="24"/>
      <c r="L76" s="24">
        <f t="shared" si="7"/>
        <v>5733</v>
      </c>
    </row>
    <row r="77" spans="1:12" s="17" customFormat="1" x14ac:dyDescent="0.25">
      <c r="A77" s="1" t="s">
        <v>222</v>
      </c>
      <c r="B77" s="16">
        <v>73</v>
      </c>
      <c r="C77" s="22" t="str">
        <f>INDEX('[1]Табель люди'!$B$5:$B$1687,MATCH(B77,'[1]Табель люди'!$A$5:$A$1687,0))</f>
        <v>Обустройство скважины №2 К-66 (1542)</v>
      </c>
      <c r="D77" s="23">
        <f>SUMIF('[1]Табель люди'!$V$8:$V$1687,$C77,'[1]Табель люди'!$U$8:$U$1687)</f>
        <v>1</v>
      </c>
      <c r="E77" s="24">
        <f t="shared" si="4"/>
        <v>2866.5</v>
      </c>
      <c r="F77" s="23">
        <f>SUMIF('[1]Табель авто'!$V$8:$V$1777,$C77,'[1]Табель авто'!$U$8:$U$1777)</f>
        <v>0</v>
      </c>
      <c r="G77" s="24">
        <f t="shared" si="5"/>
        <v>0</v>
      </c>
      <c r="H77" s="24">
        <f>SUMIF('[1]Табель проживание'!$V$8:$V$953,$C77,'[1]Табель проживание'!$U$8:$U$953)</f>
        <v>1</v>
      </c>
      <c r="I77" s="24">
        <f t="shared" si="6"/>
        <v>171</v>
      </c>
      <c r="J77" s="24"/>
      <c r="K77" s="24"/>
      <c r="L77" s="24">
        <f t="shared" si="7"/>
        <v>3037.5</v>
      </c>
    </row>
    <row r="78" spans="1:12" s="17" customFormat="1" x14ac:dyDescent="0.25">
      <c r="A78" s="1" t="s">
        <v>223</v>
      </c>
      <c r="B78" s="16">
        <v>74</v>
      </c>
      <c r="C78" s="22" t="str">
        <f>INDEX('[1]Табель люди'!$B$5:$B$1687,MATCH(B78,'[1]Табель люди'!$A$5:$A$1687,0))</f>
        <v>Обустройство скважины №3 куста скважин К-68 (1498)</v>
      </c>
      <c r="D78" s="23">
        <f>SUMIF('[1]Табель люди'!$V$8:$V$1687,$C78,'[1]Табель люди'!$U$8:$U$1687)</f>
        <v>17</v>
      </c>
      <c r="E78" s="24">
        <f t="shared" si="4"/>
        <v>48730.5</v>
      </c>
      <c r="F78" s="23">
        <f>SUMIF('[1]Табель авто'!$V$8:$V$1777,$C78,'[1]Табель авто'!$U$8:$U$1777)</f>
        <v>0</v>
      </c>
      <c r="G78" s="24">
        <f t="shared" si="5"/>
        <v>0</v>
      </c>
      <c r="H78" s="24">
        <f>SUMIF('[1]Табель проживание'!$V$8:$V$953,$C78,'[1]Табель проживание'!$U$8:$U$953)</f>
        <v>10</v>
      </c>
      <c r="I78" s="24">
        <f t="shared" si="6"/>
        <v>1710</v>
      </c>
      <c r="J78" s="24">
        <v>3707.79</v>
      </c>
      <c r="K78" s="24"/>
      <c r="L78" s="24">
        <f t="shared" si="7"/>
        <v>54148.29</v>
      </c>
    </row>
    <row r="79" spans="1:12" s="17" customFormat="1" x14ac:dyDescent="0.25">
      <c r="A79" s="1" t="s">
        <v>224</v>
      </c>
      <c r="B79" s="16">
        <v>75</v>
      </c>
      <c r="C79" s="22" t="str">
        <f>INDEX('[1]Табель люди'!$B$5:$B$1687,MATCH(B79,'[1]Табель люди'!$A$5:$A$1687,0))</f>
        <v>Обустройство скважины №3224</v>
      </c>
      <c r="D79" s="23">
        <f>SUMIF('[1]Табель люди'!$V$8:$V$1687,$C79,'[1]Табель люди'!$U$8:$U$1687)</f>
        <v>1.7</v>
      </c>
      <c r="E79" s="24">
        <f t="shared" si="4"/>
        <v>4873.05</v>
      </c>
      <c r="F79" s="23">
        <f>SUMIF('[1]Табель авто'!$V$8:$V$1777,$C79,'[1]Табель авто'!$U$8:$U$1777)</f>
        <v>0</v>
      </c>
      <c r="G79" s="24">
        <f t="shared" si="5"/>
        <v>0</v>
      </c>
      <c r="H79" s="24">
        <f>SUMIF('[1]Табель проживание'!$V$8:$V$953,$C79,'[1]Табель проживание'!$U$8:$U$953)</f>
        <v>0</v>
      </c>
      <c r="I79" s="24">
        <f t="shared" si="6"/>
        <v>0</v>
      </c>
      <c r="J79" s="24"/>
      <c r="K79" s="24"/>
      <c r="L79" s="24">
        <f t="shared" si="7"/>
        <v>4873.05</v>
      </c>
    </row>
    <row r="80" spans="1:12" s="17" customFormat="1" x14ac:dyDescent="0.25">
      <c r="A80" s="1" t="s">
        <v>225</v>
      </c>
      <c r="B80" s="16">
        <v>76</v>
      </c>
      <c r="C80" s="22" t="str">
        <f>INDEX('[1]Табель люди'!$B$5:$B$1687,MATCH(B80,'[1]Табель люди'!$A$5:$A$1687,0))</f>
        <v>Обустройство скважины №3242 куста К-130</v>
      </c>
      <c r="D80" s="23">
        <f>SUMIF('[1]Табель люди'!$V$8:$V$1687,$C80,'[1]Табель люди'!$U$8:$U$1687)</f>
        <v>6</v>
      </c>
      <c r="E80" s="24">
        <f t="shared" si="4"/>
        <v>17199</v>
      </c>
      <c r="F80" s="23">
        <f>SUMIF('[1]Табель авто'!$V$8:$V$1777,$C80,'[1]Табель авто'!$U$8:$U$1777)</f>
        <v>0</v>
      </c>
      <c r="G80" s="24">
        <f t="shared" si="5"/>
        <v>0</v>
      </c>
      <c r="H80" s="24">
        <f>SUMIF('[1]Табель проживание'!$V$8:$V$953,$C80,'[1]Табель проживание'!$U$8:$U$953)</f>
        <v>4</v>
      </c>
      <c r="I80" s="24">
        <f t="shared" si="6"/>
        <v>684</v>
      </c>
      <c r="J80" s="24">
        <v>3707.79</v>
      </c>
      <c r="K80" s="24"/>
      <c r="L80" s="24">
        <f t="shared" si="7"/>
        <v>21590.79</v>
      </c>
    </row>
    <row r="81" spans="1:12" s="17" customFormat="1" x14ac:dyDescent="0.25">
      <c r="A81" s="1" t="s">
        <v>226</v>
      </c>
      <c r="B81" s="16">
        <v>77</v>
      </c>
      <c r="C81" s="22" t="str">
        <f>INDEX('[1]Табель люди'!$B$5:$B$1687,MATCH(B81,'[1]Табель люди'!$A$5:$A$1687,0))</f>
        <v>Обустройство скважины №3284-1 куста К-105</v>
      </c>
      <c r="D81" s="23">
        <f>SUMIF('[1]Табель люди'!$V$8:$V$1687,$C81,'[1]Табель люди'!$U$8:$U$1687)</f>
        <v>1</v>
      </c>
      <c r="E81" s="24">
        <f t="shared" si="4"/>
        <v>2866.5</v>
      </c>
      <c r="F81" s="23">
        <f>SUMIF('[1]Табель авто'!$V$8:$V$1777,$C81,'[1]Табель авто'!$U$8:$U$1777)</f>
        <v>0</v>
      </c>
      <c r="G81" s="24">
        <f t="shared" si="5"/>
        <v>0</v>
      </c>
      <c r="H81" s="24">
        <f>SUMIF('[1]Табель проживание'!$V$8:$V$953,$C81,'[1]Табель проживание'!$U$8:$U$953)</f>
        <v>0</v>
      </c>
      <c r="I81" s="24">
        <f t="shared" si="6"/>
        <v>0</v>
      </c>
      <c r="J81" s="24"/>
      <c r="K81" s="24"/>
      <c r="L81" s="24">
        <f t="shared" si="7"/>
        <v>2866.5</v>
      </c>
    </row>
    <row r="82" spans="1:12" s="17" customFormat="1" x14ac:dyDescent="0.25">
      <c r="A82" s="1" t="s">
        <v>227</v>
      </c>
      <c r="B82" s="16">
        <v>78</v>
      </c>
      <c r="C82" s="22" t="str">
        <f>INDEX('[1]Табель люди'!$B$5:$B$1687,MATCH(B82,'[1]Табель люди'!$A$5:$A$1687,0))</f>
        <v>Обустройство скважины №3287</v>
      </c>
      <c r="D82" s="23">
        <f>SUMIF('[1]Табель люди'!$V$8:$V$1687,$C82,'[1]Табель люди'!$U$8:$U$1687)</f>
        <v>18</v>
      </c>
      <c r="E82" s="24">
        <f t="shared" si="4"/>
        <v>51597</v>
      </c>
      <c r="F82" s="23">
        <f>SUMIF('[1]Табель авто'!$V$8:$V$1777,$C82,'[1]Табель авто'!$U$8:$U$1777)</f>
        <v>6</v>
      </c>
      <c r="G82" s="24">
        <f t="shared" si="5"/>
        <v>11952</v>
      </c>
      <c r="H82" s="24">
        <f>SUMIF('[1]Табель проживание'!$V$8:$V$953,$C82,'[1]Табель проживание'!$U$8:$U$953)</f>
        <v>6</v>
      </c>
      <c r="I82" s="24">
        <f t="shared" si="6"/>
        <v>1026</v>
      </c>
      <c r="J82" s="24">
        <v>3707.79</v>
      </c>
      <c r="K82" s="24"/>
      <c r="L82" s="24">
        <f t="shared" si="7"/>
        <v>68282.789999999994</v>
      </c>
    </row>
    <row r="83" spans="1:12" s="17" customFormat="1" x14ac:dyDescent="0.25">
      <c r="A83" s="1" t="s">
        <v>228</v>
      </c>
      <c r="B83" s="16">
        <v>79</v>
      </c>
      <c r="C83" s="22" t="str">
        <f>INDEX('[1]Табель люди'!$B$5:$B$1687,MATCH(B83,'[1]Табель люди'!$A$5:$A$1687,0))</f>
        <v>Обустройство скважины №3320 куста К-42</v>
      </c>
      <c r="D83" s="23">
        <f>SUMIF('[1]Табель люди'!$V$8:$V$1687,$C83,'[1]Табель люди'!$U$8:$U$1687)</f>
        <v>2.7</v>
      </c>
      <c r="E83" s="24">
        <f t="shared" si="4"/>
        <v>7739.55</v>
      </c>
      <c r="F83" s="23">
        <f>SUMIF('[1]Табель авто'!$V$8:$V$1777,$C83,'[1]Табель авто'!$U$8:$U$1777)</f>
        <v>0</v>
      </c>
      <c r="G83" s="24">
        <f t="shared" si="5"/>
        <v>0</v>
      </c>
      <c r="H83" s="24">
        <f>SUMIF('[1]Табель проживание'!$V$8:$V$953,$C83,'[1]Табель проживание'!$U$8:$U$953)</f>
        <v>2</v>
      </c>
      <c r="I83" s="24">
        <f t="shared" si="6"/>
        <v>342</v>
      </c>
      <c r="J83" s="24"/>
      <c r="K83" s="24"/>
      <c r="L83" s="24">
        <f t="shared" si="7"/>
        <v>8081.55</v>
      </c>
    </row>
    <row r="84" spans="1:12" s="17" customFormat="1" x14ac:dyDescent="0.25">
      <c r="A84" s="1" t="s">
        <v>229</v>
      </c>
      <c r="B84" s="16">
        <v>80</v>
      </c>
      <c r="C84" s="22" t="str">
        <f>INDEX('[1]Табель люди'!$B$5:$B$1687,MATCH(B84,'[1]Табель люди'!$A$5:$A$1687,0))</f>
        <v>Обустройство скважины №3324 куста К-42</v>
      </c>
      <c r="D84" s="23">
        <f>SUMIF('[1]Табель люди'!$V$8:$V$1687,$C84,'[1]Табель люди'!$U$8:$U$1687)</f>
        <v>1</v>
      </c>
      <c r="E84" s="24">
        <f t="shared" si="4"/>
        <v>2866.5</v>
      </c>
      <c r="F84" s="23">
        <f>SUMIF('[1]Табель авто'!$V$8:$V$1777,$C84,'[1]Табель авто'!$U$8:$U$1777)</f>
        <v>0</v>
      </c>
      <c r="G84" s="24">
        <f t="shared" si="5"/>
        <v>0</v>
      </c>
      <c r="H84" s="24">
        <f>SUMIF('[1]Табель проживание'!$V$8:$V$953,$C84,'[1]Табель проживание'!$U$8:$U$953)</f>
        <v>1</v>
      </c>
      <c r="I84" s="24">
        <f t="shared" si="6"/>
        <v>171</v>
      </c>
      <c r="J84" s="24"/>
      <c r="K84" s="24"/>
      <c r="L84" s="24">
        <f t="shared" si="7"/>
        <v>3037.5</v>
      </c>
    </row>
    <row r="85" spans="1:12" s="17" customFormat="1" x14ac:dyDescent="0.25">
      <c r="A85" s="1" t="s">
        <v>230</v>
      </c>
      <c r="B85" s="16">
        <v>81</v>
      </c>
      <c r="C85" s="22" t="str">
        <f>INDEX('[1]Табель люди'!$B$5:$B$1687,MATCH(B85,'[1]Табель люди'!$A$5:$A$1687,0))</f>
        <v>Обустройство скважины №3418 куста К-1362</v>
      </c>
      <c r="D85" s="23">
        <f>SUMIF('[1]Табель люди'!$V$8:$V$1687,$C85,'[1]Табель люди'!$U$8:$U$1687)</f>
        <v>5</v>
      </c>
      <c r="E85" s="24">
        <f t="shared" si="4"/>
        <v>14332.5</v>
      </c>
      <c r="F85" s="23">
        <f>SUMIF('[1]Табель авто'!$V$8:$V$1777,$C85,'[1]Табель авто'!$U$8:$U$1777)</f>
        <v>4</v>
      </c>
      <c r="G85" s="24">
        <f t="shared" si="5"/>
        <v>7968</v>
      </c>
      <c r="H85" s="24">
        <f>SUMIF('[1]Табель проживание'!$V$8:$V$953,$C85,'[1]Табель проживание'!$U$8:$U$953)</f>
        <v>4</v>
      </c>
      <c r="I85" s="24">
        <f t="shared" si="6"/>
        <v>684</v>
      </c>
      <c r="J85" s="24">
        <v>3707.79</v>
      </c>
      <c r="K85" s="24"/>
      <c r="L85" s="24">
        <f t="shared" si="7"/>
        <v>26692.29</v>
      </c>
    </row>
    <row r="86" spans="1:12" s="17" customFormat="1" x14ac:dyDescent="0.25">
      <c r="A86" s="1" t="s">
        <v>231</v>
      </c>
      <c r="B86" s="16">
        <v>82</v>
      </c>
      <c r="C86" s="22" t="str">
        <f>INDEX('[1]Табель люди'!$B$5:$B$1687,MATCH(B86,'[1]Табель люди'!$A$5:$A$1687,0))</f>
        <v>Обустройство скважины №3999</v>
      </c>
      <c r="D86" s="23">
        <f>SUMIF('[1]Табель люди'!$V$8:$V$1687,$C86,'[1]Табель люди'!$U$8:$U$1687)</f>
        <v>34.700000000000003</v>
      </c>
      <c r="E86" s="24">
        <f t="shared" si="4"/>
        <v>99467.55</v>
      </c>
      <c r="F86" s="23">
        <f>SUMIF('[1]Табель авто'!$V$8:$V$1777,$C86,'[1]Табель авто'!$U$8:$U$1777)</f>
        <v>7</v>
      </c>
      <c r="G86" s="24">
        <f t="shared" si="5"/>
        <v>13944</v>
      </c>
      <c r="H86" s="24">
        <f>SUMIF('[1]Табель проживание'!$V$8:$V$953,$C86,'[1]Табель проживание'!$U$8:$U$953)</f>
        <v>6</v>
      </c>
      <c r="I86" s="24">
        <f t="shared" si="6"/>
        <v>1026</v>
      </c>
      <c r="J86" s="24"/>
      <c r="K86" s="24"/>
      <c r="L86" s="24">
        <f t="shared" si="7"/>
        <v>114437.55</v>
      </c>
    </row>
    <row r="87" spans="1:12" s="17" customFormat="1" x14ac:dyDescent="0.25">
      <c r="A87" s="1" t="s">
        <v>232</v>
      </c>
      <c r="B87" s="16">
        <v>83</v>
      </c>
      <c r="C87" s="22" t="str">
        <f>INDEX('[1]Табель люди'!$B$5:$B$1687,MATCH(B87,'[1]Табель люди'!$A$5:$A$1687,0))</f>
        <v>Обустройство скважины №6 (1477) К-88</v>
      </c>
      <c r="D87" s="23">
        <f>SUMIF('[1]Табель люди'!$V$8:$V$1687,$C87,'[1]Табель люди'!$U$8:$U$1687)</f>
        <v>28</v>
      </c>
      <c r="E87" s="24">
        <f t="shared" si="4"/>
        <v>80262</v>
      </c>
      <c r="F87" s="23">
        <f>SUMIF('[1]Табель авто'!$V$8:$V$1777,$C87,'[1]Табель авто'!$U$8:$U$1777)</f>
        <v>2</v>
      </c>
      <c r="G87" s="24">
        <f t="shared" si="5"/>
        <v>3984</v>
      </c>
      <c r="H87" s="24">
        <f>SUMIF('[1]Табель проживание'!$V$8:$V$953,$C87,'[1]Табель проживание'!$U$8:$U$953)</f>
        <v>21</v>
      </c>
      <c r="I87" s="24">
        <f t="shared" si="6"/>
        <v>3591</v>
      </c>
      <c r="J87" s="24"/>
      <c r="K87" s="24"/>
      <c r="L87" s="24">
        <f t="shared" si="7"/>
        <v>87837</v>
      </c>
    </row>
    <row r="88" spans="1:12" s="17" customFormat="1" x14ac:dyDescent="0.25">
      <c r="A88" s="1" t="s">
        <v>233</v>
      </c>
      <c r="B88" s="16">
        <v>84</v>
      </c>
      <c r="C88" s="22" t="str">
        <f>INDEX('[1]Табель люди'!$B$5:$B$1687,MATCH(B88,'[1]Табель люди'!$A$5:$A$1687,0))</f>
        <v>Обустройство скважины №8 куста К-44 (1534)</v>
      </c>
      <c r="D88" s="23">
        <f>SUMIF('[1]Табель люди'!$V$8:$V$1687,$C88,'[1]Табель люди'!$U$8:$U$1687)</f>
        <v>1</v>
      </c>
      <c r="E88" s="24">
        <f t="shared" si="4"/>
        <v>2866.5</v>
      </c>
      <c r="F88" s="23">
        <f>SUMIF('[1]Табель авто'!$V$8:$V$1777,$C88,'[1]Табель авто'!$U$8:$U$1777)</f>
        <v>0</v>
      </c>
      <c r="G88" s="24">
        <f t="shared" si="5"/>
        <v>0</v>
      </c>
      <c r="H88" s="24">
        <f>SUMIF('[1]Табель проживание'!$V$8:$V$953,$C88,'[1]Табель проживание'!$U$8:$U$953)</f>
        <v>1</v>
      </c>
      <c r="I88" s="24">
        <f t="shared" si="6"/>
        <v>171</v>
      </c>
      <c r="J88" s="24"/>
      <c r="K88" s="24"/>
      <c r="L88" s="24">
        <f t="shared" si="7"/>
        <v>3037.5</v>
      </c>
    </row>
    <row r="89" spans="1:12" s="17" customFormat="1" x14ac:dyDescent="0.25">
      <c r="A89" s="1" t="s">
        <v>234</v>
      </c>
      <c r="B89" s="16">
        <v>85</v>
      </c>
      <c r="C89" s="22" t="str">
        <f>INDEX('[1]Табель люди'!$B$5:$B$1687,MATCH(B89,'[1]Табель люди'!$A$5:$A$1687,0))</f>
        <v>Скважина №2 (1354) К-1599. Узлы запуска/приема СОД</v>
      </c>
      <c r="D89" s="23">
        <f>SUMIF('[1]Табель люди'!$V$8:$V$1687,$C89,'[1]Табель люди'!$U$8:$U$1687)</f>
        <v>2</v>
      </c>
      <c r="E89" s="24">
        <f t="shared" si="4"/>
        <v>5733</v>
      </c>
      <c r="F89" s="23">
        <f>SUMIF('[1]Табель авто'!$V$8:$V$1777,$C89,'[1]Табель авто'!$U$8:$U$1777)</f>
        <v>0</v>
      </c>
      <c r="G89" s="24">
        <f t="shared" si="5"/>
        <v>0</v>
      </c>
      <c r="H89" s="24">
        <f>SUMIF('[1]Табель проживание'!$V$8:$V$953,$C89,'[1]Табель проживание'!$U$8:$U$953)</f>
        <v>0</v>
      </c>
      <c r="I89" s="24">
        <f t="shared" si="6"/>
        <v>0</v>
      </c>
      <c r="J89" s="24"/>
      <c r="K89" s="24"/>
      <c r="L89" s="24">
        <f t="shared" si="7"/>
        <v>5733</v>
      </c>
    </row>
    <row r="90" spans="1:12" s="17" customFormat="1" x14ac:dyDescent="0.25">
      <c r="A90" s="1" t="s">
        <v>235</v>
      </c>
      <c r="B90" s="16">
        <v>86</v>
      </c>
      <c r="C90" s="22" t="str">
        <f>INDEX('[1]Табель люди'!$B$5:$B$1687,MATCH(B90,'[1]Табель люди'!$A$5:$A$1687,0))</f>
        <v>ВЛ-6 кВ до куста скважин К-97</v>
      </c>
      <c r="D90" s="23">
        <f>SUMIF('[1]Табель люди'!$V$8:$V$1687,$C90,'[1]Табель люди'!$U$8:$U$1687)</f>
        <v>5</v>
      </c>
      <c r="E90" s="24">
        <f t="shared" si="4"/>
        <v>14332.5</v>
      </c>
      <c r="F90" s="23">
        <f>SUMIF('[1]Табель авто'!$V$8:$V$1777,$C90,'[1]Табель авто'!$U$8:$U$1777)</f>
        <v>0</v>
      </c>
      <c r="G90" s="24">
        <f t="shared" si="5"/>
        <v>0</v>
      </c>
      <c r="H90" s="24">
        <f>SUMIF('[1]Табель проживание'!$V$8:$V$953,$C90,'[1]Табель проживание'!$U$8:$U$953)</f>
        <v>5</v>
      </c>
      <c r="I90" s="24">
        <f t="shared" si="6"/>
        <v>855</v>
      </c>
      <c r="J90" s="24"/>
      <c r="K90" s="24"/>
      <c r="L90" s="24">
        <f t="shared" si="7"/>
        <v>15187.5</v>
      </c>
    </row>
    <row r="91" spans="1:12" s="17" customFormat="1" x14ac:dyDescent="0.25">
      <c r="A91" s="1" t="s">
        <v>228</v>
      </c>
      <c r="B91" s="16">
        <v>87</v>
      </c>
      <c r="C91" s="22" t="str">
        <f>INDEX('[1]Табель люди'!$B$5:$B$1687,MATCH(B91,'[1]Табель люди'!$A$5:$A$1687,0))</f>
        <v>СЭМ в п. Чкалов</v>
      </c>
      <c r="D91" s="23">
        <f>SUMIF('[1]Табель люди'!$V$8:$V$1687,$C91,'[1]Табель люди'!$U$8:$U$1687)</f>
        <v>5</v>
      </c>
      <c r="E91" s="24">
        <f t="shared" si="4"/>
        <v>14332.5</v>
      </c>
      <c r="F91" s="23">
        <f>SUMIF('[1]Табель авто'!$V$8:$V$1777,$C91,'[1]Табель авто'!$U$8:$U$1777)</f>
        <v>0</v>
      </c>
      <c r="G91" s="24">
        <f t="shared" si="5"/>
        <v>0</v>
      </c>
      <c r="H91" s="24">
        <f>SUMIF('[1]Табель проживание'!$V$8:$V$953,$C91,'[1]Табель проживание'!$U$8:$U$953)</f>
        <v>5</v>
      </c>
      <c r="I91" s="24">
        <f t="shared" si="6"/>
        <v>855</v>
      </c>
      <c r="J91" s="24"/>
      <c r="K91" s="24"/>
      <c r="L91" s="24">
        <f t="shared" si="7"/>
        <v>15187.5</v>
      </c>
    </row>
    <row r="92" spans="1:12" s="17" customFormat="1" x14ac:dyDescent="0.25">
      <c r="A92" s="1" t="s">
        <v>236</v>
      </c>
      <c r="B92" s="16">
        <v>88</v>
      </c>
      <c r="C92" s="22" t="str">
        <f>INDEX('[1]Табель люди'!$B$5:$B$1687,MATCH(B92,'[1]Табель люди'!$A$5:$A$1687,0))</f>
        <v>Тех.перевооружение нефтесборного коллектора от АГЗУ К-40 до т.вр. (пл.УЗП СОД К-40)</v>
      </c>
      <c r="D92" s="23">
        <f>SUMIF('[1]Табель люди'!$V$8:$V$1687,$C92,'[1]Табель люди'!$U$8:$U$1687)</f>
        <v>5</v>
      </c>
      <c r="E92" s="24">
        <f t="shared" si="4"/>
        <v>14332.5</v>
      </c>
      <c r="F92" s="23">
        <f>SUMIF('[1]Табель авто'!$V$8:$V$1777,$C92,'[1]Табель авто'!$U$8:$U$1777)</f>
        <v>0</v>
      </c>
      <c r="G92" s="24">
        <f t="shared" si="5"/>
        <v>0</v>
      </c>
      <c r="H92" s="24">
        <f>SUMIF('[1]Табель проживание'!$V$8:$V$953,$C92,'[1]Табель проживание'!$U$8:$U$953)</f>
        <v>4</v>
      </c>
      <c r="I92" s="24">
        <f t="shared" si="6"/>
        <v>684</v>
      </c>
      <c r="J92" s="24"/>
      <c r="K92" s="24"/>
      <c r="L92" s="24">
        <f t="shared" si="7"/>
        <v>15016.5</v>
      </c>
    </row>
    <row r="93" spans="1:12" s="17" customFormat="1" ht="30" x14ac:dyDescent="0.25">
      <c r="A93" s="1" t="s">
        <v>237</v>
      </c>
      <c r="B93" s="16">
        <v>89</v>
      </c>
      <c r="C93" s="22" t="str">
        <f>INDEX('[1]Табель люди'!$B$5:$B$1687,MATCH(B93,'[1]Табель люди'!$A$5:$A$1687,0))</f>
        <v>Трубопровод раскачки подтоварной воды от ВРП БКНС до коллектора в поглощающие скважины №53р, 50р на ВУ ОНГКМ</v>
      </c>
      <c r="D93" s="23">
        <f>SUMIF('[1]Табель люди'!$V$8:$V$1687,$C93,'[1]Табель люди'!$U$8:$U$1687)</f>
        <v>49.7</v>
      </c>
      <c r="E93" s="24">
        <f t="shared" si="4"/>
        <v>142465.05000000002</v>
      </c>
      <c r="F93" s="23">
        <f>SUMIF('[1]Табель авто'!$V$8:$V$1777,$C93,'[1]Табель авто'!$U$8:$U$1777)</f>
        <v>8</v>
      </c>
      <c r="G93" s="24">
        <f t="shared" si="5"/>
        <v>15936</v>
      </c>
      <c r="H93" s="24">
        <f>SUMIF('[1]Табель проживание'!$V$8:$V$953,$C93,'[1]Табель проживание'!$U$8:$U$953)</f>
        <v>43</v>
      </c>
      <c r="I93" s="24">
        <f t="shared" si="6"/>
        <v>7353</v>
      </c>
      <c r="J93" s="24">
        <v>13381.86</v>
      </c>
      <c r="K93" s="24"/>
      <c r="L93" s="24">
        <f t="shared" si="7"/>
        <v>179135.91000000003</v>
      </c>
    </row>
    <row r="94" spans="1:12" s="17" customFormat="1" ht="30" x14ac:dyDescent="0.25">
      <c r="A94" s="1" t="s">
        <v>238</v>
      </c>
      <c r="B94" s="16">
        <v>90</v>
      </c>
      <c r="C94" s="22" t="str">
        <f>INDEX('[1]Табель люди'!$B$5:$B$1687,MATCH(B94,'[1]Табель люди'!$A$5:$A$1687,0))</f>
        <v>Выкидной трубопровод от скв. №6 К-130 (скв. 3245) до БПСА К-130. Газоингибиторопровод от БПСА К-130 до скважины №6 К-130</v>
      </c>
      <c r="D94" s="23">
        <f>SUMIF('[1]Табель люди'!$V$8:$V$1687,$C94,'[1]Табель люди'!$U$8:$U$1687)</f>
        <v>1</v>
      </c>
      <c r="E94" s="24">
        <f t="shared" si="4"/>
        <v>2866.5</v>
      </c>
      <c r="F94" s="23">
        <f>SUMIF('[1]Табель авто'!$V$8:$V$1777,$C94,'[1]Табель авто'!$U$8:$U$1777)</f>
        <v>0</v>
      </c>
      <c r="G94" s="24">
        <f t="shared" si="5"/>
        <v>0</v>
      </c>
      <c r="H94" s="24">
        <f>SUMIF('[1]Табель проживание'!$V$8:$V$953,$C94,'[1]Табель проживание'!$U$8:$U$953)</f>
        <v>0</v>
      </c>
      <c r="I94" s="24">
        <f t="shared" si="6"/>
        <v>0</v>
      </c>
      <c r="J94" s="24">
        <v>3707.79</v>
      </c>
      <c r="K94" s="24"/>
      <c r="L94" s="24">
        <f t="shared" si="7"/>
        <v>6574.29</v>
      </c>
    </row>
    <row r="95" spans="1:12" s="17" customFormat="1" x14ac:dyDescent="0.25">
      <c r="A95" s="16"/>
      <c r="B95" s="16">
        <v>91</v>
      </c>
      <c r="C95" s="22" t="str">
        <f>INDEX('[1]Табель люди'!$B$5:$B$1687,MATCH(B95,'[1]Табель люди'!$A$5:$A$1687,0))</f>
        <v>АГЗУ К-88</v>
      </c>
      <c r="D95" s="23">
        <f>SUMIF('[1]Табель люди'!$V$8:$V$1687,$C95,'[1]Табель люди'!$U$8:$U$1687)</f>
        <v>1</v>
      </c>
      <c r="E95" s="24">
        <f t="shared" si="4"/>
        <v>2866.5</v>
      </c>
      <c r="F95" s="23">
        <f>SUMIF('[1]Табель авто'!$V$8:$V$1777,$C95,'[1]Табель авто'!$U$8:$U$1777)</f>
        <v>0</v>
      </c>
      <c r="G95" s="24">
        <f t="shared" si="5"/>
        <v>0</v>
      </c>
      <c r="H95" s="24">
        <f>SUMIF('[1]Табель проживание'!$V$8:$V$953,$C95,'[1]Табель проживание'!$U$8:$U$953)</f>
        <v>0</v>
      </c>
      <c r="I95" s="24">
        <f t="shared" si="6"/>
        <v>0</v>
      </c>
      <c r="J95" s="24">
        <v>4460.62</v>
      </c>
      <c r="K95" s="24"/>
      <c r="L95" s="24">
        <f t="shared" si="7"/>
        <v>7327.12</v>
      </c>
    </row>
    <row r="96" spans="1:12" s="17" customFormat="1" x14ac:dyDescent="0.25">
      <c r="A96" s="1" t="s">
        <v>239</v>
      </c>
      <c r="B96" s="16">
        <v>92</v>
      </c>
      <c r="C96" s="22" t="str">
        <f>INDEX('[1]Табель люди'!$B$5:$B$1687,MATCH(B96,'[1]Табель люди'!$A$5:$A$1687,0))</f>
        <v>АГЗУ К-68</v>
      </c>
      <c r="D96" s="23">
        <f>SUMIF('[1]Табель люди'!$V$8:$V$1687,$C96,'[1]Табель люди'!$U$8:$U$1687)</f>
        <v>1</v>
      </c>
      <c r="E96" s="24">
        <f t="shared" si="4"/>
        <v>2866.5</v>
      </c>
      <c r="F96" s="23">
        <f>SUMIF('[1]Табель авто'!$V$8:$V$1777,$C96,'[1]Табель авто'!$U$8:$U$1777)</f>
        <v>0</v>
      </c>
      <c r="G96" s="24">
        <f t="shared" si="5"/>
        <v>0</v>
      </c>
      <c r="H96" s="24">
        <f>SUMIF('[1]Табель проживание'!$V$8:$V$953,$C96,'[1]Табель проживание'!$U$8:$U$953)</f>
        <v>0</v>
      </c>
      <c r="I96" s="24">
        <f t="shared" si="6"/>
        <v>0</v>
      </c>
      <c r="J96" s="24">
        <v>5938.1</v>
      </c>
      <c r="K96" s="24"/>
      <c r="L96" s="24">
        <f t="shared" si="7"/>
        <v>8804.6</v>
      </c>
    </row>
    <row r="97" spans="1:12" s="17" customFormat="1" x14ac:dyDescent="0.25">
      <c r="A97" s="1" t="s">
        <v>240</v>
      </c>
      <c r="B97" s="16">
        <v>93</v>
      </c>
      <c r="C97" s="22" t="str">
        <f>INDEX('[1]Табель люди'!$B$5:$B$1687,MATCH(B97,'[1]Табель люди'!$A$5:$A$1687,0))</f>
        <v>Обустройство скважины №2 куста скважин К-68 (1503)</v>
      </c>
      <c r="D97" s="23">
        <f>SUMIF('[1]Табель люди'!$V$8:$V$1687,$C97,'[1]Табель люди'!$U$8:$U$1687)</f>
        <v>1</v>
      </c>
      <c r="E97" s="24">
        <f t="shared" si="4"/>
        <v>2866.5</v>
      </c>
      <c r="F97" s="23">
        <f>SUMIF('[1]Табель авто'!$V$8:$V$1777,$C97,'[1]Табель авто'!$U$8:$U$1777)</f>
        <v>0</v>
      </c>
      <c r="G97" s="24">
        <f t="shared" si="5"/>
        <v>0</v>
      </c>
      <c r="H97" s="24">
        <f>SUMIF('[1]Табель проживание'!$V$8:$V$953,$C97,'[1]Табель проживание'!$U$8:$U$953)</f>
        <v>1</v>
      </c>
      <c r="I97" s="24">
        <f t="shared" si="6"/>
        <v>171</v>
      </c>
      <c r="J97" s="24"/>
      <c r="K97" s="24"/>
      <c r="L97" s="24">
        <f t="shared" si="7"/>
        <v>3037.5</v>
      </c>
    </row>
    <row r="98" spans="1:12" s="17" customFormat="1" x14ac:dyDescent="0.25">
      <c r="A98" s="1" t="s">
        <v>241</v>
      </c>
      <c r="B98" s="16">
        <v>94</v>
      </c>
      <c r="C98" s="22" t="str">
        <f>INDEX('[1]Табель люди'!$B$5:$B$1687,MATCH(B98,'[1]Табель люди'!$A$5:$A$1687,0))</f>
        <v>КТП на скв.1436 (К-122)</v>
      </c>
      <c r="D98" s="23">
        <f>SUMIF('[1]Табель люди'!$V$8:$V$1687,$C98,'[1]Табель люди'!$U$8:$U$1687)</f>
        <v>1</v>
      </c>
      <c r="E98" s="24">
        <f t="shared" si="4"/>
        <v>2866.5</v>
      </c>
      <c r="F98" s="23">
        <f>SUMIF('[1]Табель авто'!$V$8:$V$1777,$C98,'[1]Табель авто'!$U$8:$U$1777)</f>
        <v>0</v>
      </c>
      <c r="G98" s="24">
        <f t="shared" si="5"/>
        <v>0</v>
      </c>
      <c r="H98" s="24">
        <f>SUMIF('[1]Табель проживание'!$V$8:$V$953,$C98,'[1]Табель проживание'!$U$8:$U$953)</f>
        <v>0</v>
      </c>
      <c r="I98" s="24">
        <f t="shared" si="6"/>
        <v>0</v>
      </c>
      <c r="J98" s="24"/>
      <c r="K98" s="24"/>
      <c r="L98" s="24">
        <f t="shared" si="7"/>
        <v>2866.5</v>
      </c>
    </row>
    <row r="99" spans="1:12" s="17" customFormat="1" ht="30" x14ac:dyDescent="0.25">
      <c r="A99" s="1"/>
      <c r="B99" s="16">
        <v>95</v>
      </c>
      <c r="C99" s="22" t="s">
        <v>45</v>
      </c>
      <c r="D99" s="23">
        <f>SUMIF('[1]Табель люди'!$V$8:$V$1687,$C99,'[1]Табель люди'!$U$8:$U$1687)</f>
        <v>0</v>
      </c>
      <c r="E99" s="24">
        <f t="shared" si="4"/>
        <v>0</v>
      </c>
      <c r="F99" s="23">
        <f>SUMIF('[1]Табель авто'!$V$8:$V$1777,$C99,'[1]Табель авто'!$U$8:$U$1777)</f>
        <v>0</v>
      </c>
      <c r="G99" s="24">
        <f t="shared" si="5"/>
        <v>0</v>
      </c>
      <c r="H99" s="24">
        <f>SUMIF('[1]Табель проживание'!$V$8:$V$953,$C99,'[1]Табель проживание'!$U$8:$U$953)</f>
        <v>0</v>
      </c>
      <c r="I99" s="24">
        <f t="shared" si="6"/>
        <v>0</v>
      </c>
      <c r="J99" s="24">
        <v>3707.79</v>
      </c>
      <c r="K99" s="24"/>
      <c r="L99" s="24">
        <f t="shared" si="7"/>
        <v>3707.79</v>
      </c>
    </row>
    <row r="100" spans="1:12" s="17" customFormat="1" x14ac:dyDescent="0.25">
      <c r="A100" s="16"/>
      <c r="B100" s="16">
        <v>96</v>
      </c>
      <c r="C100" s="22" t="s">
        <v>242</v>
      </c>
      <c r="D100" s="23">
        <v>54.4</v>
      </c>
      <c r="E100" s="24">
        <f>D100*2866.5</f>
        <v>155937.60000000001</v>
      </c>
      <c r="F100" s="23"/>
      <c r="G100" s="24"/>
      <c r="H100" s="24"/>
      <c r="I100" s="24"/>
      <c r="J100" s="24"/>
      <c r="K100" s="24"/>
      <c r="L100" s="24">
        <f t="shared" si="7"/>
        <v>155937.60000000001</v>
      </c>
    </row>
    <row r="101" spans="1:12" s="17" customFormat="1" x14ac:dyDescent="0.25">
      <c r="A101" s="16"/>
      <c r="B101" s="16"/>
      <c r="C101" s="22"/>
      <c r="D101" s="23"/>
      <c r="E101" s="24"/>
      <c r="F101" s="23"/>
      <c r="G101" s="24"/>
      <c r="H101" s="24"/>
      <c r="I101" s="24"/>
      <c r="J101" s="24"/>
      <c r="K101" s="24"/>
      <c r="L101" s="24">
        <f t="shared" si="7"/>
        <v>0</v>
      </c>
    </row>
    <row r="102" spans="1:12" s="17" customFormat="1" x14ac:dyDescent="0.25">
      <c r="A102" s="16"/>
      <c r="B102" s="26">
        <v>114</v>
      </c>
      <c r="C102" s="27" t="s">
        <v>150</v>
      </c>
      <c r="D102" s="24">
        <f t="shared" ref="D102:L102" si="8">SUM(D5:D101)</f>
        <v>870.40000000000009</v>
      </c>
      <c r="E102" s="24">
        <f t="shared" si="8"/>
        <v>2495001.6000000006</v>
      </c>
      <c r="F102" s="24">
        <f t="shared" si="8"/>
        <v>121.5</v>
      </c>
      <c r="G102" s="24">
        <f t="shared" si="8"/>
        <v>242028</v>
      </c>
      <c r="H102" s="24">
        <f t="shared" si="8"/>
        <v>409</v>
      </c>
      <c r="I102" s="24">
        <f t="shared" si="8"/>
        <v>69939</v>
      </c>
      <c r="J102" s="24">
        <f t="shared" si="8"/>
        <v>199132.62000000008</v>
      </c>
      <c r="K102" s="24">
        <f t="shared" si="8"/>
        <v>27745</v>
      </c>
      <c r="L102" s="24">
        <f t="shared" si="8"/>
        <v>3033846.22</v>
      </c>
    </row>
  </sheetData>
  <autoFilter ref="A3:L3" xr:uid="{38276FBF-3263-48D4-8E1E-E4AE6AECFBA2}"/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Сводная</vt:lpstr>
      <vt:lpstr>февраль 2019</vt:lpstr>
      <vt:lpstr>'февраль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msi2</cp:lastModifiedBy>
  <cp:lastPrinted>2019-02-28T04:54:24Z</cp:lastPrinted>
  <dcterms:created xsi:type="dcterms:W3CDTF">2019-02-14T04:53:32Z</dcterms:created>
  <dcterms:modified xsi:type="dcterms:W3CDTF">2019-02-28T09:11:45Z</dcterms:modified>
</cp:coreProperties>
</file>