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Данные по миграции" sheetId="1" r:id="rId1"/>
  </sheets>
  <calcPr calcId="152511"/>
</workbook>
</file>

<file path=xl/calcChain.xml><?xml version="1.0" encoding="utf-8"?>
<calcChain xmlns="http://schemas.openxmlformats.org/spreadsheetml/2006/main">
  <c r="P31" i="1" l="1"/>
  <c r="O31" i="1"/>
  <c r="N31" i="1"/>
  <c r="K31" i="1"/>
  <c r="M31" i="1" s="1"/>
  <c r="J31" i="1"/>
  <c r="L31" i="1" s="1"/>
  <c r="Q16" i="1"/>
  <c r="J20" i="1"/>
  <c r="K20" i="1"/>
</calcChain>
</file>

<file path=xl/sharedStrings.xml><?xml version="1.0" encoding="utf-8"?>
<sst xmlns="http://schemas.openxmlformats.org/spreadsheetml/2006/main" count="70" uniqueCount="51">
  <si>
    <t>Пол</t>
  </si>
  <si>
    <t>Страна (Место рождения)</t>
  </si>
  <si>
    <t>Код КАТО (Место рождения)</t>
  </si>
  <si>
    <t>Страна (Место прибытия)</t>
  </si>
  <si>
    <t>Код КАТО (Место прибытия)</t>
  </si>
  <si>
    <t>Страна (Место выбытия)</t>
  </si>
  <si>
    <t>Код КАТО (Место выбытия)</t>
  </si>
  <si>
    <t>Женский</t>
  </si>
  <si>
    <t>Казахстан</t>
  </si>
  <si>
    <t>Узбекистан</t>
  </si>
  <si>
    <t>Россия</t>
  </si>
  <si>
    <t>Азербайджан</t>
  </si>
  <si>
    <t>Беларусь</t>
  </si>
  <si>
    <t>Украина</t>
  </si>
  <si>
    <t>Таджикистан</t>
  </si>
  <si>
    <t>Грузия</t>
  </si>
  <si>
    <t>(человек)</t>
  </si>
  <si>
    <t>страны СНГ</t>
  </si>
  <si>
    <t xml:space="preserve">другие страны </t>
  </si>
  <si>
    <t>межрегиональная</t>
  </si>
  <si>
    <t>региональная</t>
  </si>
  <si>
    <t>при-было</t>
  </si>
  <si>
    <t>вы-было</t>
  </si>
  <si>
    <t>из СНГ</t>
  </si>
  <si>
    <t>в СНГ</t>
  </si>
  <si>
    <t>из др стр</t>
  </si>
  <si>
    <t>в др стр</t>
  </si>
  <si>
    <t xml:space="preserve">из кз(кроме 35) в 35 </t>
  </si>
  <si>
    <t>из 35 в кз (кроме 35)</t>
  </si>
  <si>
    <t>из 35 в 35</t>
  </si>
  <si>
    <t>Армения</t>
  </si>
  <si>
    <t>Киргизия</t>
  </si>
  <si>
    <t>Молдова</t>
  </si>
  <si>
    <t>Туркмения</t>
  </si>
  <si>
    <t>США</t>
  </si>
  <si>
    <t>область</t>
  </si>
  <si>
    <t xml:space="preserve">Миграция населения </t>
  </si>
  <si>
    <t>список стран СНГ</t>
  </si>
  <si>
    <t>другис страны</t>
  </si>
  <si>
    <t>все страны кроме СНГ</t>
  </si>
  <si>
    <t>СЧЁТЕСЛИМН(G:G;T5:ЛЕВСИМВ(G:G;2&lt;&gt;35)</t>
  </si>
  <si>
    <t>число строк из столбца G начальные две циaры которых не равны 35</t>
  </si>
  <si>
    <t>число строк из столбца E начальные две цифры которых не равны 35</t>
  </si>
  <si>
    <t>35 - код области</t>
  </si>
  <si>
    <t>число строк из столбцов E и G начальные две цифры когда обоих строк равны 35</t>
  </si>
  <si>
    <t>алгоритм</t>
  </si>
  <si>
    <t>примеры</t>
  </si>
  <si>
    <t>число строк из столбца D которые содержать названия стран СНГ (диапазон T5:T15)</t>
  </si>
  <si>
    <t>число строк из столбца D которые не содержать названия стран СНГ (диапазон T5:T15)</t>
  </si>
  <si>
    <t>число строк из столбца F которые содержать названия стран СНГ (диапазон T5:T15)</t>
  </si>
  <si>
    <t>эти формулы не работают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</si>
</sst>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indexed="8"/>
      <name val="Calibri"/>
      <family val="2"/>
      <scheme val="minor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sz val="10"/>
      <name val="Arial Cyr"/>
      <charset val="204"/>
    </font>
    <font>
      <sz val="9"/>
      <name val="Calibri"/>
      <family val="2"/>
      <charset val="204"/>
    </font>
    <font>
      <b/>
      <sz val="11"/>
      <name val="Calibri"/>
      <family val="2"/>
      <charset val="204"/>
    </font>
    <font>
      <i/>
      <sz val="8"/>
      <name val="Calibri"/>
      <family val="2"/>
      <charset val="204"/>
    </font>
    <font>
      <sz val="8"/>
      <name val="Calibri"/>
      <family val="2"/>
      <charset val="204"/>
    </font>
    <font>
      <sz val="10"/>
      <name val="MS Sans Serif"/>
      <family val="2"/>
      <charset val="204"/>
    </font>
    <font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0" fontId="27" fillId="0" borderId="0"/>
  </cellStyleXfs>
  <cellXfs count="55">
    <xf numFmtId="0" fontId="0" fillId="0" borderId="0" xfId="0"/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0" fontId="0" fillId="2" borderId="0" xfId="0" applyFill="1"/>
    <xf numFmtId="0" fontId="18" fillId="3" borderId="2" xfId="0" applyFont="1" applyFill="1" applyBorder="1" applyAlignment="1">
      <alignment horizontal="center" vertical="top" wrapText="1"/>
    </xf>
    <xf numFmtId="0" fontId="19" fillId="3" borderId="2" xfId="0" applyFont="1" applyFill="1" applyBorder="1" applyAlignment="1">
      <alignment horizontal="center" vertical="top" wrapText="1"/>
    </xf>
    <xf numFmtId="0" fontId="0" fillId="3" borderId="0" xfId="0" applyFill="1"/>
    <xf numFmtId="0" fontId="20" fillId="4" borderId="2" xfId="0" applyFont="1" applyFill="1" applyBorder="1" applyAlignment="1">
      <alignment horizontal="center" vertical="top" wrapText="1"/>
    </xf>
    <xf numFmtId="0" fontId="21" fillId="4" borderId="2" xfId="0" applyFont="1" applyFill="1" applyBorder="1" applyAlignment="1">
      <alignment horizontal="center" vertical="top" wrapText="1"/>
    </xf>
    <xf numFmtId="0" fontId="0" fillId="4" borderId="0" xfId="0" applyFill="1"/>
    <xf numFmtId="0" fontId="26" fillId="0" borderId="4" xfId="1" applyFont="1" applyBorder="1" applyAlignment="1">
      <alignment horizontal="center" vertical="center" wrapText="1"/>
    </xf>
    <xf numFmtId="0" fontId="26" fillId="0" borderId="2" xfId="1" applyFont="1" applyBorder="1"/>
    <xf numFmtId="0" fontId="26" fillId="0" borderId="2" xfId="1" applyFont="1" applyBorder="1" applyAlignment="1">
      <alignment horizontal="center"/>
    </xf>
    <xf numFmtId="49" fontId="26" fillId="0" borderId="0" xfId="2" applyNumberFormat="1" applyFont="1" applyAlignment="1">
      <alignment horizontal="left" vertical="center" wrapText="1"/>
    </xf>
    <xf numFmtId="3" fontId="26" fillId="0" borderId="0" xfId="1" applyNumberFormat="1" applyFont="1" applyAlignment="1">
      <alignment horizontal="right" vertical="center" wrapText="1"/>
    </xf>
    <xf numFmtId="49" fontId="26" fillId="0" borderId="3" xfId="2" applyNumberFormat="1" applyFont="1" applyBorder="1" applyAlignment="1">
      <alignment horizontal="left" vertical="center" wrapText="1"/>
    </xf>
    <xf numFmtId="3" fontId="26" fillId="0" borderId="3" xfId="1" applyNumberFormat="1" applyFont="1" applyBorder="1" applyAlignment="1">
      <alignment horizontal="right" vertical="center" wrapText="1"/>
    </xf>
    <xf numFmtId="3" fontId="26" fillId="5" borderId="0" xfId="1" applyNumberFormat="1" applyFont="1" applyFill="1" applyAlignment="1">
      <alignment horizontal="right" vertical="center" wrapText="1"/>
    </xf>
    <xf numFmtId="3" fontId="26" fillId="6" borderId="0" xfId="1" applyNumberFormat="1" applyFont="1" applyFill="1" applyAlignment="1">
      <alignment horizontal="right" vertical="center" wrapText="1"/>
    </xf>
    <xf numFmtId="3" fontId="28" fillId="0" borderId="0" xfId="1" applyNumberFormat="1" applyFont="1" applyAlignment="1">
      <alignment horizontal="right" vertical="center" wrapText="1"/>
    </xf>
    <xf numFmtId="3" fontId="28" fillId="0" borderId="0" xfId="1" applyNumberFormat="1" applyFont="1" applyFill="1" applyAlignment="1">
      <alignment horizontal="right" vertical="center" wrapText="1"/>
    </xf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0" fillId="0" borderId="0" xfId="0" applyAlignment="1"/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0" fillId="7" borderId="0" xfId="0" applyFill="1"/>
    <xf numFmtId="49" fontId="26" fillId="7" borderId="0" xfId="2" applyNumberFormat="1" applyFont="1" applyFill="1" applyAlignment="1">
      <alignment horizontal="left" vertical="center" wrapText="1"/>
    </xf>
    <xf numFmtId="0" fontId="23" fillId="0" borderId="0" xfId="1" applyFont="1" applyAlignment="1">
      <alignment horizontal="right"/>
    </xf>
    <xf numFmtId="0" fontId="24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0" fontId="26" fillId="0" borderId="6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 wrapText="1"/>
    </xf>
    <xf numFmtId="0" fontId="0" fillId="7" borderId="0" xfId="0" applyFill="1" applyAlignment="1">
      <alignment horizontal="center" wrapText="1"/>
    </xf>
    <xf numFmtId="0" fontId="25" fillId="0" borderId="0" xfId="1" applyFont="1" applyBorder="1" applyAlignment="1">
      <alignment horizontal="right" vertical="center"/>
    </xf>
    <xf numFmtId="0" fontId="26" fillId="0" borderId="3" xfId="0" applyFont="1" applyBorder="1"/>
    <xf numFmtId="0" fontId="26" fillId="0" borderId="4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26" fillId="0" borderId="8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</cellXfs>
  <cellStyles count="3">
    <cellStyle name="Обычный" xfId="0" builtinId="0"/>
    <cellStyle name="Обычный_05_19" xfId="2"/>
    <cellStyle name="Обычный_обл.уровень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15"/>
  <sheetViews>
    <sheetView tabSelected="1" topLeftCell="C1" workbookViewId="0">
      <selection activeCell="P31" sqref="P31"/>
    </sheetView>
  </sheetViews>
  <sheetFormatPr defaultRowHeight="15" x14ac:dyDescent="0.25"/>
  <cols>
    <col min="1" max="2" width="24.28515625" customWidth="1"/>
    <col min="3" max="3" width="24.28515625" style="4" customWidth="1"/>
    <col min="4" max="5" width="24.28515625" style="7" customWidth="1"/>
    <col min="6" max="7" width="24.28515625" style="10" customWidth="1"/>
    <col min="10" max="13" width="13" customWidth="1"/>
    <col min="14" max="14" width="12.42578125" customWidth="1"/>
    <col min="15" max="15" width="13" customWidth="1"/>
  </cols>
  <sheetData>
    <row r="1" spans="1:21" x14ac:dyDescent="0.25">
      <c r="A1" s="24"/>
      <c r="B1" s="25"/>
      <c r="C1" s="26"/>
      <c r="D1" s="27"/>
      <c r="E1" s="28"/>
      <c r="F1" s="29"/>
      <c r="G1" s="30"/>
      <c r="H1" s="31"/>
    </row>
    <row r="2" spans="1:21" x14ac:dyDescent="0.25">
      <c r="A2" s="32"/>
      <c r="B2" s="33"/>
      <c r="C2" s="34"/>
      <c r="D2" s="35"/>
      <c r="E2" s="36"/>
      <c r="F2" s="37"/>
      <c r="G2" s="38"/>
      <c r="H2" s="31"/>
    </row>
    <row r="3" spans="1:21" ht="45" x14ac:dyDescent="0.25">
      <c r="A3" s="1" t="s">
        <v>0</v>
      </c>
      <c r="B3" s="2" t="s">
        <v>1</v>
      </c>
      <c r="C3" s="3" t="s">
        <v>2</v>
      </c>
      <c r="D3" s="5" t="s">
        <v>3</v>
      </c>
      <c r="E3" s="6" t="s">
        <v>4</v>
      </c>
      <c r="F3" s="8" t="s">
        <v>5</v>
      </c>
      <c r="G3" s="9" t="s">
        <v>6</v>
      </c>
      <c r="I3" s="41"/>
      <c r="J3" s="41"/>
      <c r="K3" s="41"/>
      <c r="L3" s="41"/>
      <c r="M3" s="41"/>
      <c r="N3" s="41"/>
      <c r="O3" s="41"/>
      <c r="P3" s="41"/>
      <c r="Q3" s="41"/>
      <c r="S3" s="23" t="s">
        <v>37</v>
      </c>
      <c r="U3" s="22" t="s">
        <v>38</v>
      </c>
    </row>
    <row r="4" spans="1:21" x14ac:dyDescent="0.25">
      <c r="A4" t="s">
        <v>7</v>
      </c>
      <c r="B4" t="s">
        <v>8</v>
      </c>
      <c r="C4" s="4">
        <v>352018000</v>
      </c>
      <c r="D4" s="7" t="s">
        <v>8</v>
      </c>
      <c r="E4" s="7">
        <v>351083100</v>
      </c>
      <c r="F4" s="10" t="s">
        <v>8</v>
      </c>
      <c r="G4" s="10">
        <v>751810000</v>
      </c>
      <c r="I4" s="42" t="s">
        <v>36</v>
      </c>
      <c r="J4" s="42"/>
      <c r="K4" s="42"/>
      <c r="L4" s="42"/>
      <c r="M4" s="42"/>
      <c r="N4" s="42"/>
      <c r="O4" s="42"/>
      <c r="P4" s="42"/>
      <c r="Q4" s="42"/>
    </row>
    <row r="5" spans="1:21" x14ac:dyDescent="0.25">
      <c r="A5" t="s">
        <v>7</v>
      </c>
      <c r="B5" t="s">
        <v>8</v>
      </c>
      <c r="C5" s="4">
        <v>341010000</v>
      </c>
      <c r="D5" s="7" t="s">
        <v>8</v>
      </c>
      <c r="E5" s="7">
        <v>351017100</v>
      </c>
      <c r="F5" s="10" t="s">
        <v>8</v>
      </c>
      <c r="G5" s="10">
        <v>352470000</v>
      </c>
      <c r="I5" s="43"/>
      <c r="J5" s="44"/>
      <c r="K5" s="44"/>
      <c r="L5" s="44"/>
      <c r="M5" s="44"/>
      <c r="N5" s="44"/>
      <c r="O5" s="44"/>
      <c r="P5" s="44"/>
      <c r="Q5" s="44"/>
      <c r="S5" t="s">
        <v>30</v>
      </c>
      <c r="U5" s="22" t="s">
        <v>39</v>
      </c>
    </row>
    <row r="6" spans="1:21" x14ac:dyDescent="0.25">
      <c r="D6" s="7" t="s">
        <v>10</v>
      </c>
      <c r="F6" s="10" t="s">
        <v>8</v>
      </c>
      <c r="G6" s="10">
        <v>352470000</v>
      </c>
      <c r="I6" s="44"/>
      <c r="J6" s="44"/>
      <c r="K6" s="44"/>
      <c r="L6" s="44"/>
      <c r="M6" s="44"/>
      <c r="N6" s="44"/>
      <c r="O6" s="44"/>
      <c r="P6" s="44"/>
      <c r="Q6" s="44"/>
      <c r="S6" t="s">
        <v>11</v>
      </c>
    </row>
    <row r="7" spans="1:21" x14ac:dyDescent="0.25">
      <c r="C7" s="4">
        <v>452018000</v>
      </c>
      <c r="D7" s="7" t="s">
        <v>8</v>
      </c>
      <c r="F7" s="10" t="s">
        <v>13</v>
      </c>
      <c r="I7" s="44"/>
      <c r="J7" s="44"/>
      <c r="K7" s="44"/>
      <c r="L7" s="44"/>
      <c r="M7" s="44"/>
      <c r="N7" s="44"/>
      <c r="O7" s="44"/>
      <c r="P7" s="44"/>
      <c r="Q7" s="44"/>
      <c r="S7" t="s">
        <v>12</v>
      </c>
    </row>
    <row r="8" spans="1:21" x14ac:dyDescent="0.25">
      <c r="C8" s="4">
        <v>352018000</v>
      </c>
      <c r="D8" s="7" t="s">
        <v>8</v>
      </c>
      <c r="F8" s="10" t="s">
        <v>34</v>
      </c>
      <c r="I8" s="44"/>
      <c r="J8" s="44"/>
      <c r="K8" s="44"/>
      <c r="L8" s="44"/>
      <c r="M8" s="44"/>
      <c r="N8" s="44"/>
      <c r="O8" s="44"/>
      <c r="P8" s="44"/>
      <c r="Q8" s="44"/>
      <c r="S8" t="s">
        <v>15</v>
      </c>
    </row>
    <row r="9" spans="1:21" x14ac:dyDescent="0.25">
      <c r="D9" s="7" t="s">
        <v>34</v>
      </c>
      <c r="I9" s="48" t="s">
        <v>16</v>
      </c>
      <c r="J9" s="49"/>
      <c r="K9" s="49"/>
      <c r="L9" s="49"/>
      <c r="M9" s="49"/>
      <c r="N9" s="49"/>
      <c r="O9" s="49"/>
      <c r="P9" s="49"/>
      <c r="Q9" s="49"/>
      <c r="S9" t="s">
        <v>31</v>
      </c>
    </row>
    <row r="10" spans="1:21" ht="15" customHeight="1" x14ac:dyDescent="0.25">
      <c r="I10" s="50"/>
      <c r="J10" s="53"/>
      <c r="K10" s="53"/>
      <c r="L10" s="53"/>
      <c r="M10" s="53"/>
      <c r="N10" s="53"/>
      <c r="O10" s="53"/>
      <c r="P10" s="53"/>
      <c r="Q10" s="53"/>
      <c r="S10" t="s">
        <v>32</v>
      </c>
    </row>
    <row r="11" spans="1:21" x14ac:dyDescent="0.25">
      <c r="I11" s="51"/>
      <c r="J11" s="53"/>
      <c r="K11" s="53"/>
      <c r="L11" s="53"/>
      <c r="M11" s="53"/>
      <c r="N11" s="53"/>
      <c r="O11" s="53"/>
      <c r="P11" s="53"/>
      <c r="Q11" s="53"/>
      <c r="S11" t="s">
        <v>9</v>
      </c>
    </row>
    <row r="12" spans="1:21" ht="15" customHeight="1" x14ac:dyDescent="0.25">
      <c r="I12" s="51"/>
      <c r="J12" s="45" t="s">
        <v>17</v>
      </c>
      <c r="K12" s="54"/>
      <c r="L12" s="45" t="s">
        <v>18</v>
      </c>
      <c r="M12" s="54"/>
      <c r="N12" s="45" t="s">
        <v>19</v>
      </c>
      <c r="O12" s="54"/>
      <c r="P12" s="45" t="s">
        <v>20</v>
      </c>
      <c r="Q12" s="46"/>
      <c r="S12" t="s">
        <v>10</v>
      </c>
    </row>
    <row r="13" spans="1:21" x14ac:dyDescent="0.25">
      <c r="I13" s="52"/>
      <c r="J13" s="11" t="s">
        <v>21</v>
      </c>
      <c r="K13" s="11" t="s">
        <v>22</v>
      </c>
      <c r="L13" s="11" t="s">
        <v>21</v>
      </c>
      <c r="M13" s="11" t="s">
        <v>22</v>
      </c>
      <c r="N13" s="11" t="s">
        <v>21</v>
      </c>
      <c r="O13" s="11" t="s">
        <v>22</v>
      </c>
      <c r="P13" s="11" t="s">
        <v>21</v>
      </c>
      <c r="Q13" s="11" t="s">
        <v>22</v>
      </c>
      <c r="S13" t="s">
        <v>14</v>
      </c>
    </row>
    <row r="14" spans="1:21" x14ac:dyDescent="0.25">
      <c r="I14" s="12"/>
      <c r="J14" s="13">
        <v>8</v>
      </c>
      <c r="K14" s="13">
        <v>9</v>
      </c>
      <c r="L14" s="13">
        <v>11</v>
      </c>
      <c r="M14" s="13">
        <v>12</v>
      </c>
      <c r="N14" s="13">
        <v>17</v>
      </c>
      <c r="O14" s="13">
        <v>18</v>
      </c>
      <c r="P14" s="13">
        <v>20</v>
      </c>
      <c r="Q14" s="13">
        <v>21</v>
      </c>
      <c r="S14" t="s">
        <v>33</v>
      </c>
    </row>
    <row r="15" spans="1:21" x14ac:dyDescent="0.25">
      <c r="I15" s="14" t="s">
        <v>35</v>
      </c>
      <c r="J15" s="15">
        <v>33</v>
      </c>
      <c r="K15" s="15">
        <v>234</v>
      </c>
      <c r="L15" s="15">
        <v>6</v>
      </c>
      <c r="M15" s="15">
        <v>50</v>
      </c>
      <c r="N15" s="15">
        <v>578</v>
      </c>
      <c r="O15" s="15">
        <v>1422</v>
      </c>
      <c r="P15" s="15">
        <v>2371</v>
      </c>
      <c r="Q15" s="15">
        <v>2371</v>
      </c>
      <c r="S15" t="s">
        <v>13</v>
      </c>
    </row>
    <row r="16" spans="1:21" x14ac:dyDescent="0.25">
      <c r="I16" s="14"/>
      <c r="J16" s="18"/>
      <c r="K16" s="18"/>
      <c r="L16" s="18"/>
      <c r="M16" s="18"/>
      <c r="N16" s="18"/>
      <c r="O16" s="18"/>
      <c r="P16" s="18"/>
      <c r="Q16" s="19">
        <f>P16</f>
        <v>0</v>
      </c>
    </row>
    <row r="17" spans="8:17" x14ac:dyDescent="0.25">
      <c r="I17" s="16"/>
      <c r="J17" s="17"/>
      <c r="K17" s="17"/>
      <c r="L17" s="17"/>
      <c r="M17" s="17"/>
      <c r="N17" s="17"/>
      <c r="O17" s="17"/>
      <c r="P17" s="17"/>
      <c r="Q17" s="17"/>
    </row>
    <row r="18" spans="8:17" x14ac:dyDescent="0.25">
      <c r="I18" s="22" t="s">
        <v>43</v>
      </c>
    </row>
    <row r="19" spans="8:17" ht="30" x14ac:dyDescent="0.25">
      <c r="I19" s="14"/>
      <c r="J19" s="20" t="s">
        <v>23</v>
      </c>
      <c r="K19" s="20" t="s">
        <v>24</v>
      </c>
      <c r="L19" s="20" t="s">
        <v>25</v>
      </c>
      <c r="M19" s="20" t="s">
        <v>26</v>
      </c>
      <c r="N19" s="21" t="s">
        <v>27</v>
      </c>
      <c r="O19" s="20" t="s">
        <v>28</v>
      </c>
      <c r="P19" s="21" t="s">
        <v>29</v>
      </c>
      <c r="Q19" s="15"/>
    </row>
    <row r="20" spans="8:17" ht="45" x14ac:dyDescent="0.25">
      <c r="I20" s="14" t="s">
        <v>50</v>
      </c>
      <c r="J20" s="15">
        <f>COUNTIFS(F:F,S5:S15)</f>
        <v>0</v>
      </c>
      <c r="K20" s="15">
        <f>COUNTIFS(D:D,S5:S15)</f>
        <v>0</v>
      </c>
      <c r="L20" s="15"/>
      <c r="M20" s="15"/>
      <c r="N20" s="15" t="s">
        <v>40</v>
      </c>
      <c r="O20" s="15"/>
      <c r="P20" s="15"/>
      <c r="Q20" s="15"/>
    </row>
    <row r="21" spans="8:17" x14ac:dyDescent="0.25">
      <c r="I21" s="14"/>
      <c r="J21" s="15"/>
      <c r="K21" s="15"/>
      <c r="L21" s="15"/>
      <c r="M21" s="15"/>
      <c r="N21" s="15"/>
      <c r="O21" s="15"/>
      <c r="P21" s="15"/>
      <c r="Q21" s="15"/>
    </row>
    <row r="22" spans="8:17" ht="15" customHeight="1" x14ac:dyDescent="0.25">
      <c r="H22" s="39" t="s">
        <v>45</v>
      </c>
      <c r="I22" s="39"/>
      <c r="J22" s="47" t="s">
        <v>47</v>
      </c>
      <c r="K22" s="47" t="s">
        <v>49</v>
      </c>
      <c r="L22" s="47" t="s">
        <v>48</v>
      </c>
      <c r="M22" s="47" t="s">
        <v>49</v>
      </c>
      <c r="N22" s="47" t="s">
        <v>42</v>
      </c>
      <c r="O22" s="47" t="s">
        <v>41</v>
      </c>
      <c r="P22" s="47" t="s">
        <v>44</v>
      </c>
      <c r="Q22" s="47"/>
    </row>
    <row r="23" spans="8:17" x14ac:dyDescent="0.25">
      <c r="H23" s="39"/>
      <c r="I23" s="40"/>
      <c r="J23" s="47"/>
      <c r="K23" s="47"/>
      <c r="L23" s="47"/>
      <c r="M23" s="47"/>
      <c r="N23" s="47"/>
      <c r="O23" s="47"/>
      <c r="P23" s="47"/>
      <c r="Q23" s="47"/>
    </row>
    <row r="24" spans="8:17" x14ac:dyDescent="0.25">
      <c r="H24" s="39"/>
      <c r="I24" s="40"/>
      <c r="J24" s="47"/>
      <c r="K24" s="47"/>
      <c r="L24" s="47"/>
      <c r="M24" s="47"/>
      <c r="N24" s="47"/>
      <c r="O24" s="47"/>
      <c r="P24" s="47"/>
      <c r="Q24" s="47"/>
    </row>
    <row r="25" spans="8:17" x14ac:dyDescent="0.25">
      <c r="H25" s="39"/>
      <c r="I25" s="40"/>
      <c r="J25" s="47"/>
      <c r="K25" s="47"/>
      <c r="L25" s="47"/>
      <c r="M25" s="47"/>
      <c r="N25" s="47"/>
      <c r="O25" s="47"/>
      <c r="P25" s="47"/>
      <c r="Q25" s="47"/>
    </row>
    <row r="26" spans="8:17" x14ac:dyDescent="0.25">
      <c r="H26" s="39"/>
      <c r="I26" s="40"/>
      <c r="J26" s="47"/>
      <c r="K26" s="47"/>
      <c r="L26" s="47"/>
      <c r="M26" s="47"/>
      <c r="N26" s="47"/>
      <c r="O26" s="47"/>
      <c r="P26" s="47"/>
      <c r="Q26" s="47"/>
    </row>
    <row r="27" spans="8:17" x14ac:dyDescent="0.25">
      <c r="H27" s="39"/>
      <c r="I27" s="40"/>
      <c r="J27" s="47"/>
      <c r="K27" s="47"/>
      <c r="L27" s="47"/>
      <c r="M27" s="47"/>
      <c r="N27" s="47"/>
      <c r="O27" s="47"/>
      <c r="P27" s="47"/>
      <c r="Q27" s="47"/>
    </row>
    <row r="28" spans="8:17" x14ac:dyDescent="0.25">
      <c r="H28" s="39"/>
      <c r="I28" s="40"/>
      <c r="J28" s="47"/>
      <c r="K28" s="47"/>
      <c r="L28" s="47"/>
      <c r="M28" s="47"/>
      <c r="N28" s="47"/>
      <c r="O28" s="47"/>
      <c r="P28" s="47"/>
      <c r="Q28" s="47"/>
    </row>
    <row r="29" spans="8:17" x14ac:dyDescent="0.25">
      <c r="H29" s="39"/>
      <c r="I29" s="40"/>
      <c r="J29" s="47"/>
      <c r="K29" s="47"/>
      <c r="L29" s="47"/>
      <c r="M29" s="47"/>
      <c r="N29" s="47"/>
      <c r="O29" s="47"/>
      <c r="P29" s="47"/>
      <c r="Q29" s="47"/>
    </row>
    <row r="30" spans="8:17" x14ac:dyDescent="0.25">
      <c r="H30" s="22" t="s">
        <v>46</v>
      </c>
      <c r="I30" s="14"/>
      <c r="J30" s="15"/>
      <c r="K30" s="15"/>
      <c r="L30" s="15"/>
      <c r="M30" s="15"/>
      <c r="N30" s="15"/>
      <c r="O30" s="15"/>
      <c r="P30" s="15"/>
      <c r="Q30" s="15"/>
    </row>
    <row r="31" spans="8:17" x14ac:dyDescent="0.25">
      <c r="J31">
        <f>SUMPRODUCT(COUNTIF(D:D,S5:S30))</f>
        <v>1</v>
      </c>
      <c r="K31">
        <f>SUMPRODUCT(COUNTIF(F:F,S5:S30))</f>
        <v>1</v>
      </c>
      <c r="L31">
        <f>COUNTA(D4:D99)-J31</f>
        <v>5</v>
      </c>
      <c r="M31" s="22">
        <f>COUNTA(F4:F99)-K31</f>
        <v>4</v>
      </c>
      <c r="N31">
        <f>SUMPRODUCT((LEFTB(E4:E99,2)&lt;&gt;"35")*(E4:E99&lt;&gt;""))</f>
        <v>0</v>
      </c>
      <c r="O31" s="22">
        <f>SUMPRODUCT((LEFTB(G4:G99,2)&lt;&gt;"35")*(G4:G99&lt;&gt;""))</f>
        <v>1</v>
      </c>
      <c r="P31" s="22">
        <f>SUMPRODUCT((LEFTB(G4:G99,2)="35")+(LEFTB(E4:E99,2)="35"))</f>
        <v>4</v>
      </c>
    </row>
    <row r="4515" ht="0" hidden="1" customHeight="1" x14ac:dyDescent="0.25"/>
  </sheetData>
  <mergeCells count="21">
    <mergeCell ref="O22:O29"/>
    <mergeCell ref="N22:N29"/>
    <mergeCell ref="I7:Q7"/>
    <mergeCell ref="I8:Q8"/>
    <mergeCell ref="I9:Q9"/>
    <mergeCell ref="I10:I13"/>
    <mergeCell ref="J10:M11"/>
    <mergeCell ref="N10:Q11"/>
    <mergeCell ref="J12:K12"/>
    <mergeCell ref="L12:M12"/>
    <mergeCell ref="N12:O12"/>
    <mergeCell ref="M22:M29"/>
    <mergeCell ref="L22:L29"/>
    <mergeCell ref="K22:K29"/>
    <mergeCell ref="J22:J29"/>
    <mergeCell ref="P22:Q29"/>
    <mergeCell ref="I3:Q3"/>
    <mergeCell ref="I4:Q4"/>
    <mergeCell ref="I5:Q5"/>
    <mergeCell ref="I6:Q6"/>
    <mergeCell ref="P12:Q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 по миграции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ГАВ</cp:lastModifiedBy>
  <dcterms:created xsi:type="dcterms:W3CDTF">2019-02-07T11:31:55Z</dcterms:created>
  <dcterms:modified xsi:type="dcterms:W3CDTF">2019-02-26T06:38:47Z</dcterms:modified>
</cp:coreProperties>
</file>