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<sst xmlns="http://schemas.openxmlformats.org/spreadsheetml/2006/main" count="91" uniqueCount="76">
  <si>
    <t>Липа Амурская (под заказ)</t>
  </si>
  <si>
    <t>Нежный вкус миндального крема в сочетании с кокосом создает изысканный коктейль из нежности и наслаждения. Нотка миндальной горчинки придает пикантность вкусу, как и положено настоящему Амаретто, а аромат кокоса вызывает воспоминания о романтических путешествиях и райском удовольствии.</t>
  </si>
  <si>
    <t>220гр</t>
  </si>
  <si>
    <t>4627093810017</t>
  </si>
  <si>
    <t>Амаретто с кокосом</t>
  </si>
  <si>
    <t>4627093810048</t>
  </si>
  <si>
    <t>Молочный цветок</t>
  </si>
  <si>
    <t>Нежный тающий вкус медового «пломбира» с молочным послевкусием вернет Вас в детство и подарит минуты блаженства. Позвольте себе раствориться в этом молочно-сливочном мягком бархатистом вихре с ароматами летних цветов и обогретой солнцем розы! Ощутите прилив сил и энергии, которые дает нам природа!</t>
  </si>
  <si>
    <t>4627093810079</t>
  </si>
  <si>
    <t>Парадайз с абрикосом</t>
  </si>
  <si>
    <t xml:space="preserve">СЕРЕБРЯНАЯ МЕДАЛЬ ПРОДУКТ ГОДА 2014, WORLDFOOD
Наш признанный фаворит. Завоевал серебрянную медаль на конкурсе «Продукт Года 2014». Яркое нежное суфле с маленькими кусочками кураги. Сладость меда уравновешивается бодрящей фруктовой свежестью. </t>
  </si>
  <si>
    <t>250гр</t>
  </si>
  <si>
    <t>4627093810161</t>
  </si>
  <si>
    <t>Кедровый орешек</t>
  </si>
  <si>
    <t>СЕРЕБРЯНАЯ МЕДАЛЬ ЛУЧШИЙ ПРОДУКТ 2015, PRODEXPO
Мёд с кедровым орехом - это целый питательный комплекс с непревзойденным вкусом. Нежный и яркий вкус кедрового орешка подчеркивается тонким ароматом мёда.</t>
  </si>
  <si>
    <t>4627093810178</t>
  </si>
  <si>
    <t>Мохито с мелиссой</t>
  </si>
  <si>
    <t>СЕРЕБРЯНАЯ МЕДАЛЬ ПРОДУКТ ГОДА 2015, PRODEXPO
Мед нежного светлого оттенка лайма и авокадо с приятным тонким ароматом цветущего сада и пряных трав. Во вкусе переплетаются оттенки сливочной сладости, освежающие лимонные тона, акцент на чувственной мелиссе.</t>
  </si>
  <si>
    <t>4627093810185</t>
  </si>
  <si>
    <t>Космополитен с клюквой</t>
  </si>
  <si>
    <t>Мед нежно-розового цвета с малиново-красными искрами и ароматом розы, цветущего весеннего сада, фруктового щербета. Текстура напоминает мягкую сливочную помадку с кусочками засахаренных ягод.</t>
  </si>
  <si>
    <t>4627093810192</t>
  </si>
  <si>
    <t>Грецкий орешек</t>
  </si>
  <si>
    <t>Мягкость, нежность, деликатность – вот основные характеристики этого меда. Он призван приносить истинное удовольствие, наслаждение и гармонию!</t>
  </si>
  <si>
    <t>4627093810222</t>
  </si>
  <si>
    <t>Маргарита с клубникой</t>
  </si>
  <si>
    <t>ЛУЧШИЙ ПРОДУКТ 2016, ЗОЛОТАЯ МЕДАЛЬ, PRODEXPO
Нежный сливочно-розоватый мед с восхитительным ароматом лета. Клубника - королева десертов, любимица всех взрослых и детей. Вкус напоминает нежное клубничное мороженое или земляничный мусс.</t>
  </si>
  <si>
    <t>4627093811175</t>
  </si>
  <si>
    <t>Малиновый сорбет</t>
  </si>
  <si>
    <t xml:space="preserve">ЛУЧШИЙ ПРОДУКТ 2015, СЕРЕБРЯНАЯ МЕДАЛЬ, PRODEXPO
Сочетание яркой сочной малины и нежного мёда-суфле дают невероятный фейерверк вкуса. Вы окунаетесь в атмосферу теплого летнего сада, наполненного солнцем и радостью. Она придаст изысканности Вашему завтраку, выпечке или напиткам. </t>
  </si>
  <si>
    <t>4627093811724</t>
  </si>
  <si>
    <t xml:space="preserve">Имбирика с лимоном </t>
  </si>
  <si>
    <t>Одно из самых необычных сочетаний - острого имбиря, лимона и нежного мёда-суфле. Имбирь - природный энергетик и иммуностимулятор, позволяет снять усталость, обрести бодрость и свежесть.</t>
  </si>
  <si>
    <t>4627093811304</t>
  </si>
  <si>
    <t>Смородиновый</t>
  </si>
  <si>
    <t>Яркая кислинка черной смородины оставляет ощущение бодрости и искрящейся радости. Черная смородина превзошла все ягоды по количеству находящихся в ней витаминов, минералов и других полезных веществ. Поэтому она просто незаменима для поддержания тонуса и энергии в организме 
в любое время года.</t>
  </si>
  <si>
    <t>4627093812387</t>
  </si>
  <si>
    <t>JV1</t>
  </si>
  <si>
    <t>Сицилийский апельсин</t>
  </si>
  <si>
    <t>Этот вкус был разработан совместно с поварами студии Юлии Высоцкой. Как и положено настоящим сицилийским апельсинам, вкус получился с кислинкой и ярко выраженным апельсиновым вкусом, едва заметным итальянским акцентом. Яркий, сочный, согретый южным солнцем и наполненный витаминами - настоящий фейерверк ощущений в элегантной баночке от компании Peroni.</t>
  </si>
  <si>
    <t>4627093811359</t>
  </si>
  <si>
    <t>JV4</t>
  </si>
  <si>
    <t>Яблоко с корицей</t>
  </si>
  <si>
    <t>Теплое чарующее сочетание мёда, яблока и корицы наполнит ощущением уюта и нежности. Отлично подойдет для завтрака - с гранолой или йогуртом, а также прекрасное дополнение к домашним вафлям и любой выпечке.</t>
  </si>
  <si>
    <t>4627093811908</t>
  </si>
  <si>
    <t>JV5</t>
  </si>
  <si>
    <t xml:space="preserve">Лаванда с черникой. </t>
  </si>
  <si>
    <t>Это новинка и самый необычный вкус в нашей коллекции. Яркая сочная черника с нежным и томным лавандовым послевкусием - это невероятное наслаждение для искушенных особ.</t>
  </si>
  <si>
    <t>4627093813056</t>
  </si>
  <si>
    <t>JV6</t>
  </si>
  <si>
    <t xml:space="preserve">Бельгийский шоколад с фундуком. </t>
  </si>
  <si>
    <t>Обжаренный фундук погружается в медово-шоколадный крем и становится нежнейшим десертом, шоколадной
пастой, пралине. Искушение для любителей шоколада. Главное вовремя остановиться!</t>
  </si>
  <si>
    <t>4627093813094</t>
  </si>
  <si>
    <t>Артикул</t>
  </si>
  <si>
    <t>Наименование</t>
  </si>
  <si>
    <t>Фото</t>
  </si>
  <si>
    <t>Арт.</t>
  </si>
  <si>
    <t>РРЦ</t>
  </si>
  <si>
    <t>Опт.цена с НДС за шт</t>
  </si>
  <si>
    <t>Ваш заказ 
(внесите кол-во)</t>
  </si>
  <si>
    <t>Ваша цена с НДС за шт</t>
  </si>
  <si>
    <t>Итого за товар</t>
  </si>
  <si>
    <t>Итого за товар 
со скидкой</t>
  </si>
  <si>
    <t>Описание товара</t>
  </si>
  <si>
    <t>Вес нетто</t>
  </si>
  <si>
    <t>Кол-во шт в упаковке</t>
  </si>
  <si>
    <t>Штрих код</t>
  </si>
  <si>
    <t>Скидка %</t>
  </si>
  <si>
    <t>Штрихкод</t>
  </si>
  <si>
    <t>Код</t>
  </si>
  <si>
    <t>Номенклатура</t>
  </si>
  <si>
    <t>Характеристика</t>
  </si>
  <si>
    <t>Количество</t>
  </si>
  <si>
    <t>Цена</t>
  </si>
  <si>
    <t xml:space="preserve">Серия "Медовое путешествие", </t>
  </si>
  <si>
    <t>Зеленые колонки заполняются из строк с листа 1 , где проставлено кол-во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</si>
</sst>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#,##0.0\ &quot;₽&quot;"/>
    <numFmt numFmtId="166" formatCode="#,##0.00\ &quot;₽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Microsoft Sans Serif"/>
      <family val="2"/>
    </font>
    <font>
      <sz val="10"/>
      <color indexed="59"/>
      <name val="Microsoft Sans Serif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2" fillId="34" borderId="13" xfId="56" applyFont="1" applyFill="1" applyBorder="1" applyAlignment="1">
      <alignment horizontal="center" vertical="center"/>
    </xf>
    <xf numFmtId="0" fontId="4" fillId="35" borderId="14" xfId="52" applyNumberFormat="1" applyFont="1" applyFill="1" applyBorder="1" applyAlignment="1">
      <alignment horizontal="left" vertical="top"/>
      <protection/>
    </xf>
    <xf numFmtId="0" fontId="5" fillId="35" borderId="14" xfId="52" applyNumberFormat="1" applyFont="1" applyFill="1" applyBorder="1" applyAlignment="1">
      <alignment horizontal="left" vertical="top"/>
      <protection/>
    </xf>
    <xf numFmtId="0" fontId="6" fillId="0" borderId="14" xfId="52" applyNumberFormat="1" applyFont="1" applyBorder="1">
      <alignment/>
      <protection/>
    </xf>
    <xf numFmtId="0" fontId="4" fillId="0" borderId="14" xfId="52" applyNumberFormat="1" applyFont="1" applyBorder="1" applyAlignment="1">
      <alignment horizontal="left" vertical="top"/>
      <protection/>
    </xf>
    <xf numFmtId="0" fontId="6" fillId="25" borderId="14" xfId="52" applyNumberFormat="1" applyFont="1" applyFill="1" applyBorder="1">
      <alignment/>
      <protection/>
    </xf>
    <xf numFmtId="0" fontId="6" fillId="25" borderId="14" xfId="52" applyNumberFormat="1" applyFont="1" applyFill="1" applyBorder="1" applyAlignment="1">
      <alignment horizontal="right"/>
      <protection/>
    </xf>
    <xf numFmtId="0" fontId="0" fillId="25" borderId="0" xfId="0" applyFill="1" applyAlignment="1">
      <alignment wrapText="1"/>
    </xf>
    <xf numFmtId="0" fontId="0" fillId="25" borderId="10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1.00390625" style="0" customWidth="1"/>
    <col min="2" max="2" width="10.421875" style="0" customWidth="1"/>
    <col min="3" max="3" width="33.8515625" style="0" bestFit="1" customWidth="1"/>
    <col min="6" max="6" width="14.57421875" style="0" customWidth="1"/>
    <col min="7" max="7" width="13.7109375" style="0" customWidth="1"/>
    <col min="8" max="8" width="12.7109375" style="0" customWidth="1"/>
    <col min="9" max="9" width="9.140625" style="0" customWidth="1"/>
    <col min="10" max="10" width="39.140625" style="0" customWidth="1"/>
    <col min="11" max="11" width="14.00390625" style="1" customWidth="1"/>
    <col min="12" max="12" width="12.00390625" style="1" customWidth="1"/>
    <col min="13" max="13" width="14.140625" style="1" bestFit="1" customWidth="1"/>
  </cols>
  <sheetData>
    <row r="1" spans="3:4" ht="15">
      <c r="C1" s="7" t="s">
        <v>67</v>
      </c>
      <c r="D1" s="12">
        <f>IF(H22&gt;90000,7%,IF(H22&gt;50000,5%,IF(H22&gt;30000,3%,0)))</f>
        <v>0</v>
      </c>
    </row>
    <row r="3" spans="1:13" ht="33.75" customHeight="1">
      <c r="A3" s="4" t="s">
        <v>55</v>
      </c>
      <c r="B3" s="4" t="s">
        <v>56</v>
      </c>
      <c r="C3" s="4" t="s">
        <v>54</v>
      </c>
      <c r="D3" s="4" t="s">
        <v>57</v>
      </c>
      <c r="E3" s="4" t="s">
        <v>58</v>
      </c>
      <c r="F3" s="5" t="s">
        <v>59</v>
      </c>
      <c r="G3" s="4" t="s">
        <v>60</v>
      </c>
      <c r="H3" s="4" t="s">
        <v>61</v>
      </c>
      <c r="I3" s="4" t="s">
        <v>62</v>
      </c>
      <c r="J3" s="4" t="s">
        <v>63</v>
      </c>
      <c r="K3" s="4" t="s">
        <v>64</v>
      </c>
      <c r="L3" s="4" t="s">
        <v>65</v>
      </c>
      <c r="M3" s="4" t="s">
        <v>66</v>
      </c>
    </row>
    <row r="4" spans="1:13" ht="15">
      <c r="A4" s="3"/>
      <c r="B4" s="20">
        <v>81</v>
      </c>
      <c r="C4" s="3" t="s">
        <v>0</v>
      </c>
      <c r="D4" s="3">
        <v>550</v>
      </c>
      <c r="E4" s="3">
        <v>390</v>
      </c>
      <c r="F4" s="6"/>
      <c r="G4" s="20">
        <f>E4*(100%-$D$1)/100%</f>
        <v>390</v>
      </c>
      <c r="H4" s="3">
        <f>E4*F4</f>
        <v>0</v>
      </c>
      <c r="I4" s="3">
        <v>0</v>
      </c>
      <c r="J4" s="3" t="s">
        <v>1</v>
      </c>
      <c r="K4" s="2" t="s">
        <v>2</v>
      </c>
      <c r="L4" s="2">
        <v>6</v>
      </c>
      <c r="M4" s="2" t="s">
        <v>3</v>
      </c>
    </row>
    <row r="5" spans="1:13" ht="15">
      <c r="A5" s="3"/>
      <c r="B5" s="20">
        <v>83</v>
      </c>
      <c r="C5" s="3" t="s">
        <v>4</v>
      </c>
      <c r="D5" s="3">
        <v>550</v>
      </c>
      <c r="E5" s="3">
        <v>390</v>
      </c>
      <c r="F5" s="6"/>
      <c r="G5" s="20">
        <f aca="true" t="shared" si="0" ref="G5:G21">E5*(100%-$D$1)/100%</f>
        <v>390</v>
      </c>
      <c r="H5" s="3">
        <f aca="true" t="shared" si="1" ref="H5:H21">E5*F5</f>
        <v>0</v>
      </c>
      <c r="I5" s="3">
        <v>0</v>
      </c>
      <c r="J5" s="3" t="s">
        <v>1</v>
      </c>
      <c r="K5" s="2" t="s">
        <v>2</v>
      </c>
      <c r="L5" s="2">
        <v>6</v>
      </c>
      <c r="M5" s="2" t="s">
        <v>5</v>
      </c>
    </row>
    <row r="6" spans="1:13" ht="15">
      <c r="A6" s="3"/>
      <c r="B6" s="20">
        <v>86</v>
      </c>
      <c r="C6" s="3" t="s">
        <v>6</v>
      </c>
      <c r="D6" s="3">
        <v>550</v>
      </c>
      <c r="E6" s="3">
        <v>390</v>
      </c>
      <c r="F6" s="6">
        <v>5</v>
      </c>
      <c r="G6" s="20">
        <f t="shared" si="0"/>
        <v>390</v>
      </c>
      <c r="H6" s="3">
        <f t="shared" si="1"/>
        <v>1950</v>
      </c>
      <c r="I6" s="3">
        <v>0</v>
      </c>
      <c r="J6" s="3" t="s">
        <v>7</v>
      </c>
      <c r="K6" s="2" t="s">
        <v>2</v>
      </c>
      <c r="L6" s="2">
        <v>6</v>
      </c>
      <c r="M6" s="2" t="s">
        <v>8</v>
      </c>
    </row>
    <row r="7" spans="1:13" ht="15">
      <c r="A7" s="3"/>
      <c r="B7" s="20">
        <v>201</v>
      </c>
      <c r="C7" s="3" t="s">
        <v>9</v>
      </c>
      <c r="D7" s="3">
        <v>550</v>
      </c>
      <c r="E7" s="3">
        <v>390</v>
      </c>
      <c r="F7" s="6"/>
      <c r="G7" s="20">
        <f t="shared" si="0"/>
        <v>390</v>
      </c>
      <c r="H7" s="3">
        <f t="shared" si="1"/>
        <v>0</v>
      </c>
      <c r="I7" s="3">
        <v>0</v>
      </c>
      <c r="J7" s="3" t="s">
        <v>10</v>
      </c>
      <c r="K7" s="2" t="s">
        <v>11</v>
      </c>
      <c r="L7" s="2">
        <v>6</v>
      </c>
      <c r="M7" s="2" t="s">
        <v>12</v>
      </c>
    </row>
    <row r="8" spans="1:13" ht="15">
      <c r="A8" s="3"/>
      <c r="B8" s="20">
        <v>202</v>
      </c>
      <c r="C8" s="3" t="s">
        <v>13</v>
      </c>
      <c r="D8" s="3">
        <v>550</v>
      </c>
      <c r="E8" s="3">
        <v>390</v>
      </c>
      <c r="F8" s="6"/>
      <c r="G8" s="20">
        <f t="shared" si="0"/>
        <v>390</v>
      </c>
      <c r="H8" s="3">
        <f t="shared" si="1"/>
        <v>0</v>
      </c>
      <c r="I8" s="3">
        <v>0</v>
      </c>
      <c r="J8" s="3" t="s">
        <v>14</v>
      </c>
      <c r="K8" s="2" t="s">
        <v>2</v>
      </c>
      <c r="L8" s="2">
        <v>6</v>
      </c>
      <c r="M8" s="2" t="s">
        <v>15</v>
      </c>
    </row>
    <row r="9" spans="1:13" ht="15">
      <c r="A9" s="3"/>
      <c r="B9" s="20">
        <v>203</v>
      </c>
      <c r="C9" s="3" t="s">
        <v>16</v>
      </c>
      <c r="D9" s="3">
        <v>550</v>
      </c>
      <c r="E9" s="3">
        <v>390</v>
      </c>
      <c r="F9" s="6"/>
      <c r="G9" s="20">
        <f t="shared" si="0"/>
        <v>390</v>
      </c>
      <c r="H9" s="3">
        <f t="shared" si="1"/>
        <v>0</v>
      </c>
      <c r="I9" s="3">
        <v>0</v>
      </c>
      <c r="J9" s="3" t="s">
        <v>17</v>
      </c>
      <c r="K9" s="2" t="s">
        <v>11</v>
      </c>
      <c r="L9" s="2">
        <v>6</v>
      </c>
      <c r="M9" s="2" t="s">
        <v>18</v>
      </c>
    </row>
    <row r="10" spans="1:13" ht="15">
      <c r="A10" s="3"/>
      <c r="B10" s="20">
        <v>204</v>
      </c>
      <c r="C10" s="3" t="s">
        <v>19</v>
      </c>
      <c r="D10" s="3">
        <v>550</v>
      </c>
      <c r="E10" s="3">
        <v>390</v>
      </c>
      <c r="F10" s="6"/>
      <c r="G10" s="20">
        <f t="shared" si="0"/>
        <v>390</v>
      </c>
      <c r="H10" s="3">
        <f t="shared" si="1"/>
        <v>0</v>
      </c>
      <c r="I10" s="3">
        <v>0</v>
      </c>
      <c r="J10" s="3" t="s">
        <v>20</v>
      </c>
      <c r="K10" s="2" t="s">
        <v>11</v>
      </c>
      <c r="L10" s="2">
        <v>6</v>
      </c>
      <c r="M10" s="2" t="s">
        <v>21</v>
      </c>
    </row>
    <row r="11" spans="1:13" ht="15">
      <c r="A11" s="3"/>
      <c r="B11" s="20">
        <v>205</v>
      </c>
      <c r="C11" s="3" t="s">
        <v>22</v>
      </c>
      <c r="D11" s="3">
        <v>550</v>
      </c>
      <c r="E11" s="3">
        <v>390</v>
      </c>
      <c r="F11" s="6"/>
      <c r="G11" s="20">
        <f t="shared" si="0"/>
        <v>390</v>
      </c>
      <c r="H11" s="3">
        <f t="shared" si="1"/>
        <v>0</v>
      </c>
      <c r="I11" s="3">
        <v>0</v>
      </c>
      <c r="J11" s="3" t="s">
        <v>23</v>
      </c>
      <c r="K11" s="2" t="s">
        <v>11</v>
      </c>
      <c r="L11" s="2">
        <v>6</v>
      </c>
      <c r="M11" s="2" t="s">
        <v>24</v>
      </c>
    </row>
    <row r="12" spans="1:13" ht="15">
      <c r="A12" s="3"/>
      <c r="B12" s="20">
        <v>206</v>
      </c>
      <c r="C12" s="3" t="s">
        <v>25</v>
      </c>
      <c r="D12" s="3">
        <v>550</v>
      </c>
      <c r="E12" s="3">
        <v>390</v>
      </c>
      <c r="F12" s="6"/>
      <c r="G12" s="20">
        <f t="shared" si="0"/>
        <v>390</v>
      </c>
      <c r="H12" s="3">
        <f t="shared" si="1"/>
        <v>0</v>
      </c>
      <c r="I12" s="3">
        <v>0</v>
      </c>
      <c r="J12" s="3" t="s">
        <v>26</v>
      </c>
      <c r="K12" s="2" t="s">
        <v>11</v>
      </c>
      <c r="L12" s="2">
        <v>6</v>
      </c>
      <c r="M12" s="2" t="s">
        <v>27</v>
      </c>
    </row>
    <row r="13" spans="1:13" ht="15">
      <c r="A13" s="3"/>
      <c r="B13" s="20">
        <v>207</v>
      </c>
      <c r="C13" s="3" t="s">
        <v>28</v>
      </c>
      <c r="D13" s="3">
        <v>550</v>
      </c>
      <c r="E13" s="3">
        <v>390</v>
      </c>
      <c r="F13" s="6"/>
      <c r="G13" s="20">
        <f t="shared" si="0"/>
        <v>390</v>
      </c>
      <c r="H13" s="3">
        <f t="shared" si="1"/>
        <v>0</v>
      </c>
      <c r="I13" s="3">
        <v>0</v>
      </c>
      <c r="J13" s="3" t="s">
        <v>29</v>
      </c>
      <c r="K13" s="2" t="s">
        <v>11</v>
      </c>
      <c r="L13" s="2">
        <v>6</v>
      </c>
      <c r="M13" s="2" t="s">
        <v>30</v>
      </c>
    </row>
    <row r="14" spans="1:13" ht="15">
      <c r="A14" s="3"/>
      <c r="B14" s="20">
        <v>209</v>
      </c>
      <c r="C14" s="3" t="s">
        <v>31</v>
      </c>
      <c r="D14" s="3">
        <v>550</v>
      </c>
      <c r="E14" s="3">
        <v>390</v>
      </c>
      <c r="F14" s="6"/>
      <c r="G14" s="20">
        <f t="shared" si="0"/>
        <v>390</v>
      </c>
      <c r="H14" s="3">
        <f t="shared" si="1"/>
        <v>0</v>
      </c>
      <c r="I14" s="3">
        <v>0</v>
      </c>
      <c r="J14" s="3" t="s">
        <v>32</v>
      </c>
      <c r="K14" s="2" t="s">
        <v>11</v>
      </c>
      <c r="L14" s="2">
        <v>6</v>
      </c>
      <c r="M14" s="2" t="s">
        <v>33</v>
      </c>
    </row>
    <row r="15" spans="1:13" ht="15">
      <c r="A15" s="3"/>
      <c r="B15" s="20">
        <v>210</v>
      </c>
      <c r="C15" s="3" t="s">
        <v>34</v>
      </c>
      <c r="D15" s="3">
        <v>550</v>
      </c>
      <c r="E15" s="3">
        <v>390</v>
      </c>
      <c r="F15" s="6"/>
      <c r="G15" s="20">
        <f t="shared" si="0"/>
        <v>390</v>
      </c>
      <c r="H15" s="3">
        <f t="shared" si="1"/>
        <v>0</v>
      </c>
      <c r="I15" s="3">
        <v>0</v>
      </c>
      <c r="J15" s="3" t="s">
        <v>35</v>
      </c>
      <c r="K15" s="2" t="s">
        <v>11</v>
      </c>
      <c r="L15" s="2">
        <v>6</v>
      </c>
      <c r="M15" s="2" t="s">
        <v>36</v>
      </c>
    </row>
    <row r="16" spans="1:13" ht="15">
      <c r="A16" s="10"/>
      <c r="B16" s="10" t="s">
        <v>74</v>
      </c>
      <c r="C16" s="10"/>
      <c r="D16" s="10"/>
      <c r="E16" s="10"/>
      <c r="F16" s="10"/>
      <c r="G16" s="20"/>
      <c r="H16" s="10"/>
      <c r="I16" s="10"/>
      <c r="J16" s="10"/>
      <c r="K16" s="11"/>
      <c r="L16" s="11"/>
      <c r="M16" s="11"/>
    </row>
    <row r="17" spans="1:13" ht="15">
      <c r="A17" s="3"/>
      <c r="B17" s="20" t="s">
        <v>37</v>
      </c>
      <c r="C17" s="3" t="s">
        <v>38</v>
      </c>
      <c r="D17" s="3">
        <v>550</v>
      </c>
      <c r="E17" s="3">
        <v>390</v>
      </c>
      <c r="F17" s="6"/>
      <c r="G17" s="20">
        <f t="shared" si="0"/>
        <v>390</v>
      </c>
      <c r="H17" s="3">
        <f t="shared" si="1"/>
        <v>0</v>
      </c>
      <c r="I17" s="3">
        <v>0</v>
      </c>
      <c r="J17" s="3" t="s">
        <v>39</v>
      </c>
      <c r="K17" s="2" t="s">
        <v>11</v>
      </c>
      <c r="L17" s="2">
        <v>6</v>
      </c>
      <c r="M17" s="2" t="s">
        <v>40</v>
      </c>
    </row>
    <row r="18" spans="1:13" ht="15">
      <c r="A18" s="3"/>
      <c r="B18" s="20" t="s">
        <v>41</v>
      </c>
      <c r="C18" s="3" t="s">
        <v>42</v>
      </c>
      <c r="D18" s="3">
        <v>550</v>
      </c>
      <c r="E18" s="3">
        <v>390</v>
      </c>
      <c r="F18" s="6"/>
      <c r="G18" s="20">
        <f t="shared" si="0"/>
        <v>390</v>
      </c>
      <c r="H18" s="3">
        <f t="shared" si="1"/>
        <v>0</v>
      </c>
      <c r="I18" s="3">
        <v>0</v>
      </c>
      <c r="J18" s="3" t="s">
        <v>43</v>
      </c>
      <c r="K18" s="2" t="s">
        <v>11</v>
      </c>
      <c r="L18" s="2">
        <v>6</v>
      </c>
      <c r="M18" s="2" t="s">
        <v>44</v>
      </c>
    </row>
    <row r="19" spans="1:13" ht="15">
      <c r="A19" s="3"/>
      <c r="B19" s="20" t="s">
        <v>45</v>
      </c>
      <c r="C19" s="3" t="s">
        <v>46</v>
      </c>
      <c r="D19" s="3">
        <v>590</v>
      </c>
      <c r="E19" s="3">
        <v>418</v>
      </c>
      <c r="F19" s="6"/>
      <c r="G19" s="20">
        <f t="shared" si="0"/>
        <v>418</v>
      </c>
      <c r="H19" s="3">
        <f t="shared" si="1"/>
        <v>0</v>
      </c>
      <c r="I19" s="3">
        <v>0</v>
      </c>
      <c r="J19" s="3" t="s">
        <v>47</v>
      </c>
      <c r="K19" s="2" t="s">
        <v>11</v>
      </c>
      <c r="L19" s="2">
        <v>6</v>
      </c>
      <c r="M19" s="2" t="s">
        <v>48</v>
      </c>
    </row>
    <row r="20" spans="1:13" ht="15">
      <c r="A20" s="3"/>
      <c r="B20" s="20" t="s">
        <v>49</v>
      </c>
      <c r="C20" s="3" t="s">
        <v>50</v>
      </c>
      <c r="D20" s="3">
        <v>590</v>
      </c>
      <c r="E20" s="3">
        <v>418</v>
      </c>
      <c r="F20" s="6"/>
      <c r="G20" s="20">
        <f t="shared" si="0"/>
        <v>418</v>
      </c>
      <c r="H20" s="3">
        <f t="shared" si="1"/>
        <v>0</v>
      </c>
      <c r="I20" s="3">
        <v>0</v>
      </c>
      <c r="J20" s="3" t="s">
        <v>51</v>
      </c>
      <c r="K20" s="2" t="s">
        <v>11</v>
      </c>
      <c r="L20" s="2">
        <v>6</v>
      </c>
      <c r="M20" s="2" t="s">
        <v>52</v>
      </c>
    </row>
    <row r="21" spans="1:13" ht="15.75" thickBot="1">
      <c r="A21" s="3"/>
      <c r="B21" s="3"/>
      <c r="C21" s="3"/>
      <c r="D21" s="3"/>
      <c r="E21" s="3"/>
      <c r="F21" s="6"/>
      <c r="G21" s="3">
        <f t="shared" si="0"/>
        <v>0</v>
      </c>
      <c r="H21" s="8">
        <f t="shared" si="1"/>
        <v>0</v>
      </c>
      <c r="I21" s="3"/>
      <c r="J21" s="3"/>
      <c r="K21" s="2"/>
      <c r="L21" s="2"/>
      <c r="M21" s="2"/>
    </row>
    <row r="22" spans="7:8" ht="15.75" thickBot="1">
      <c r="G22" s="3"/>
      <c r="H22" s="9">
        <f>SUM(H4:H21)</f>
        <v>1950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00390625" style="0" bestFit="1" customWidth="1"/>
    <col min="2" max="2" width="8.421875" style="0" customWidth="1"/>
    <col min="3" max="3" width="11.140625" style="0" customWidth="1"/>
    <col min="4" max="4" width="15.00390625" style="0" bestFit="1" customWidth="1"/>
    <col min="5" max="5" width="16.421875" style="0" bestFit="1" customWidth="1"/>
    <col min="6" max="6" width="16.421875" style="0" customWidth="1"/>
    <col min="7" max="7" width="17.140625" style="0" customWidth="1"/>
  </cols>
  <sheetData>
    <row r="1" spans="1:7" ht="15">
      <c r="A1" s="13" t="s">
        <v>68</v>
      </c>
      <c r="B1" s="13" t="s">
        <v>69</v>
      </c>
      <c r="C1" s="13" t="s">
        <v>53</v>
      </c>
      <c r="D1" s="13" t="s">
        <v>70</v>
      </c>
      <c r="E1" s="14" t="s">
        <v>71</v>
      </c>
      <c r="F1" s="14" t="s">
        <v>72</v>
      </c>
      <c r="G1" s="13" t="s">
        <v>73</v>
      </c>
    </row>
    <row r="2" spans="1:7" ht="15">
      <c r="A2" s="15"/>
      <c r="B2" s="16"/>
      <c r="C2" s="17"/>
      <c r="D2" s="15"/>
      <c r="E2" s="15"/>
      <c r="F2" s="17"/>
      <c r="G2" s="18"/>
    </row>
    <row r="3" spans="1:7" ht="15">
      <c r="A3" s="15"/>
      <c r="B3" s="15"/>
      <c r="C3" s="17"/>
      <c r="D3" s="15"/>
      <c r="E3" s="15"/>
      <c r="F3" s="17"/>
      <c r="G3" s="18"/>
    </row>
    <row r="4" spans="1:7" ht="15">
      <c r="A4" s="15"/>
      <c r="B4" s="15"/>
      <c r="C4" s="17"/>
      <c r="D4" s="15"/>
      <c r="E4" s="15"/>
      <c r="F4" s="17"/>
      <c r="G4" s="18"/>
    </row>
    <row r="5" spans="1:7" ht="15">
      <c r="A5" s="15"/>
      <c r="B5" s="15"/>
      <c r="C5" s="17"/>
      <c r="D5" s="15"/>
      <c r="E5" s="15"/>
      <c r="F5" s="17"/>
      <c r="G5" s="18"/>
    </row>
    <row r="6" spans="1:7" ht="15">
      <c r="A6" s="15"/>
      <c r="B6" s="15"/>
      <c r="C6" s="17"/>
      <c r="D6" s="15"/>
      <c r="E6" s="15"/>
      <c r="F6" s="17"/>
      <c r="G6" s="18"/>
    </row>
    <row r="7" spans="1:7" ht="15">
      <c r="A7" s="15"/>
      <c r="B7" s="15"/>
      <c r="C7" s="17"/>
      <c r="D7" s="15"/>
      <c r="E7" s="15"/>
      <c r="F7" s="17"/>
      <c r="G7" s="18"/>
    </row>
    <row r="8" spans="1:7" ht="15">
      <c r="A8" s="15"/>
      <c r="B8" s="15"/>
      <c r="C8" s="17"/>
      <c r="D8" s="15"/>
      <c r="E8" s="15"/>
      <c r="F8" s="17"/>
      <c r="G8" s="18"/>
    </row>
    <row r="9" spans="1:7" ht="15">
      <c r="A9" s="15"/>
      <c r="B9" s="15"/>
      <c r="C9" s="17"/>
      <c r="D9" s="15"/>
      <c r="E9" s="15"/>
      <c r="F9" s="17"/>
      <c r="G9" s="18"/>
    </row>
    <row r="10" spans="1:7" ht="15">
      <c r="A10" s="15"/>
      <c r="B10" s="15"/>
      <c r="C10" s="17"/>
      <c r="D10" s="15"/>
      <c r="E10" s="15"/>
      <c r="F10" s="17"/>
      <c r="G10" s="18"/>
    </row>
    <row r="11" spans="1:7" ht="15">
      <c r="A11" s="15"/>
      <c r="B11" s="15"/>
      <c r="C11" s="17"/>
      <c r="D11" s="15"/>
      <c r="E11" s="15"/>
      <c r="F11" s="17"/>
      <c r="G11" s="18"/>
    </row>
    <row r="14" ht="104.25" customHeight="1">
      <c r="G14" s="1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Lithium</dc:creator>
  <cp:keywords/>
  <dc:description/>
  <cp:lastModifiedBy>Lithium</cp:lastModifiedBy>
  <dcterms:created xsi:type="dcterms:W3CDTF">2019-02-20T13:48:44Z</dcterms:created>
  <dcterms:modified xsi:type="dcterms:W3CDTF">2019-02-22T14:48:54Z</dcterms:modified>
  <cp:category/>
  <cp:version/>
  <cp:contentType/>
  <cp:contentStatus/>
</cp:coreProperties>
</file>