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c\Qsync\PlanetaExcel\"/>
    </mc:Choice>
  </mc:AlternateContent>
  <bookViews>
    <workbookView xWindow="0" yWindow="0" windowWidth="20490" windowHeight="9885"/>
  </bookViews>
  <sheets>
    <sheet name="Sheet1" sheetId="1" r:id="rId1"/>
  </sheets>
  <definedNames>
    <definedName name="_xlnm._FilterDatabase" localSheetId="0" hidden="1">Sheet1!$A$1:$T$581</definedName>
  </definedNames>
  <calcPr calcId="162913"/>
</workbook>
</file>

<file path=xl/calcChain.xml><?xml version="1.0" encoding="utf-8"?>
<calcChain xmlns="http://schemas.openxmlformats.org/spreadsheetml/2006/main">
  <c r="P583" i="1" l="1"/>
  <c r="P582" i="1"/>
  <c r="P581" i="1"/>
  <c r="P580" i="1"/>
  <c r="P579" i="1" s="1"/>
  <c r="P577" i="1"/>
  <c r="P576" i="1"/>
  <c r="P575" i="1"/>
  <c r="P574" i="1"/>
  <c r="P573" i="1" s="1"/>
  <c r="P572" i="1"/>
  <c r="P571" i="1" s="1"/>
  <c r="P570" i="1"/>
  <c r="P569" i="1"/>
  <c r="P568" i="1"/>
  <c r="P563" i="1" s="1"/>
  <c r="P567" i="1"/>
  <c r="P566" i="1"/>
  <c r="P565" i="1"/>
  <c r="P564" i="1"/>
  <c r="P562" i="1"/>
  <c r="P561" i="1"/>
  <c r="P560" i="1"/>
  <c r="P559" i="1"/>
  <c r="P558" i="1" s="1"/>
  <c r="P557" i="1"/>
  <c r="P556" i="1"/>
  <c r="P555" i="1"/>
  <c r="P554" i="1"/>
  <c r="P553" i="1"/>
  <c r="P552" i="1"/>
  <c r="P551" i="1"/>
  <c r="P550" i="1"/>
  <c r="P549" i="1"/>
  <c r="P548" i="1"/>
  <c r="P547" i="1"/>
  <c r="P545" i="1" s="1"/>
  <c r="P546" i="1"/>
  <c r="P544" i="1"/>
  <c r="P543" i="1" s="1"/>
  <c r="P542" i="1"/>
  <c r="P541" i="1"/>
  <c r="P540" i="1"/>
  <c r="P539" i="1" s="1"/>
  <c r="P538" i="1"/>
  <c r="P537" i="1"/>
  <c r="P536" i="1"/>
  <c r="P535" i="1"/>
  <c r="P533" i="1" s="1"/>
  <c r="P534" i="1"/>
  <c r="P532" i="1"/>
  <c r="P531" i="1"/>
  <c r="P530" i="1" s="1"/>
  <c r="P529" i="1"/>
  <c r="P528" i="1"/>
  <c r="P527" i="1" s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3" i="1" s="1"/>
  <c r="P514" i="1"/>
  <c r="P512" i="1"/>
  <c r="P511" i="1"/>
  <c r="P510" i="1" s="1"/>
  <c r="P509" i="1"/>
  <c r="P508" i="1"/>
  <c r="P507" i="1"/>
  <c r="P506" i="1"/>
  <c r="P505" i="1"/>
  <c r="P504" i="1"/>
  <c r="P503" i="1"/>
  <c r="P502" i="1"/>
  <c r="P501" i="1"/>
  <c r="P500" i="1"/>
  <c r="P499" i="1"/>
  <c r="P497" i="1" s="1"/>
  <c r="P498" i="1"/>
  <c r="P496" i="1"/>
  <c r="P495" i="1"/>
  <c r="P494" i="1"/>
  <c r="P493" i="1"/>
  <c r="P492" i="1"/>
  <c r="P491" i="1" s="1"/>
  <c r="P490" i="1"/>
  <c r="P489" i="1"/>
  <c r="P488" i="1"/>
  <c r="P487" i="1"/>
  <c r="P486" i="1"/>
  <c r="P485" i="1"/>
  <c r="P484" i="1"/>
  <c r="P483" i="1"/>
  <c r="P482" i="1" s="1"/>
  <c r="P481" i="1"/>
  <c r="P480" i="1"/>
  <c r="P479" i="1" s="1"/>
  <c r="P478" i="1"/>
  <c r="P477" i="1"/>
  <c r="P476" i="1"/>
  <c r="P475" i="1"/>
  <c r="P474" i="1" s="1"/>
  <c r="P473" i="1"/>
  <c r="P472" i="1"/>
  <c r="P471" i="1"/>
  <c r="P470" i="1" s="1"/>
  <c r="P469" i="1"/>
  <c r="P468" i="1"/>
  <c r="P467" i="1" s="1"/>
  <c r="P466" i="1"/>
  <c r="P465" i="1"/>
  <c r="P464" i="1"/>
  <c r="P463" i="1" s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5" i="1" s="1"/>
  <c r="P446" i="1"/>
  <c r="P444" i="1"/>
  <c r="P443" i="1"/>
  <c r="P442" i="1" s="1"/>
  <c r="P441" i="1"/>
  <c r="P440" i="1"/>
  <c r="P439" i="1"/>
  <c r="P438" i="1"/>
  <c r="P437" i="1"/>
  <c r="P436" i="1"/>
  <c r="P435" i="1" s="1"/>
  <c r="P434" i="1"/>
  <c r="P433" i="1"/>
  <c r="P432" i="1"/>
  <c r="P431" i="1" s="1"/>
  <c r="P430" i="1"/>
  <c r="P429" i="1"/>
  <c r="P428" i="1"/>
  <c r="P427" i="1" s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 s="1"/>
  <c r="P381" i="1"/>
  <c r="P380" i="1"/>
  <c r="P379" i="1"/>
  <c r="P378" i="1"/>
  <c r="P377" i="1"/>
  <c r="P376" i="1"/>
  <c r="P375" i="1" s="1"/>
  <c r="P374" i="1"/>
  <c r="P373" i="1"/>
  <c r="P372" i="1"/>
  <c r="P371" i="1" s="1"/>
  <c r="P370" i="1"/>
  <c r="P369" i="1"/>
  <c r="P368" i="1"/>
  <c r="P367" i="1"/>
  <c r="P366" i="1"/>
  <c r="P365" i="1"/>
  <c r="P364" i="1"/>
  <c r="P363" i="1"/>
  <c r="P362" i="1" s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 s="1"/>
  <c r="P266" i="1"/>
  <c r="P265" i="1"/>
  <c r="P264" i="1"/>
  <c r="P263" i="1" s="1"/>
  <c r="P262" i="1"/>
  <c r="P261" i="1"/>
  <c r="P260" i="1"/>
  <c r="P259" i="1" s="1"/>
  <c r="P258" i="1"/>
  <c r="P257" i="1"/>
  <c r="P256" i="1"/>
  <c r="P251" i="1" s="1"/>
  <c r="P255" i="1"/>
  <c r="P254" i="1" s="1"/>
  <c r="P253" i="1"/>
  <c r="P252" i="1"/>
  <c r="P250" i="1"/>
  <c r="P249" i="1"/>
  <c r="P248" i="1"/>
  <c r="P247" i="1"/>
  <c r="P245" i="1" s="1"/>
  <c r="P246" i="1"/>
  <c r="P244" i="1"/>
  <c r="P243" i="1" s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 s="1"/>
  <c r="P93" i="1"/>
  <c r="P92" i="1"/>
  <c r="P91" i="1" s="1"/>
  <c r="P89" i="1"/>
  <c r="P88" i="1"/>
  <c r="P87" i="1"/>
  <c r="P86" i="1"/>
  <c r="P85" i="1"/>
  <c r="P84" i="1"/>
  <c r="P83" i="1"/>
  <c r="P82" i="1"/>
  <c r="P81" i="1"/>
  <c r="P80" i="1"/>
  <c r="P79" i="1"/>
  <c r="P78" i="1" s="1"/>
  <c r="P77" i="1"/>
  <c r="P76" i="1"/>
  <c r="P75" i="1"/>
  <c r="P74" i="1"/>
  <c r="P73" i="1"/>
  <c r="P72" i="1"/>
  <c r="P71" i="1"/>
  <c r="P70" i="1"/>
  <c r="P69" i="1"/>
  <c r="P68" i="1"/>
  <c r="P67" i="1" s="1"/>
  <c r="P66" i="1"/>
  <c r="P65" i="1" s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 s="1"/>
  <c r="P38" i="1"/>
  <c r="P37" i="1" s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3" i="1" s="1"/>
  <c r="P11" i="1"/>
  <c r="P10" i="1" s="1"/>
  <c r="P9" i="1"/>
  <c r="P8" i="1"/>
  <c r="P7" i="1"/>
  <c r="P6" i="1" s="1"/>
  <c r="P5" i="1"/>
  <c r="P4" i="1"/>
  <c r="S583" i="1"/>
  <c r="S582" i="1"/>
  <c r="S581" i="1"/>
  <c r="S580" i="1"/>
  <c r="S579" i="1" s="1"/>
  <c r="S577" i="1"/>
  <c r="S576" i="1"/>
  <c r="S575" i="1"/>
  <c r="S574" i="1"/>
  <c r="S573" i="1"/>
  <c r="S572" i="1"/>
  <c r="S571" i="1" s="1"/>
  <c r="S570" i="1"/>
  <c r="S569" i="1"/>
  <c r="S568" i="1"/>
  <c r="S567" i="1"/>
  <c r="S566" i="1"/>
  <c r="S565" i="1"/>
  <c r="S563" i="1" s="1"/>
  <c r="S564" i="1"/>
  <c r="S562" i="1"/>
  <c r="S561" i="1"/>
  <c r="S560" i="1"/>
  <c r="S559" i="1"/>
  <c r="S558" i="1" s="1"/>
  <c r="S557" i="1"/>
  <c r="S556" i="1"/>
  <c r="S555" i="1"/>
  <c r="S554" i="1"/>
  <c r="S553" i="1"/>
  <c r="S552" i="1"/>
  <c r="S551" i="1"/>
  <c r="S550" i="1"/>
  <c r="S549" i="1"/>
  <c r="S548" i="1"/>
  <c r="S545" i="1" s="1"/>
  <c r="S547" i="1"/>
  <c r="S546" i="1"/>
  <c r="S544" i="1"/>
  <c r="S543" i="1" s="1"/>
  <c r="S542" i="1"/>
  <c r="S541" i="1"/>
  <c r="S540" i="1"/>
  <c r="S539" i="1" s="1"/>
  <c r="S538" i="1"/>
  <c r="S537" i="1"/>
  <c r="S536" i="1"/>
  <c r="S535" i="1"/>
  <c r="S534" i="1"/>
  <c r="S533" i="1"/>
  <c r="S532" i="1"/>
  <c r="S531" i="1"/>
  <c r="S530" i="1" s="1"/>
  <c r="S529" i="1"/>
  <c r="S528" i="1"/>
  <c r="S527" i="1" s="1"/>
  <c r="S526" i="1"/>
  <c r="S525" i="1"/>
  <c r="S524" i="1"/>
  <c r="S523" i="1"/>
  <c r="S522" i="1"/>
  <c r="S521" i="1"/>
  <c r="S520" i="1"/>
  <c r="S519" i="1"/>
  <c r="S518" i="1"/>
  <c r="S517" i="1"/>
  <c r="S516" i="1"/>
  <c r="S513" i="1" s="1"/>
  <c r="S515" i="1"/>
  <c r="S514" i="1"/>
  <c r="S512" i="1"/>
  <c r="S511" i="1"/>
  <c r="S510" i="1" s="1"/>
  <c r="S509" i="1"/>
  <c r="S508" i="1"/>
  <c r="S507" i="1"/>
  <c r="S506" i="1"/>
  <c r="S505" i="1"/>
  <c r="S504" i="1"/>
  <c r="S503" i="1"/>
  <c r="S502" i="1"/>
  <c r="S501" i="1"/>
  <c r="S500" i="1"/>
  <c r="S497" i="1" s="1"/>
  <c r="S499" i="1"/>
  <c r="S498" i="1"/>
  <c r="S496" i="1"/>
  <c r="S495" i="1"/>
  <c r="S494" i="1"/>
  <c r="S493" i="1"/>
  <c r="S492" i="1"/>
  <c r="S491" i="1" s="1"/>
  <c r="S490" i="1"/>
  <c r="S489" i="1"/>
  <c r="S488" i="1"/>
  <c r="S487" i="1"/>
  <c r="S486" i="1"/>
  <c r="S485" i="1"/>
  <c r="S484" i="1"/>
  <c r="S482" i="1" s="1"/>
  <c r="S483" i="1"/>
  <c r="S481" i="1"/>
  <c r="S480" i="1"/>
  <c r="S479" i="1" s="1"/>
  <c r="S478" i="1"/>
  <c r="S477" i="1"/>
  <c r="S476" i="1"/>
  <c r="S475" i="1"/>
  <c r="S474" i="1" s="1"/>
  <c r="S473" i="1"/>
  <c r="S472" i="1"/>
  <c r="S470" i="1" s="1"/>
  <c r="S471" i="1"/>
  <c r="S469" i="1"/>
  <c r="S468" i="1"/>
  <c r="S467" i="1" s="1"/>
  <c r="S466" i="1"/>
  <c r="S465" i="1"/>
  <c r="S464" i="1"/>
  <c r="S463" i="1" s="1"/>
  <c r="S462" i="1"/>
  <c r="S461" i="1"/>
  <c r="S460" i="1"/>
  <c r="S459" i="1"/>
  <c r="S458" i="1"/>
  <c r="S457" i="1"/>
  <c r="S456" i="1"/>
  <c r="S455" i="1"/>
  <c r="S454" i="1"/>
  <c r="S453" i="1"/>
  <c r="S452" i="1"/>
  <c r="S451" i="1"/>
  <c r="S450" i="1"/>
  <c r="S449" i="1"/>
  <c r="S448" i="1"/>
  <c r="S447" i="1"/>
  <c r="S446" i="1"/>
  <c r="S445" i="1"/>
  <c r="S444" i="1"/>
  <c r="S442" i="1" s="1"/>
  <c r="S443" i="1"/>
  <c r="S441" i="1"/>
  <c r="S440" i="1"/>
  <c r="S439" i="1"/>
  <c r="S438" i="1"/>
  <c r="S437" i="1"/>
  <c r="S436" i="1"/>
  <c r="S435" i="1" s="1"/>
  <c r="S434" i="1"/>
  <c r="S433" i="1"/>
  <c r="S432" i="1"/>
  <c r="S431" i="1" s="1"/>
  <c r="S430" i="1"/>
  <c r="S429" i="1"/>
  <c r="S428" i="1"/>
  <c r="S427" i="1" s="1"/>
  <c r="S426" i="1"/>
  <c r="S425" i="1"/>
  <c r="S424" i="1"/>
  <c r="S423" i="1"/>
  <c r="S422" i="1"/>
  <c r="S421" i="1"/>
  <c r="S420" i="1"/>
  <c r="S419" i="1"/>
  <c r="S418" i="1"/>
  <c r="S417" i="1"/>
  <c r="S416" i="1"/>
  <c r="S415" i="1"/>
  <c r="S414" i="1"/>
  <c r="S413" i="1"/>
  <c r="S412" i="1"/>
  <c r="S411" i="1"/>
  <c r="S410" i="1"/>
  <c r="S409" i="1"/>
  <c r="S408" i="1"/>
  <c r="S407" i="1"/>
  <c r="S406" i="1"/>
  <c r="S405" i="1"/>
  <c r="S404" i="1"/>
  <c r="S403" i="1"/>
  <c r="S402" i="1"/>
  <c r="S401" i="1"/>
  <c r="S400" i="1"/>
  <c r="S399" i="1"/>
  <c r="S398" i="1"/>
  <c r="S397" i="1"/>
  <c r="S396" i="1"/>
  <c r="S395" i="1"/>
  <c r="S394" i="1"/>
  <c r="S393" i="1"/>
  <c r="S392" i="1"/>
  <c r="S391" i="1"/>
  <c r="S390" i="1"/>
  <c r="S389" i="1"/>
  <c r="S388" i="1"/>
  <c r="S387" i="1"/>
  <c r="S386" i="1"/>
  <c r="S385" i="1"/>
  <c r="S384" i="1"/>
  <c r="S383" i="1"/>
  <c r="S382" i="1" s="1"/>
  <c r="S381" i="1"/>
  <c r="S380" i="1"/>
  <c r="S379" i="1"/>
  <c r="S378" i="1"/>
  <c r="S377" i="1"/>
  <c r="S376" i="1"/>
  <c r="S375" i="1" s="1"/>
  <c r="S374" i="1"/>
  <c r="S373" i="1"/>
  <c r="S372" i="1"/>
  <c r="S371" i="1" s="1"/>
  <c r="S370" i="1"/>
  <c r="S369" i="1"/>
  <c r="S368" i="1"/>
  <c r="S367" i="1"/>
  <c r="S366" i="1"/>
  <c r="S365" i="1"/>
  <c r="S364" i="1"/>
  <c r="S363" i="1"/>
  <c r="S362" i="1" s="1"/>
  <c r="S361" i="1"/>
  <c r="S360" i="1"/>
  <c r="S359" i="1"/>
  <c r="S358" i="1"/>
  <c r="S357" i="1"/>
  <c r="S356" i="1"/>
  <c r="S355" i="1"/>
  <c r="S354" i="1"/>
  <c r="S353" i="1"/>
  <c r="S352" i="1"/>
  <c r="S351" i="1"/>
  <c r="S350" i="1"/>
  <c r="S349" i="1"/>
  <c r="S348" i="1"/>
  <c r="S347" i="1"/>
  <c r="S346" i="1"/>
  <c r="S345" i="1"/>
  <c r="S344" i="1"/>
  <c r="S343" i="1"/>
  <c r="S342" i="1"/>
  <c r="S341" i="1"/>
  <c r="S340" i="1"/>
  <c r="S339" i="1"/>
  <c r="S338" i="1"/>
  <c r="S337" i="1"/>
  <c r="S336" i="1"/>
  <c r="S335" i="1"/>
  <c r="S334" i="1"/>
  <c r="S333" i="1"/>
  <c r="S332" i="1"/>
  <c r="S331" i="1"/>
  <c r="S330" i="1"/>
  <c r="S329" i="1"/>
  <c r="S328" i="1"/>
  <c r="S327" i="1"/>
  <c r="S326" i="1"/>
  <c r="S325" i="1"/>
  <c r="S324" i="1"/>
  <c r="S323" i="1"/>
  <c r="S322" i="1"/>
  <c r="S321" i="1"/>
  <c r="S320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3" i="1"/>
  <c r="S302" i="1"/>
  <c r="S301" i="1"/>
  <c r="S300" i="1"/>
  <c r="S299" i="1"/>
  <c r="S298" i="1"/>
  <c r="S297" i="1"/>
  <c r="S296" i="1"/>
  <c r="S295" i="1"/>
  <c r="S294" i="1"/>
  <c r="S293" i="1"/>
  <c r="S292" i="1"/>
  <c r="S291" i="1"/>
  <c r="S290" i="1"/>
  <c r="S289" i="1"/>
  <c r="S288" i="1"/>
  <c r="S287" i="1"/>
  <c r="S286" i="1"/>
  <c r="S285" i="1"/>
  <c r="S284" i="1"/>
  <c r="S283" i="1"/>
  <c r="S282" i="1"/>
  <c r="S281" i="1"/>
  <c r="S280" i="1"/>
  <c r="S279" i="1"/>
  <c r="S278" i="1"/>
  <c r="S277" i="1"/>
  <c r="S276" i="1"/>
  <c r="S275" i="1"/>
  <c r="S274" i="1"/>
  <c r="S273" i="1"/>
  <c r="S272" i="1"/>
  <c r="S271" i="1"/>
  <c r="S270" i="1"/>
  <c r="S269" i="1"/>
  <c r="S268" i="1"/>
  <c r="S267" i="1" s="1"/>
  <c r="S266" i="1"/>
  <c r="S265" i="1"/>
  <c r="S264" i="1"/>
  <c r="S263" i="1" s="1"/>
  <c r="S262" i="1"/>
  <c r="S261" i="1"/>
  <c r="S260" i="1"/>
  <c r="S259" i="1" s="1"/>
  <c r="S258" i="1"/>
  <c r="S257" i="1"/>
  <c r="S256" i="1"/>
  <c r="S255" i="1"/>
  <c r="S254" i="1" s="1"/>
  <c r="S253" i="1"/>
  <c r="S251" i="1" s="1"/>
  <c r="S252" i="1"/>
  <c r="S250" i="1"/>
  <c r="S249" i="1"/>
  <c r="S248" i="1"/>
  <c r="S245" i="1" s="1"/>
  <c r="S247" i="1"/>
  <c r="S246" i="1"/>
  <c r="S244" i="1"/>
  <c r="S243" i="1" s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 s="1"/>
  <c r="S93" i="1"/>
  <c r="S92" i="1"/>
  <c r="S91" i="1" s="1"/>
  <c r="S89" i="1"/>
  <c r="S88" i="1"/>
  <c r="S87" i="1"/>
  <c r="S86" i="1"/>
  <c r="S85" i="1"/>
  <c r="S84" i="1"/>
  <c r="S83" i="1"/>
  <c r="S82" i="1"/>
  <c r="S81" i="1"/>
  <c r="S80" i="1"/>
  <c r="S79" i="1"/>
  <c r="S78" i="1" s="1"/>
  <c r="S77" i="1"/>
  <c r="S76" i="1"/>
  <c r="S75" i="1"/>
  <c r="S74" i="1"/>
  <c r="S73" i="1"/>
  <c r="S72" i="1"/>
  <c r="S71" i="1"/>
  <c r="S70" i="1"/>
  <c r="S69" i="1"/>
  <c r="S68" i="1"/>
  <c r="S67" i="1" s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 s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 s="1"/>
  <c r="S9" i="1"/>
  <c r="S8" i="1"/>
  <c r="S7" i="1"/>
  <c r="S6" i="1" s="1"/>
  <c r="S5" i="1"/>
  <c r="S3" i="1" s="1"/>
  <c r="S4" i="1"/>
  <c r="P2" i="1" l="1"/>
  <c r="P90" i="1"/>
  <c r="P242" i="1"/>
  <c r="P578" i="1"/>
  <c r="S2" i="1"/>
  <c r="S90" i="1"/>
  <c r="S242" i="1"/>
  <c r="S578" i="1"/>
  <c r="Q583" i="1"/>
  <c r="Q581" i="1"/>
  <c r="Q3" i="1" l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2" i="1"/>
  <c r="Q2" i="1"/>
  <c r="S1" i="1" l="1"/>
  <c r="P1" i="1"/>
</calcChain>
</file>

<file path=xl/sharedStrings.xml><?xml version="1.0" encoding="utf-8"?>
<sst xmlns="http://schemas.openxmlformats.org/spreadsheetml/2006/main" count="878" uniqueCount="75">
  <si>
    <t/>
  </si>
  <si>
    <t>кол-во</t>
  </si>
  <si>
    <t>цена</t>
  </si>
  <si>
    <t>Статус 10</t>
  </si>
  <si>
    <t>Статус 20</t>
  </si>
  <si>
    <t>Статус 30</t>
  </si>
  <si>
    <t>Статус 40</t>
  </si>
  <si>
    <t>Статус 50</t>
  </si>
  <si>
    <t>Статус 90</t>
  </si>
  <si>
    <t>Заявка 10</t>
  </si>
  <si>
    <t>Заявка 11</t>
  </si>
  <si>
    <t>Заявка 12</t>
  </si>
  <si>
    <t>Заявка 13</t>
  </si>
  <si>
    <t>Заявка 14</t>
  </si>
  <si>
    <t>Заявка 15</t>
  </si>
  <si>
    <t>Заявка 16</t>
  </si>
  <si>
    <t>Заявка 17</t>
  </si>
  <si>
    <t>Заявка 18</t>
  </si>
  <si>
    <t>Заявка 19</t>
  </si>
  <si>
    <t>Заявка 20</t>
  </si>
  <si>
    <t>Заявка 21</t>
  </si>
  <si>
    <t>Заявка 22</t>
  </si>
  <si>
    <t>Заявка 23</t>
  </si>
  <si>
    <t>Заявка 24</t>
  </si>
  <si>
    <t>Заявка 25</t>
  </si>
  <si>
    <t>Заявка 26</t>
  </si>
  <si>
    <t>Заявка 27</t>
  </si>
  <si>
    <t>Заявка 28</t>
  </si>
  <si>
    <t>Заявка 29</t>
  </si>
  <si>
    <t>Заявка 30</t>
  </si>
  <si>
    <t>Заявка 31</t>
  </si>
  <si>
    <t>Заявка 32</t>
  </si>
  <si>
    <t>Заявка 33</t>
  </si>
  <si>
    <t>Заявка 34</t>
  </si>
  <si>
    <t>Заявка 35</t>
  </si>
  <si>
    <t>Заявка 36</t>
  </si>
  <si>
    <t>Заявка 37</t>
  </si>
  <si>
    <t>Заявка 38</t>
  </si>
  <si>
    <t>Заявка 39</t>
  </si>
  <si>
    <t>Заявка 40</t>
  </si>
  <si>
    <t>Заявка 41</t>
  </si>
  <si>
    <t>Заявка 42</t>
  </si>
  <si>
    <t>Заявка 43</t>
  </si>
  <si>
    <t>Заявка 44</t>
  </si>
  <si>
    <t>Заявка 45</t>
  </si>
  <si>
    <t>Заявка 46</t>
  </si>
  <si>
    <t>Заявка 47</t>
  </si>
  <si>
    <t>Заявка 48</t>
  </si>
  <si>
    <t>Заявка 49</t>
  </si>
  <si>
    <t>Заявка 50</t>
  </si>
  <si>
    <t>Заявка 51</t>
  </si>
  <si>
    <t>Заявка 52</t>
  </si>
  <si>
    <t>Заявка 53</t>
  </si>
  <si>
    <t>Заявка 54</t>
  </si>
  <si>
    <t>Заявка 55</t>
  </si>
  <si>
    <t>Заявка 56</t>
  </si>
  <si>
    <t>Заявка 57</t>
  </si>
  <si>
    <t>Заявка 58</t>
  </si>
  <si>
    <t>Заявка 59</t>
  </si>
  <si>
    <t>Заявка 60</t>
  </si>
  <si>
    <t>Заявка 61</t>
  </si>
  <si>
    <t>Заявка 62</t>
  </si>
  <si>
    <t>Заявка 63</t>
  </si>
  <si>
    <t>Заявка 64</t>
  </si>
  <si>
    <t>Заявка 65</t>
  </si>
  <si>
    <t>Заявка 66</t>
  </si>
  <si>
    <t>Заявка 01</t>
  </si>
  <si>
    <t>Заявка 02</t>
  </si>
  <si>
    <t>Заявка 03</t>
  </si>
  <si>
    <t>Заявка 04</t>
  </si>
  <si>
    <t>Заявка 05</t>
  </si>
  <si>
    <t>Заявка 06</t>
  </si>
  <si>
    <t>Заявка 07</t>
  </si>
  <si>
    <t>Заявка 08</t>
  </si>
  <si>
    <t>Заявка 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</si>
</sst>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" x14ac:knownFonts="1">
    <font>
      <sz val="10"/>
      <name val="Arial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Alignment="1">
      <alignment vertical="top"/>
    </xf>
    <xf numFmtId="0" fontId="0" fillId="2" borderId="1" xfId="0" applyFill="1" applyBorder="1" applyAlignment="1">
      <alignment vertical="top"/>
    </xf>
    <xf numFmtId="0" fontId="0" fillId="3" borderId="1" xfId="0" applyFill="1" applyBorder="1" applyAlignment="1">
      <alignment vertical="top"/>
    </xf>
    <xf numFmtId="14" fontId="0" fillId="3" borderId="1" xfId="0" applyNumberFormat="1" applyFill="1" applyBorder="1" applyAlignment="1">
      <alignment horizontal="right" vertical="top"/>
    </xf>
    <xf numFmtId="3" fontId="0" fillId="3" borderId="1" xfId="0" applyNumberFormat="1" applyFill="1" applyBorder="1" applyAlignment="1">
      <alignment horizontal="right" vertical="top"/>
    </xf>
    <xf numFmtId="4" fontId="0" fillId="3" borderId="1" xfId="0" applyNumberFormat="1" applyFill="1" applyBorder="1" applyAlignment="1">
      <alignment horizontal="right" vertical="top"/>
    </xf>
    <xf numFmtId="14" fontId="0" fillId="0" borderId="0" xfId="0" applyNumberFormat="1" applyAlignment="1">
      <alignment horizontal="right" vertical="top"/>
    </xf>
    <xf numFmtId="164" fontId="0" fillId="0" borderId="0" xfId="0" applyNumberFormat="1" applyAlignment="1">
      <alignment horizontal="right" vertical="top"/>
    </xf>
    <xf numFmtId="4" fontId="0" fillId="0" borderId="0" xfId="0" applyNumberFormat="1" applyAlignment="1">
      <alignment horizontal="right" vertical="top"/>
    </xf>
    <xf numFmtId="3" fontId="0" fillId="0" borderId="0" xfId="0" applyNumberFormat="1" applyAlignment="1">
      <alignment horizontal="right" vertical="top"/>
    </xf>
    <xf numFmtId="0" fontId="0" fillId="2" borderId="1" xfId="0" applyFill="1" applyBorder="1" applyAlignment="1">
      <alignment vertical="top" wrapText="1"/>
    </xf>
    <xf numFmtId="0" fontId="0" fillId="4" borderId="1" xfId="0" applyFill="1" applyBorder="1" applyAlignment="1">
      <alignment vertical="top"/>
    </xf>
    <xf numFmtId="14" fontId="0" fillId="4" borderId="1" xfId="0" applyNumberFormat="1" applyFill="1" applyBorder="1" applyAlignment="1">
      <alignment horizontal="right" vertical="top"/>
    </xf>
    <xf numFmtId="3" fontId="0" fillId="4" borderId="1" xfId="0" applyNumberFormat="1" applyFill="1" applyBorder="1" applyAlignment="1">
      <alignment horizontal="right" vertical="top"/>
    </xf>
    <xf numFmtId="4" fontId="0" fillId="0" borderId="0" xfId="0" applyNumberFormat="1" applyAlignment="1">
      <alignment vertical="top"/>
    </xf>
    <xf numFmtId="4" fontId="0" fillId="4" borderId="0" xfId="0" applyNumberFormat="1" applyFill="1" applyAlignment="1">
      <alignment vertical="top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3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vertical="top"/>
    </xf>
    <xf numFmtId="4" fontId="0" fillId="0" borderId="1" xfId="0" applyNumberFormat="1" applyFill="1" applyBorder="1" applyAlignment="1">
      <alignment horizontal="right" vertical="top"/>
    </xf>
    <xf numFmtId="0" fontId="1" fillId="3" borderId="1" xfId="0" applyFont="1" applyFill="1" applyBorder="1" applyAlignment="1">
      <alignment vertical="top"/>
    </xf>
    <xf numFmtId="0" fontId="0" fillId="5" borderId="0" xfId="0" applyFill="1" applyAlignment="1">
      <alignment vertical="top"/>
    </xf>
    <xf numFmtId="0" fontId="0" fillId="6" borderId="0" xfId="0" applyFill="1" applyAlignment="1">
      <alignment vertical="top"/>
    </xf>
    <xf numFmtId="4" fontId="0" fillId="5" borderId="0" xfId="0" applyNumberFormat="1" applyFill="1" applyAlignment="1">
      <alignment vertical="top"/>
    </xf>
    <xf numFmtId="4" fontId="0" fillId="7" borderId="0" xfId="0" applyNumberFormat="1" applyFill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Below="0"/>
  </sheetPr>
  <dimension ref="A1:T583"/>
  <sheetViews>
    <sheetView tabSelected="1" workbookViewId="0">
      <pane ySplit="1" topLeftCell="A2" activePane="bottomLeft" state="frozen"/>
      <selection pane="bottomLeft" activeCell="U575" sqref="U575"/>
    </sheetView>
  </sheetViews>
  <sheetFormatPr defaultRowHeight="12.75" x14ac:dyDescent="0.2"/>
  <cols>
    <col min="1" max="1" width="17.140625" customWidth="1"/>
    <col min="2" max="12" width="4.85546875" customWidth="1"/>
    <col min="13" max="13" width="8.5703125" customWidth="1"/>
    <col min="14" max="14" width="5.7109375" customWidth="1"/>
    <col min="15" max="15" width="11" bestFit="1" customWidth="1"/>
    <col min="16" max="16" width="13.85546875" bestFit="1" customWidth="1"/>
    <col min="19" max="19" width="13.85546875" bestFit="1" customWidth="1"/>
  </cols>
  <sheetData>
    <row r="1" spans="1:20" ht="31.5" customHeight="1" x14ac:dyDescent="0.2">
      <c r="A1" s="1"/>
      <c r="B1" s="1"/>
      <c r="C1" s="10"/>
      <c r="D1" s="1"/>
      <c r="E1" s="1"/>
      <c r="F1" s="10"/>
      <c r="G1" s="1"/>
      <c r="H1" s="10"/>
      <c r="I1" s="1"/>
      <c r="J1" s="1"/>
      <c r="K1" s="10"/>
      <c r="L1" s="1"/>
      <c r="M1" s="1" t="s">
        <v>1</v>
      </c>
      <c r="N1" s="1"/>
      <c r="O1" s="10" t="s">
        <v>2</v>
      </c>
      <c r="P1" s="25">
        <f ca="1">P2</f>
        <v>9622483.459999999</v>
      </c>
      <c r="Q1" s="23"/>
      <c r="S1" s="26">
        <f ca="1">S2</f>
        <v>9622483.459999999</v>
      </c>
    </row>
    <row r="2" spans="1:20" ht="23.45" customHeight="1" x14ac:dyDescent="0.2">
      <c r="A2" s="11" t="s">
        <v>0</v>
      </c>
      <c r="B2" s="11" t="s">
        <v>0</v>
      </c>
      <c r="C2" s="11" t="s">
        <v>0</v>
      </c>
      <c r="D2" s="11" t="s">
        <v>0</v>
      </c>
      <c r="E2" s="12"/>
      <c r="F2" s="11" t="s">
        <v>0</v>
      </c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 t="s">
        <v>0</v>
      </c>
      <c r="M2" s="13"/>
      <c r="N2" s="11" t="s">
        <v>0</v>
      </c>
      <c r="O2" s="13"/>
      <c r="P2" s="15">
        <f ca="1">IF(ISNUMBER(O2),O2*M2*Q2,SUMIF(A3:INDEX(A3:$A$999,IFERROR(MATCH(LEFTB(A2)&amp;"*",A3:$A$999,)-1,)),"&gt;0",P3))</f>
        <v>9622483.459999999</v>
      </c>
      <c r="Q2">
        <f>SUBTOTAL(103,O2)</f>
        <v>0</v>
      </c>
      <c r="S2" s="15">
        <f ca="1">IF(ISNUMBER(O2),O2*M2*SUBTOTAL(103,O2),SUMIF(A3:INDEX(A3:$A$999,IFERROR(MATCH(LEFTB(A2)&amp;"*",A3:$A$999,)-1,)),"&gt;0",S3))</f>
        <v>9622483.459999999</v>
      </c>
    </row>
    <row r="3" spans="1:20" ht="23.45" customHeight="1" x14ac:dyDescent="0.2">
      <c r="A3" s="2" t="s">
        <v>3</v>
      </c>
      <c r="B3" s="2" t="s">
        <v>0</v>
      </c>
      <c r="C3" s="2" t="s">
        <v>0</v>
      </c>
      <c r="D3" s="2" t="s">
        <v>0</v>
      </c>
      <c r="E3" s="3"/>
      <c r="F3" s="2" t="s">
        <v>0</v>
      </c>
      <c r="G3" s="2" t="s">
        <v>0</v>
      </c>
      <c r="H3" s="2" t="s">
        <v>0</v>
      </c>
      <c r="I3" s="2" t="s">
        <v>0</v>
      </c>
      <c r="J3" s="2" t="s">
        <v>0</v>
      </c>
      <c r="K3" s="2" t="s">
        <v>0</v>
      </c>
      <c r="L3" s="2" t="s">
        <v>0</v>
      </c>
      <c r="M3" s="4"/>
      <c r="N3" s="2" t="s">
        <v>0</v>
      </c>
      <c r="O3" s="4"/>
      <c r="P3" s="5">
        <f ca="1">IF(ISNUMBER(O3),O3*M3*Q3,SUMIF(A4:INDEX(A4:$A$999,IFERROR(MATCH(LEFTB(A3)&amp;"*",A4:$A$999,)-1,)),"&gt;0",P4))</f>
        <v>756961.3400000002</v>
      </c>
      <c r="Q3">
        <f t="shared" ref="Q3:Q66" si="0">SUBTOTAL(103,O3)</f>
        <v>0</v>
      </c>
      <c r="S3" s="5">
        <f ca="1">IF(ISNUMBER(O3),O3*M3*SUBTOTAL(103,O3),SUMIF(A4:INDEX(A4:$A$999,IFERROR(MATCH(LEFTB(A3)&amp;"*",A4:$A$999,)-1,)),"&gt;0",S4))</f>
        <v>756961.3400000002</v>
      </c>
    </row>
    <row r="4" spans="1:20" ht="23.45" customHeight="1" x14ac:dyDescent="0.2">
      <c r="A4" s="22" t="s">
        <v>66</v>
      </c>
      <c r="B4" s="2" t="s">
        <v>0</v>
      </c>
      <c r="C4" s="2" t="s">
        <v>0</v>
      </c>
      <c r="D4" s="2" t="s">
        <v>0</v>
      </c>
      <c r="E4" s="3"/>
      <c r="F4" s="2" t="s">
        <v>0</v>
      </c>
      <c r="G4" s="2" t="s">
        <v>0</v>
      </c>
      <c r="H4" s="2" t="s">
        <v>0</v>
      </c>
      <c r="I4" s="2" t="s">
        <v>0</v>
      </c>
      <c r="J4" s="2" t="s">
        <v>0</v>
      </c>
      <c r="K4" s="2" t="s">
        <v>0</v>
      </c>
      <c r="L4" s="2" t="s">
        <v>0</v>
      </c>
      <c r="M4" s="4"/>
      <c r="N4" s="2" t="s">
        <v>0</v>
      </c>
      <c r="O4" s="4"/>
      <c r="P4" s="5">
        <f>IF(ISNUMBER(O4),O4*M4*Q4,SUMIF(A5:INDEX(A5:$A$999,IFERROR(MATCH(LEFTB(A4)&amp;"*",A5:$A$999,)-1,)),"&gt;0",P5))</f>
        <v>0.08</v>
      </c>
      <c r="Q4">
        <f t="shared" si="0"/>
        <v>0</v>
      </c>
      <c r="S4" s="5">
        <f>IF(ISNUMBER(O4),O4*M4*SUBTOTAL(103,O4),SUMIF(A5:INDEX(A5:$A$999,IFERROR(MATCH(LEFTB(A4)&amp;"*",A5:$A$999,)-1,)),"&gt;0",S5))</f>
        <v>0.08</v>
      </c>
    </row>
    <row r="5" spans="1:20" ht="23.45" customHeight="1" x14ac:dyDescent="0.2">
      <c r="A5">
        <v>10</v>
      </c>
      <c r="E5" s="6"/>
      <c r="M5" s="7">
        <v>8</v>
      </c>
      <c r="O5" s="8">
        <v>0.01</v>
      </c>
      <c r="P5" s="21">
        <f>IF(ISNUMBER(O5),O5*M5*Q5,SUMIF(A6:INDEX(A6:$A$999,IFERROR(MATCH(LEFTB(A5)&amp;"*",A6:$A$999,)-1,)),"&gt;0",P6))</f>
        <v>0.08</v>
      </c>
      <c r="Q5">
        <f t="shared" si="0"/>
        <v>1</v>
      </c>
      <c r="S5" s="21">
        <f>IF(ISNUMBER(O5),O5*M5*SUBTOTAL(103,O5),SUMIF(A6:INDEX(A6:$A$999,IFERROR(MATCH(LEFTB(A5)&amp;"*",A6:$A$999,)-1,)),"&gt;0",S6))</f>
        <v>0.08</v>
      </c>
    </row>
    <row r="6" spans="1:20" ht="23.45" customHeight="1" x14ac:dyDescent="0.2">
      <c r="A6" s="22" t="s">
        <v>67</v>
      </c>
      <c r="B6" s="2" t="s">
        <v>0</v>
      </c>
      <c r="C6" s="2" t="s">
        <v>0</v>
      </c>
      <c r="D6" s="2" t="s">
        <v>0</v>
      </c>
      <c r="E6" s="3"/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4"/>
      <c r="N6" s="2" t="s">
        <v>0</v>
      </c>
      <c r="O6" s="4"/>
      <c r="P6" s="5">
        <f>IF(ISNUMBER(O6),O6*M6*Q6,SUMIF(A7:INDEX(A7:$A$999,IFERROR(MATCH(LEFTB(A6)&amp;"*",A7:$A$999,)-1,)),"&gt;0",P7))</f>
        <v>1680</v>
      </c>
      <c r="Q6">
        <f t="shared" si="0"/>
        <v>0</v>
      </c>
      <c r="S6" s="5">
        <f>IF(ISNUMBER(O6),O6*M6*SUBTOTAL(103,O6),SUMIF(A7:INDEX(A7:$A$999,IFERROR(MATCH(LEFTB(A6)&amp;"*",A7:$A$999,)-1,)),"&gt;0",S7))</f>
        <v>1680</v>
      </c>
    </row>
    <row r="7" spans="1:20" ht="23.45" customHeight="1" x14ac:dyDescent="0.2">
      <c r="A7">
        <v>10</v>
      </c>
      <c r="E7" s="6"/>
      <c r="M7" s="7">
        <v>14</v>
      </c>
      <c r="O7" s="8">
        <v>120</v>
      </c>
      <c r="P7" s="21">
        <f>IF(ISNUMBER(O7),O7*M7*Q7,SUMIF(A8:INDEX(A8:$A$999,IFERROR(MATCH(LEFTB(A7)&amp;"*",A8:$A$999,)-1,)),"&gt;0",P8))</f>
        <v>1680</v>
      </c>
      <c r="Q7">
        <f t="shared" si="0"/>
        <v>1</v>
      </c>
      <c r="S7" s="21">
        <f>IF(ISNUMBER(O7),O7*M7*SUBTOTAL(103,O7),SUMIF(A8:INDEX(A8:$A$999,IFERROR(MATCH(LEFTB(A7)&amp;"*",A8:$A$999,)-1,)),"&gt;0",S8))</f>
        <v>1680</v>
      </c>
    </row>
    <row r="8" spans="1:20" ht="23.45" customHeight="1" x14ac:dyDescent="0.2">
      <c r="A8" s="22" t="s">
        <v>68</v>
      </c>
      <c r="B8" s="2" t="s">
        <v>0</v>
      </c>
      <c r="C8" s="2" t="s">
        <v>0</v>
      </c>
      <c r="D8" s="2" t="s">
        <v>0</v>
      </c>
      <c r="E8" s="3"/>
      <c r="F8" s="2" t="s">
        <v>0</v>
      </c>
      <c r="G8" s="2" t="s">
        <v>0</v>
      </c>
      <c r="H8" s="2" t="s">
        <v>0</v>
      </c>
      <c r="I8" s="2" t="s">
        <v>0</v>
      </c>
      <c r="J8" s="2" t="s">
        <v>0</v>
      </c>
      <c r="K8" s="2" t="s">
        <v>0</v>
      </c>
      <c r="L8" s="2" t="s">
        <v>0</v>
      </c>
      <c r="M8" s="4"/>
      <c r="N8" s="2" t="s">
        <v>0</v>
      </c>
      <c r="O8" s="4"/>
      <c r="P8" s="5">
        <f>IF(ISNUMBER(O8),O8*M8*Q8,SUMIF(A9:INDEX(A9:$A$999,IFERROR(MATCH(LEFTB(A8)&amp;"*",A9:$A$999,)-1,)),"&gt;0",P9))</f>
        <v>1800</v>
      </c>
      <c r="Q8">
        <f t="shared" si="0"/>
        <v>0</v>
      </c>
      <c r="S8" s="5">
        <f>IF(ISNUMBER(O8),O8*M8*SUBTOTAL(103,O8),SUMIF(A9:INDEX(A9:$A$999,IFERROR(MATCH(LEFTB(A8)&amp;"*",A9:$A$999,)-1,)),"&gt;0",S9))</f>
        <v>1800</v>
      </c>
    </row>
    <row r="9" spans="1:20" ht="23.45" customHeight="1" x14ac:dyDescent="0.2">
      <c r="A9">
        <v>10</v>
      </c>
      <c r="E9" s="6"/>
      <c r="M9" s="7">
        <v>1</v>
      </c>
      <c r="O9" s="8">
        <v>1800</v>
      </c>
      <c r="P9" s="21">
        <f>IF(ISNUMBER(O9),O9*M9*Q9,SUMIF(A10:INDEX(A10:$A$999,IFERROR(MATCH(LEFTB(A9)&amp;"*",A10:$A$999,)-1,)),"&gt;0",P10))</f>
        <v>1800</v>
      </c>
      <c r="Q9">
        <f t="shared" si="0"/>
        <v>1</v>
      </c>
      <c r="S9" s="21">
        <f>IF(ISNUMBER(O9),O9*M9*SUBTOTAL(103,O9),SUMIF(A10:INDEX(A10:$A$999,IFERROR(MATCH(LEFTB(A9)&amp;"*",A10:$A$999,)-1,)),"&gt;0",S10))</f>
        <v>1800</v>
      </c>
    </row>
    <row r="10" spans="1:20" ht="23.45" customHeight="1" x14ac:dyDescent="0.2">
      <c r="A10" s="22" t="s">
        <v>69</v>
      </c>
      <c r="B10" s="2" t="s">
        <v>0</v>
      </c>
      <c r="C10" s="2" t="s">
        <v>0</v>
      </c>
      <c r="D10" s="2" t="s">
        <v>0</v>
      </c>
      <c r="E10" s="3"/>
      <c r="F10" s="2" t="s">
        <v>0</v>
      </c>
      <c r="G10" s="2" t="s">
        <v>0</v>
      </c>
      <c r="H10" s="2" t="s">
        <v>0</v>
      </c>
      <c r="I10" s="2" t="s">
        <v>0</v>
      </c>
      <c r="J10" s="2" t="s">
        <v>0</v>
      </c>
      <c r="K10" s="2" t="s">
        <v>0</v>
      </c>
      <c r="L10" s="2" t="s">
        <v>0</v>
      </c>
      <c r="M10" s="4"/>
      <c r="N10" s="2" t="s">
        <v>0</v>
      </c>
      <c r="O10" s="4"/>
      <c r="P10" s="5">
        <f ca="1">IF(ISNUMBER(O10),O10*M10*Q10,SUMIF(A11:INDEX(A11:$A$999,IFERROR(MATCH(LEFTB(A10)&amp;"*",A11:$A$999,)-1,)),"&gt;0",P11))</f>
        <v>20770</v>
      </c>
      <c r="Q10">
        <f t="shared" si="0"/>
        <v>0</v>
      </c>
      <c r="S10" s="5">
        <f ca="1">IF(ISNUMBER(O10),O10*M10*SUBTOTAL(103,O10),SUMIF(A11:INDEX(A11:$A$999,IFERROR(MATCH(LEFTB(A10)&amp;"*",A11:$A$999,)-1,)),"&gt;0",S11))</f>
        <v>20770</v>
      </c>
      <c r="T10" s="24"/>
    </row>
    <row r="11" spans="1:20" ht="23.45" customHeight="1" x14ac:dyDescent="0.2">
      <c r="A11">
        <v>10</v>
      </c>
      <c r="E11" s="6"/>
      <c r="M11" s="7">
        <v>100</v>
      </c>
      <c r="O11" s="8">
        <v>45</v>
      </c>
      <c r="P11" s="21">
        <f>IF(ISNUMBER(O11),O11*M11*Q11,SUMIF(A12:INDEX(A12:$A$999,IFERROR(MATCH(LEFTB(A11)&amp;"*",A12:$A$999,)-1,)),"&gt;0",P12))</f>
        <v>4500</v>
      </c>
      <c r="Q11">
        <f t="shared" si="0"/>
        <v>1</v>
      </c>
      <c r="S11" s="21">
        <f>IF(ISNUMBER(O11),O11*M11*SUBTOTAL(103,O11),SUMIF(A12:INDEX(A12:$A$999,IFERROR(MATCH(LEFTB(A11)&amp;"*",A12:$A$999,)-1,)),"&gt;0",S12))</f>
        <v>4500</v>
      </c>
    </row>
    <row r="12" spans="1:20" ht="23.45" customHeight="1" x14ac:dyDescent="0.2">
      <c r="A12">
        <v>10</v>
      </c>
      <c r="E12" s="6"/>
      <c r="M12" s="7">
        <v>40</v>
      </c>
      <c r="O12" s="8">
        <v>30</v>
      </c>
      <c r="P12" s="21">
        <f>IF(ISNUMBER(O12),O12*M12*Q12,SUMIF(A13:INDEX(A13:$A$999,IFERROR(MATCH(LEFTB(A12)&amp;"*",A13:$A$999,)-1,)),"&gt;0",P13))</f>
        <v>1200</v>
      </c>
      <c r="Q12">
        <f t="shared" si="0"/>
        <v>1</v>
      </c>
      <c r="S12" s="21">
        <f>IF(ISNUMBER(O12),O12*M12*SUBTOTAL(103,O12),SUMIF(A13:INDEX(A13:$A$999,IFERROR(MATCH(LEFTB(A12)&amp;"*",A13:$A$999,)-1,)),"&gt;0",S13))</f>
        <v>1200</v>
      </c>
    </row>
    <row r="13" spans="1:20" ht="23.45" customHeight="1" x14ac:dyDescent="0.2">
      <c r="A13">
        <v>10</v>
      </c>
      <c r="E13" s="6"/>
      <c r="M13" s="7">
        <v>35</v>
      </c>
      <c r="O13" s="8">
        <v>50</v>
      </c>
      <c r="P13" s="21">
        <f>IF(ISNUMBER(O13),O13*M13*Q13,SUMIF(A14:INDEX(A14:$A$999,IFERROR(MATCH(LEFTB(A13)&amp;"*",A14:$A$999,)-1,)),"&gt;0",P14))</f>
        <v>1750</v>
      </c>
      <c r="Q13">
        <f t="shared" si="0"/>
        <v>1</v>
      </c>
      <c r="S13" s="21">
        <f>IF(ISNUMBER(O13),O13*M13*SUBTOTAL(103,O13),SUMIF(A14:INDEX(A14:$A$999,IFERROR(MATCH(LEFTB(A13)&amp;"*",A14:$A$999,)-1,)),"&gt;0",S14))</f>
        <v>1750</v>
      </c>
    </row>
    <row r="14" spans="1:20" ht="23.45" customHeight="1" x14ac:dyDescent="0.2">
      <c r="A14">
        <v>10</v>
      </c>
      <c r="E14" s="6"/>
      <c r="M14" s="7">
        <v>140</v>
      </c>
      <c r="O14" s="8">
        <v>50</v>
      </c>
      <c r="P14" s="21">
        <f>IF(ISNUMBER(O14),O14*M14*Q14,SUMIF(A15:INDEX(A15:$A$999,IFERROR(MATCH(LEFTB(A14)&amp;"*",A15:$A$999,)-1,)),"&gt;0",P15))</f>
        <v>7000</v>
      </c>
      <c r="Q14">
        <f t="shared" si="0"/>
        <v>1</v>
      </c>
      <c r="S14" s="21">
        <f>IF(ISNUMBER(O14),O14*M14*SUBTOTAL(103,O14),SUMIF(A15:INDEX(A15:$A$999,IFERROR(MATCH(LEFTB(A14)&amp;"*",A15:$A$999,)-1,)),"&gt;0",S15))</f>
        <v>7000</v>
      </c>
    </row>
    <row r="15" spans="1:20" ht="23.45" customHeight="1" x14ac:dyDescent="0.2">
      <c r="A15">
        <v>10</v>
      </c>
      <c r="E15" s="6"/>
      <c r="M15" s="7">
        <v>40</v>
      </c>
      <c r="O15" s="8">
        <v>50</v>
      </c>
      <c r="P15" s="21">
        <f>IF(ISNUMBER(O15),O15*M15*Q15,SUMIF(A16:INDEX(A16:$A$999,IFERROR(MATCH(LEFTB(A15)&amp;"*",A16:$A$999,)-1,)),"&gt;0",P16))</f>
        <v>2000</v>
      </c>
      <c r="Q15">
        <f t="shared" si="0"/>
        <v>1</v>
      </c>
      <c r="S15" s="21">
        <f>IF(ISNUMBER(O15),O15*M15*SUBTOTAL(103,O15),SUMIF(A16:INDEX(A16:$A$999,IFERROR(MATCH(LEFTB(A15)&amp;"*",A16:$A$999,)-1,)),"&gt;0",S16))</f>
        <v>2000</v>
      </c>
    </row>
    <row r="16" spans="1:20" ht="23.45" customHeight="1" x14ac:dyDescent="0.2">
      <c r="A16">
        <v>10</v>
      </c>
      <c r="E16" s="6"/>
      <c r="M16" s="7">
        <v>10</v>
      </c>
      <c r="O16" s="8">
        <v>30</v>
      </c>
      <c r="P16" s="21">
        <f>IF(ISNUMBER(O16),O16*M16*Q16,SUMIF(A17:INDEX(A17:$A$999,IFERROR(MATCH(LEFTB(A16)&amp;"*",A17:$A$999,)-1,)),"&gt;0",P17))</f>
        <v>300</v>
      </c>
      <c r="Q16">
        <f t="shared" si="0"/>
        <v>1</v>
      </c>
      <c r="S16" s="21">
        <f>IF(ISNUMBER(O16),O16*M16*SUBTOTAL(103,O16),SUMIF(A17:INDEX(A17:$A$999,IFERROR(MATCH(LEFTB(A16)&amp;"*",A17:$A$999,)-1,)),"&gt;0",S17))</f>
        <v>300</v>
      </c>
    </row>
    <row r="17" spans="1:19" ht="23.45" customHeight="1" x14ac:dyDescent="0.2">
      <c r="A17">
        <v>10</v>
      </c>
      <c r="E17" s="6"/>
      <c r="M17" s="7">
        <v>25</v>
      </c>
      <c r="O17" s="8">
        <v>35</v>
      </c>
      <c r="P17" s="21">
        <f>IF(ISNUMBER(O17),O17*M17*Q17,SUMIF(A18:INDEX(A18:$A$999,IFERROR(MATCH(LEFTB(A17)&amp;"*",A18:$A$999,)-1,)),"&gt;0",P18))</f>
        <v>875</v>
      </c>
      <c r="Q17">
        <f t="shared" si="0"/>
        <v>1</v>
      </c>
      <c r="S17" s="21">
        <f>IF(ISNUMBER(O17),O17*M17*SUBTOTAL(103,O17),SUMIF(A18:INDEX(A18:$A$999,IFERROR(MATCH(LEFTB(A17)&amp;"*",A18:$A$999,)-1,)),"&gt;0",S18))</f>
        <v>875</v>
      </c>
    </row>
    <row r="18" spans="1:19" ht="23.45" customHeight="1" x14ac:dyDescent="0.2">
      <c r="A18">
        <v>10</v>
      </c>
      <c r="E18" s="6"/>
      <c r="M18" s="9">
        <v>5</v>
      </c>
      <c r="O18" s="8">
        <v>180</v>
      </c>
      <c r="P18" s="21">
        <f>IF(ISNUMBER(O18),O18*M18*Q18,SUMIF(A19:INDEX(A19:$A$999,IFERROR(MATCH(LEFTB(A18)&amp;"*",A19:$A$999,)-1,)),"&gt;0",P19))</f>
        <v>900</v>
      </c>
      <c r="Q18">
        <f t="shared" si="0"/>
        <v>1</v>
      </c>
      <c r="S18" s="21">
        <f>IF(ISNUMBER(O18),O18*M18*SUBTOTAL(103,O18),SUMIF(A19:INDEX(A19:$A$999,IFERROR(MATCH(LEFTB(A18)&amp;"*",A19:$A$999,)-1,)),"&gt;0",S19))</f>
        <v>900</v>
      </c>
    </row>
    <row r="19" spans="1:19" ht="23.45" customHeight="1" x14ac:dyDescent="0.2">
      <c r="A19">
        <v>10</v>
      </c>
      <c r="E19" s="6"/>
      <c r="M19" s="9">
        <v>5</v>
      </c>
      <c r="O19" s="8">
        <v>449</v>
      </c>
      <c r="P19" s="21">
        <f>IF(ISNUMBER(O19),O19*M19*Q19,SUMIF(A20:INDEX(A20:$A$999,IFERROR(MATCH(LEFTB(A19)&amp;"*",A20:$A$999,)-1,)),"&gt;0",P20))</f>
        <v>2245</v>
      </c>
      <c r="Q19">
        <f t="shared" si="0"/>
        <v>1</v>
      </c>
      <c r="S19" s="21">
        <f>IF(ISNUMBER(O19),O19*M19*SUBTOTAL(103,O19),SUMIF(A20:INDEX(A20:$A$999,IFERROR(MATCH(LEFTB(A19)&amp;"*",A20:$A$999,)-1,)),"&gt;0",S20))</f>
        <v>2245</v>
      </c>
    </row>
    <row r="20" spans="1:19" ht="23.45" customHeight="1" x14ac:dyDescent="0.2">
      <c r="A20" s="22" t="s">
        <v>70</v>
      </c>
      <c r="B20" s="2" t="s">
        <v>0</v>
      </c>
      <c r="C20" s="2" t="s">
        <v>0</v>
      </c>
      <c r="D20" s="2" t="s">
        <v>0</v>
      </c>
      <c r="E20" s="3"/>
      <c r="F20" s="2" t="s">
        <v>0</v>
      </c>
      <c r="G20" s="2" t="s">
        <v>0</v>
      </c>
      <c r="H20" s="2" t="s">
        <v>0</v>
      </c>
      <c r="I20" s="2" t="s">
        <v>0</v>
      </c>
      <c r="J20" s="2" t="s">
        <v>0</v>
      </c>
      <c r="K20" s="2" t="s">
        <v>0</v>
      </c>
      <c r="L20" s="2" t="s">
        <v>0</v>
      </c>
      <c r="M20" s="4"/>
      <c r="N20" s="2" t="s">
        <v>0</v>
      </c>
      <c r="O20" s="4"/>
      <c r="P20" s="5">
        <f ca="1">IF(ISNUMBER(O20),O20*M20*Q20,SUMIF(A21:INDEX(A21:$A$999,IFERROR(MATCH(LEFTB(A20)&amp;"*",A21:$A$999,)-1,)),"&gt;0",P21))</f>
        <v>383029.2</v>
      </c>
      <c r="Q20">
        <f t="shared" si="0"/>
        <v>0</v>
      </c>
      <c r="S20" s="5">
        <f ca="1">IF(ISNUMBER(O20),O20*M20*SUBTOTAL(103,O20),SUMIF(A21:INDEX(A21:$A$999,IFERROR(MATCH(LEFTB(A20)&amp;"*",A21:$A$999,)-1,)),"&gt;0",S21))</f>
        <v>383029.2</v>
      </c>
    </row>
    <row r="21" spans="1:19" ht="23.45" customHeight="1" x14ac:dyDescent="0.2">
      <c r="A21">
        <v>10</v>
      </c>
      <c r="E21" s="6"/>
      <c r="M21" s="9">
        <v>500</v>
      </c>
      <c r="O21" s="8">
        <v>62.8</v>
      </c>
      <c r="P21" s="21">
        <f>IF(ISNUMBER(O21),O21*M21*Q21,SUMIF(A22:INDEX(A22:$A$999,IFERROR(MATCH(LEFTB(A21)&amp;"*",A22:$A$999,)-1,)),"&gt;0",P22))</f>
        <v>31400</v>
      </c>
      <c r="Q21">
        <f t="shared" si="0"/>
        <v>1</v>
      </c>
      <c r="S21" s="21">
        <f>IF(ISNUMBER(O21),O21*M21*SUBTOTAL(103,O21),SUMIF(A22:INDEX(A22:$A$999,IFERROR(MATCH(LEFTB(A21)&amp;"*",A22:$A$999,)-1,)),"&gt;0",S22))</f>
        <v>31400</v>
      </c>
    </row>
    <row r="22" spans="1:19" ht="23.45" customHeight="1" x14ac:dyDescent="0.2">
      <c r="A22">
        <v>10</v>
      </c>
      <c r="E22" s="6"/>
      <c r="M22" s="9">
        <v>500</v>
      </c>
      <c r="O22" s="8">
        <v>295</v>
      </c>
      <c r="P22" s="21">
        <f>IF(ISNUMBER(O22),O22*M22*Q22,SUMIF(A23:INDEX(A23:$A$999,IFERROR(MATCH(LEFTB(A22)&amp;"*",A23:$A$999,)-1,)),"&gt;0",P23))</f>
        <v>147500</v>
      </c>
      <c r="Q22">
        <f t="shared" si="0"/>
        <v>1</v>
      </c>
      <c r="S22" s="21">
        <f>IF(ISNUMBER(O22),O22*M22*SUBTOTAL(103,O22),SUMIF(A23:INDEX(A23:$A$999,IFERROR(MATCH(LEFTB(A22)&amp;"*",A23:$A$999,)-1,)),"&gt;0",S23))</f>
        <v>147500</v>
      </c>
    </row>
    <row r="23" spans="1:19" ht="23.45" customHeight="1" x14ac:dyDescent="0.2">
      <c r="A23">
        <v>10</v>
      </c>
      <c r="E23" s="6"/>
      <c r="M23" s="9">
        <v>500</v>
      </c>
      <c r="O23" s="8">
        <v>175</v>
      </c>
      <c r="P23" s="21">
        <f>IF(ISNUMBER(O23),O23*M23*Q23,SUMIF(A24:INDEX(A24:$A$999,IFERROR(MATCH(LEFTB(A23)&amp;"*",A24:$A$999,)-1,)),"&gt;0",P24))</f>
        <v>87500</v>
      </c>
      <c r="Q23">
        <f t="shared" si="0"/>
        <v>1</v>
      </c>
      <c r="S23" s="21">
        <f>IF(ISNUMBER(O23),O23*M23*SUBTOTAL(103,O23),SUMIF(A24:INDEX(A24:$A$999,IFERROR(MATCH(LEFTB(A23)&amp;"*",A24:$A$999,)-1,)),"&gt;0",S24))</f>
        <v>87500</v>
      </c>
    </row>
    <row r="24" spans="1:19" ht="23.45" customHeight="1" x14ac:dyDescent="0.2">
      <c r="A24">
        <v>10</v>
      </c>
      <c r="E24" s="6"/>
      <c r="M24" s="9">
        <v>500</v>
      </c>
      <c r="O24" s="8">
        <v>154</v>
      </c>
      <c r="P24" s="21">
        <f>IF(ISNUMBER(O24),O24*M24*Q24,SUMIF(A25:INDEX(A25:$A$999,IFERROR(MATCH(LEFTB(A24)&amp;"*",A25:$A$999,)-1,)),"&gt;0",P25))</f>
        <v>77000</v>
      </c>
      <c r="Q24">
        <f t="shared" si="0"/>
        <v>1</v>
      </c>
      <c r="S24" s="21">
        <f>IF(ISNUMBER(O24),O24*M24*SUBTOTAL(103,O24),SUMIF(A25:INDEX(A25:$A$999,IFERROR(MATCH(LEFTB(A24)&amp;"*",A25:$A$999,)-1,)),"&gt;0",S25))</f>
        <v>77000</v>
      </c>
    </row>
    <row r="25" spans="1:19" ht="23.45" customHeight="1" x14ac:dyDescent="0.2">
      <c r="A25">
        <v>10</v>
      </c>
      <c r="E25" s="6"/>
      <c r="M25" s="9">
        <v>30</v>
      </c>
      <c r="O25" s="8">
        <v>0.01</v>
      </c>
      <c r="P25" s="21">
        <f>IF(ISNUMBER(O25),O25*M25*Q25,SUMIF(A26:INDEX(A26:$A$999,IFERROR(MATCH(LEFTB(A25)&amp;"*",A26:$A$999,)-1,)),"&gt;0",P26))</f>
        <v>0.3</v>
      </c>
      <c r="Q25">
        <f t="shared" si="0"/>
        <v>1</v>
      </c>
      <c r="S25" s="21">
        <f>IF(ISNUMBER(O25),O25*M25*SUBTOTAL(103,O25),SUMIF(A26:INDEX(A26:$A$999,IFERROR(MATCH(LEFTB(A25)&amp;"*",A26:$A$999,)-1,)),"&gt;0",S26))</f>
        <v>0.3</v>
      </c>
    </row>
    <row r="26" spans="1:19" ht="23.45" customHeight="1" x14ac:dyDescent="0.2">
      <c r="A26">
        <v>10</v>
      </c>
      <c r="E26" s="6"/>
      <c r="M26" s="9">
        <v>20</v>
      </c>
      <c r="O26" s="8">
        <v>0.01</v>
      </c>
      <c r="P26" s="21">
        <f>IF(ISNUMBER(O26),O26*M26*Q26,SUMIF(A27:INDEX(A27:$A$999,IFERROR(MATCH(LEFTB(A26)&amp;"*",A27:$A$999,)-1,)),"&gt;0",P27))</f>
        <v>0.2</v>
      </c>
      <c r="Q26">
        <f t="shared" si="0"/>
        <v>1</v>
      </c>
      <c r="S26" s="21">
        <f>IF(ISNUMBER(O26),O26*M26*SUBTOTAL(103,O26),SUMIF(A27:INDEX(A27:$A$999,IFERROR(MATCH(LEFTB(A26)&amp;"*",A27:$A$999,)-1,)),"&gt;0",S27))</f>
        <v>0.2</v>
      </c>
    </row>
    <row r="27" spans="1:19" ht="23.45" customHeight="1" x14ac:dyDescent="0.2">
      <c r="A27">
        <v>10</v>
      </c>
      <c r="E27" s="6"/>
      <c r="M27" s="9">
        <v>50</v>
      </c>
      <c r="O27" s="8">
        <v>0.01</v>
      </c>
      <c r="P27" s="21">
        <f>IF(ISNUMBER(O27),O27*M27*Q27,SUMIF(A28:INDEX(A28:$A$999,IFERROR(MATCH(LEFTB(A27)&amp;"*",A28:$A$999,)-1,)),"&gt;0",P28))</f>
        <v>0.5</v>
      </c>
      <c r="Q27">
        <f t="shared" si="0"/>
        <v>1</v>
      </c>
      <c r="S27" s="21">
        <f>IF(ISNUMBER(O27),O27*M27*SUBTOTAL(103,O27),SUMIF(A28:INDEX(A28:$A$999,IFERROR(MATCH(LEFTB(A27)&amp;"*",A28:$A$999,)-1,)),"&gt;0",S28))</f>
        <v>0.5</v>
      </c>
    </row>
    <row r="28" spans="1:19" ht="23.45" customHeight="1" x14ac:dyDescent="0.2">
      <c r="A28">
        <v>10</v>
      </c>
      <c r="E28" s="6"/>
      <c r="M28" s="9">
        <v>50</v>
      </c>
      <c r="O28" s="8">
        <v>0.01</v>
      </c>
      <c r="P28" s="21">
        <f>IF(ISNUMBER(O28),O28*M28*Q28,SUMIF(A29:INDEX(A29:$A$999,IFERROR(MATCH(LEFTB(A28)&amp;"*",A29:$A$999,)-1,)),"&gt;0",P29))</f>
        <v>0.5</v>
      </c>
      <c r="Q28">
        <f t="shared" si="0"/>
        <v>1</v>
      </c>
      <c r="S28" s="21">
        <f>IF(ISNUMBER(O28),O28*M28*SUBTOTAL(103,O28),SUMIF(A29:INDEX(A29:$A$999,IFERROR(MATCH(LEFTB(A28)&amp;"*",A29:$A$999,)-1,)),"&gt;0",S29))</f>
        <v>0.5</v>
      </c>
    </row>
    <row r="29" spans="1:19" ht="23.45" customHeight="1" x14ac:dyDescent="0.2">
      <c r="A29">
        <v>10</v>
      </c>
      <c r="E29" s="6"/>
      <c r="M29" s="9">
        <v>50</v>
      </c>
      <c r="O29" s="8">
        <v>0.01</v>
      </c>
      <c r="P29" s="21">
        <f>IF(ISNUMBER(O29),O29*M29*Q29,SUMIF(A30:INDEX(A30:$A$999,IFERROR(MATCH(LEFTB(A29)&amp;"*",A30:$A$999,)-1,)),"&gt;0",P30))</f>
        <v>0.5</v>
      </c>
      <c r="Q29">
        <f t="shared" si="0"/>
        <v>1</v>
      </c>
      <c r="S29" s="21">
        <f>IF(ISNUMBER(O29),O29*M29*SUBTOTAL(103,O29),SUMIF(A30:INDEX(A30:$A$999,IFERROR(MATCH(LEFTB(A29)&amp;"*",A30:$A$999,)-1,)),"&gt;0",S30))</f>
        <v>0.5</v>
      </c>
    </row>
    <row r="30" spans="1:19" ht="23.45" customHeight="1" x14ac:dyDescent="0.2">
      <c r="A30">
        <v>10</v>
      </c>
      <c r="E30" s="6"/>
      <c r="M30" s="9">
        <v>200</v>
      </c>
      <c r="O30" s="8">
        <v>33</v>
      </c>
      <c r="P30" s="21">
        <f>IF(ISNUMBER(O30),O30*M30*Q30,SUMIF(A31:INDEX(A31:$A$999,IFERROR(MATCH(LEFTB(A30)&amp;"*",A31:$A$999,)-1,)),"&gt;0",P31))</f>
        <v>6600</v>
      </c>
      <c r="Q30">
        <f t="shared" si="0"/>
        <v>1</v>
      </c>
      <c r="S30" s="21">
        <f>IF(ISNUMBER(O30),O30*M30*SUBTOTAL(103,O30),SUMIF(A31:INDEX(A31:$A$999,IFERROR(MATCH(LEFTB(A30)&amp;"*",A31:$A$999,)-1,)),"&gt;0",S31))</f>
        <v>6600</v>
      </c>
    </row>
    <row r="31" spans="1:19" ht="23.45" customHeight="1" x14ac:dyDescent="0.2">
      <c r="A31">
        <v>10</v>
      </c>
      <c r="E31" s="6"/>
      <c r="M31" s="9">
        <v>2000</v>
      </c>
      <c r="O31" s="8">
        <v>0.01</v>
      </c>
      <c r="P31" s="21">
        <f>IF(ISNUMBER(O31),O31*M31*Q31,SUMIF(A32:INDEX(A32:$A$999,IFERROR(MATCH(LEFTB(A31)&amp;"*",A32:$A$999,)-1,)),"&gt;0",P32))</f>
        <v>20</v>
      </c>
      <c r="Q31">
        <f t="shared" si="0"/>
        <v>1</v>
      </c>
      <c r="S31" s="21">
        <f>IF(ISNUMBER(O31),O31*M31*SUBTOTAL(103,O31),SUMIF(A32:INDEX(A32:$A$999,IFERROR(MATCH(LEFTB(A31)&amp;"*",A32:$A$999,)-1,)),"&gt;0",S32))</f>
        <v>20</v>
      </c>
    </row>
    <row r="32" spans="1:19" ht="23.45" customHeight="1" x14ac:dyDescent="0.2">
      <c r="A32">
        <v>10</v>
      </c>
      <c r="E32" s="6"/>
      <c r="M32" s="9">
        <v>300</v>
      </c>
      <c r="O32" s="8">
        <v>0.01</v>
      </c>
      <c r="P32" s="21">
        <f>IF(ISNUMBER(O32),O32*M32*Q32,SUMIF(A33:INDEX(A33:$A$999,IFERROR(MATCH(LEFTB(A32)&amp;"*",A33:$A$999,)-1,)),"&gt;0",P33))</f>
        <v>3</v>
      </c>
      <c r="Q32">
        <f t="shared" si="0"/>
        <v>1</v>
      </c>
      <c r="S32" s="21">
        <f>IF(ISNUMBER(O32),O32*M32*SUBTOTAL(103,O32),SUMIF(A33:INDEX(A33:$A$999,IFERROR(MATCH(LEFTB(A32)&amp;"*",A33:$A$999,)-1,)),"&gt;0",S33))</f>
        <v>3</v>
      </c>
    </row>
    <row r="33" spans="1:19" ht="23.45" customHeight="1" x14ac:dyDescent="0.2">
      <c r="A33">
        <v>10</v>
      </c>
      <c r="E33" s="6"/>
      <c r="M33" s="9">
        <v>1000</v>
      </c>
      <c r="O33" s="8">
        <v>33</v>
      </c>
      <c r="P33" s="21">
        <f>IF(ISNUMBER(O33),O33*M33*Q33,SUMIF(A34:INDEX(A34:$A$999,IFERROR(MATCH(LEFTB(A33)&amp;"*",A34:$A$999,)-1,)),"&gt;0",P34))</f>
        <v>33000</v>
      </c>
      <c r="Q33">
        <f t="shared" si="0"/>
        <v>1</v>
      </c>
      <c r="S33" s="21">
        <f>IF(ISNUMBER(O33),O33*M33*SUBTOTAL(103,O33),SUMIF(A34:INDEX(A34:$A$999,IFERROR(MATCH(LEFTB(A33)&amp;"*",A34:$A$999,)-1,)),"&gt;0",S34))</f>
        <v>33000</v>
      </c>
    </row>
    <row r="34" spans="1:19" ht="23.45" customHeight="1" x14ac:dyDescent="0.2">
      <c r="A34">
        <v>10</v>
      </c>
      <c r="E34" s="6"/>
      <c r="M34" s="9">
        <v>200</v>
      </c>
      <c r="O34" s="8">
        <v>0.01</v>
      </c>
      <c r="P34" s="21">
        <f>IF(ISNUMBER(O34),O34*M34*Q34,SUMIF(A35:INDEX(A35:$A$999,IFERROR(MATCH(LEFTB(A34)&amp;"*",A35:$A$999,)-1,)),"&gt;0",P35))</f>
        <v>2</v>
      </c>
      <c r="Q34">
        <f t="shared" si="0"/>
        <v>1</v>
      </c>
      <c r="S34" s="21">
        <f>IF(ISNUMBER(O34),O34*M34*SUBTOTAL(103,O34),SUMIF(A35:INDEX(A35:$A$999,IFERROR(MATCH(LEFTB(A34)&amp;"*",A35:$A$999,)-1,)),"&gt;0",S35))</f>
        <v>2</v>
      </c>
    </row>
    <row r="35" spans="1:19" ht="23.45" customHeight="1" x14ac:dyDescent="0.2">
      <c r="A35">
        <v>10</v>
      </c>
      <c r="E35" s="6"/>
      <c r="M35" s="9">
        <v>200</v>
      </c>
      <c r="O35" s="8">
        <v>0.01</v>
      </c>
      <c r="P35" s="21">
        <f>IF(ISNUMBER(O35),O35*M35*Q35,SUMIF(A36:INDEX(A36:$A$999,IFERROR(MATCH(LEFTB(A35)&amp;"*",A36:$A$999,)-1,)),"&gt;0",P36))</f>
        <v>2</v>
      </c>
      <c r="Q35">
        <f t="shared" si="0"/>
        <v>1</v>
      </c>
      <c r="S35" s="21">
        <f>IF(ISNUMBER(O35),O35*M35*SUBTOTAL(103,O35),SUMIF(A36:INDEX(A36:$A$999,IFERROR(MATCH(LEFTB(A35)&amp;"*",A36:$A$999,)-1,)),"&gt;0",S36))</f>
        <v>2</v>
      </c>
    </row>
    <row r="36" spans="1:19" ht="23.45" customHeight="1" x14ac:dyDescent="0.2">
      <c r="A36">
        <v>10</v>
      </c>
      <c r="E36" s="6"/>
      <c r="M36" s="9">
        <v>20</v>
      </c>
      <c r="O36" s="8">
        <v>0.01</v>
      </c>
      <c r="P36" s="21">
        <f>IF(ISNUMBER(O36),O36*M36*Q36,SUMIF(A37:INDEX(A37:$A$999,IFERROR(MATCH(LEFTB(A36)&amp;"*",A37:$A$999,)-1,)),"&gt;0",P37))</f>
        <v>0.2</v>
      </c>
      <c r="Q36">
        <f t="shared" si="0"/>
        <v>1</v>
      </c>
      <c r="S36" s="21">
        <f>IF(ISNUMBER(O36),O36*M36*SUBTOTAL(103,O36),SUMIF(A37:INDEX(A37:$A$999,IFERROR(MATCH(LEFTB(A36)&amp;"*",A37:$A$999,)-1,)),"&gt;0",S37))</f>
        <v>0.2</v>
      </c>
    </row>
    <row r="37" spans="1:19" ht="23.45" customHeight="1" x14ac:dyDescent="0.2">
      <c r="A37" s="22" t="s">
        <v>71</v>
      </c>
      <c r="B37" s="2" t="s">
        <v>0</v>
      </c>
      <c r="C37" s="2" t="s">
        <v>0</v>
      </c>
      <c r="D37" s="2" t="s">
        <v>0</v>
      </c>
      <c r="E37" s="3"/>
      <c r="F37" s="2" t="s">
        <v>0</v>
      </c>
      <c r="G37" s="2" t="s">
        <v>0</v>
      </c>
      <c r="H37" s="2" t="s">
        <v>0</v>
      </c>
      <c r="I37" s="2" t="s">
        <v>0</v>
      </c>
      <c r="J37" s="2" t="s">
        <v>0</v>
      </c>
      <c r="K37" s="2" t="s">
        <v>0</v>
      </c>
      <c r="L37" s="2" t="s">
        <v>0</v>
      </c>
      <c r="M37" s="4"/>
      <c r="N37" s="2" t="s">
        <v>0</v>
      </c>
      <c r="O37" s="4"/>
      <c r="P37" s="5">
        <f>IF(ISNUMBER(O37),O37*M37*Q37,SUMIF(A38:INDEX(A38:$A$999,IFERROR(MATCH(LEFTB(A37)&amp;"*",A38:$A$999,)-1,)),"&gt;0",P38))</f>
        <v>0.1</v>
      </c>
      <c r="Q37">
        <f t="shared" si="0"/>
        <v>0</v>
      </c>
      <c r="S37" s="5">
        <f>IF(ISNUMBER(O37),O37*M37*SUBTOTAL(103,O37),SUMIF(A38:INDEX(A38:$A$999,IFERROR(MATCH(LEFTB(A37)&amp;"*",A38:$A$999,)-1,)),"&gt;0",S38))</f>
        <v>0.1</v>
      </c>
    </row>
    <row r="38" spans="1:19" ht="23.45" customHeight="1" x14ac:dyDescent="0.2">
      <c r="A38">
        <v>10</v>
      </c>
      <c r="E38" s="6"/>
      <c r="M38" s="7">
        <v>10</v>
      </c>
      <c r="O38" s="8">
        <v>0.01</v>
      </c>
      <c r="P38" s="21">
        <f>IF(ISNUMBER(O38),O38*M38*Q38,SUMIF(A39:INDEX(A39:$A$999,IFERROR(MATCH(LEFTB(A38)&amp;"*",A39:$A$999,)-1,)),"&gt;0",P39))</f>
        <v>0.1</v>
      </c>
      <c r="Q38">
        <f t="shared" si="0"/>
        <v>1</v>
      </c>
      <c r="S38" s="21">
        <f>IF(ISNUMBER(O38),O38*M38*SUBTOTAL(103,O38),SUMIF(A39:INDEX(A39:$A$999,IFERROR(MATCH(LEFTB(A38)&amp;"*",A39:$A$999,)-1,)),"&gt;0",S39))</f>
        <v>0.1</v>
      </c>
    </row>
    <row r="39" spans="1:19" ht="23.45" customHeight="1" x14ac:dyDescent="0.2">
      <c r="A39" s="22" t="s">
        <v>72</v>
      </c>
      <c r="B39" s="2" t="s">
        <v>0</v>
      </c>
      <c r="C39" s="2" t="s">
        <v>0</v>
      </c>
      <c r="D39" s="2" t="s">
        <v>0</v>
      </c>
      <c r="E39" s="3"/>
      <c r="F39" s="2" t="s">
        <v>0</v>
      </c>
      <c r="G39" s="2" t="s">
        <v>0</v>
      </c>
      <c r="H39" s="2" t="s">
        <v>0</v>
      </c>
      <c r="I39" s="2" t="s">
        <v>0</v>
      </c>
      <c r="J39" s="2" t="s">
        <v>0</v>
      </c>
      <c r="K39" s="2" t="s">
        <v>0</v>
      </c>
      <c r="L39" s="2" t="s">
        <v>0</v>
      </c>
      <c r="M39" s="4"/>
      <c r="N39" s="2" t="s">
        <v>0</v>
      </c>
      <c r="O39" s="4"/>
      <c r="P39" s="5">
        <f ca="1">IF(ISNUMBER(O39),O39*M39*Q39,SUMIF(A40:INDEX(A40:$A$999,IFERROR(MATCH(LEFTB(A39)&amp;"*",A40:$A$999,)-1,)),"&gt;0",P40))</f>
        <v>222580.97000000003</v>
      </c>
      <c r="Q39">
        <f t="shared" si="0"/>
        <v>0</v>
      </c>
      <c r="S39" s="5">
        <f ca="1">IF(ISNUMBER(O39),O39*M39*SUBTOTAL(103,O39),SUMIF(A40:INDEX(A40:$A$999,IFERROR(MATCH(LEFTB(A39)&amp;"*",A40:$A$999,)-1,)),"&gt;0",S40))</f>
        <v>222580.97000000003</v>
      </c>
    </row>
    <row r="40" spans="1:19" ht="23.45" customHeight="1" x14ac:dyDescent="0.2">
      <c r="A40">
        <v>10</v>
      </c>
      <c r="E40" s="6"/>
      <c r="M40" s="9">
        <v>20</v>
      </c>
      <c r="O40" s="8">
        <v>2700</v>
      </c>
      <c r="P40" s="21">
        <f>IF(ISNUMBER(O40),O40*M40*Q40,SUMIF(A41:INDEX(A41:$A$999,IFERROR(MATCH(LEFTB(A40)&amp;"*",A41:$A$999,)-1,)),"&gt;0",P41))</f>
        <v>54000</v>
      </c>
      <c r="Q40">
        <f t="shared" si="0"/>
        <v>1</v>
      </c>
      <c r="S40" s="21">
        <f>IF(ISNUMBER(O40),O40*M40*SUBTOTAL(103,O40),SUMIF(A41:INDEX(A41:$A$999,IFERROR(MATCH(LEFTB(A40)&amp;"*",A41:$A$999,)-1,)),"&gt;0",S41))</f>
        <v>54000</v>
      </c>
    </row>
    <row r="41" spans="1:19" ht="23.45" customHeight="1" x14ac:dyDescent="0.2">
      <c r="A41">
        <v>10</v>
      </c>
      <c r="E41" s="6"/>
      <c r="M41" s="9">
        <v>20</v>
      </c>
      <c r="O41" s="8">
        <v>100</v>
      </c>
      <c r="P41" s="21">
        <f>IF(ISNUMBER(O41),O41*M41*Q41,SUMIF(A42:INDEX(A42:$A$999,IFERROR(MATCH(LEFTB(A41)&amp;"*",A42:$A$999,)-1,)),"&gt;0",P42))</f>
        <v>2000</v>
      </c>
      <c r="Q41">
        <f t="shared" si="0"/>
        <v>1</v>
      </c>
      <c r="S41" s="21">
        <f>IF(ISNUMBER(O41),O41*M41*SUBTOTAL(103,O41),SUMIF(A42:INDEX(A42:$A$999,IFERROR(MATCH(LEFTB(A41)&amp;"*",A42:$A$999,)-1,)),"&gt;0",S42))</f>
        <v>2000</v>
      </c>
    </row>
    <row r="42" spans="1:19" ht="23.45" customHeight="1" x14ac:dyDescent="0.2">
      <c r="A42">
        <v>10</v>
      </c>
      <c r="E42" s="6"/>
      <c r="M42" s="9">
        <v>30</v>
      </c>
      <c r="O42" s="8">
        <v>150</v>
      </c>
      <c r="P42" s="21">
        <f>IF(ISNUMBER(O42),O42*M42*Q42,SUMIF(A43:INDEX(A43:$A$999,IFERROR(MATCH(LEFTB(A42)&amp;"*",A43:$A$999,)-1,)),"&gt;0",P43))</f>
        <v>4500</v>
      </c>
      <c r="Q42">
        <f t="shared" si="0"/>
        <v>1</v>
      </c>
      <c r="S42" s="21">
        <f>IF(ISNUMBER(O42),O42*M42*SUBTOTAL(103,O42),SUMIF(A43:INDEX(A43:$A$999,IFERROR(MATCH(LEFTB(A42)&amp;"*",A43:$A$999,)-1,)),"&gt;0",S43))</f>
        <v>4500</v>
      </c>
    </row>
    <row r="43" spans="1:19" ht="23.45" customHeight="1" x14ac:dyDescent="0.2">
      <c r="A43">
        <v>10</v>
      </c>
      <c r="E43" s="6"/>
      <c r="M43" s="9">
        <v>70</v>
      </c>
      <c r="O43" s="8">
        <v>150</v>
      </c>
      <c r="P43" s="21">
        <f>IF(ISNUMBER(O43),O43*M43*Q43,SUMIF(A44:INDEX(A44:$A$999,IFERROR(MATCH(LEFTB(A43)&amp;"*",A44:$A$999,)-1,)),"&gt;0",P44))</f>
        <v>10500</v>
      </c>
      <c r="Q43">
        <f t="shared" si="0"/>
        <v>1</v>
      </c>
      <c r="S43" s="21">
        <f>IF(ISNUMBER(O43),O43*M43*SUBTOTAL(103,O43),SUMIF(A44:INDEX(A44:$A$999,IFERROR(MATCH(LEFTB(A43)&amp;"*",A44:$A$999,)-1,)),"&gt;0",S44))</f>
        <v>10500</v>
      </c>
    </row>
    <row r="44" spans="1:19" ht="23.45" customHeight="1" x14ac:dyDescent="0.2">
      <c r="A44">
        <v>10</v>
      </c>
      <c r="E44" s="6"/>
      <c r="M44" s="9">
        <v>40</v>
      </c>
      <c r="O44" s="8">
        <v>100</v>
      </c>
      <c r="P44" s="21">
        <f>IF(ISNUMBER(O44),O44*M44*Q44,SUMIF(A45:INDEX(A45:$A$999,IFERROR(MATCH(LEFTB(A44)&amp;"*",A45:$A$999,)-1,)),"&gt;0",P45))</f>
        <v>4000</v>
      </c>
      <c r="Q44">
        <f t="shared" si="0"/>
        <v>1</v>
      </c>
      <c r="S44" s="21">
        <f>IF(ISNUMBER(O44),O44*M44*SUBTOTAL(103,O44),SUMIF(A45:INDEX(A45:$A$999,IFERROR(MATCH(LEFTB(A44)&amp;"*",A45:$A$999,)-1,)),"&gt;0",S45))</f>
        <v>4000</v>
      </c>
    </row>
    <row r="45" spans="1:19" ht="23.45" customHeight="1" x14ac:dyDescent="0.2">
      <c r="A45">
        <v>10</v>
      </c>
      <c r="E45" s="6"/>
      <c r="M45" s="9">
        <v>7</v>
      </c>
      <c r="O45" s="8">
        <v>0.01</v>
      </c>
      <c r="P45" s="21">
        <f>IF(ISNUMBER(O45),O45*M45*Q45,SUMIF(A46:INDEX(A46:$A$999,IFERROR(MATCH(LEFTB(A45)&amp;"*",A46:$A$999,)-1,)),"&gt;0",P46))</f>
        <v>7.0000000000000007E-2</v>
      </c>
      <c r="Q45">
        <f t="shared" si="0"/>
        <v>1</v>
      </c>
      <c r="S45" s="21">
        <f>IF(ISNUMBER(O45),O45*M45*SUBTOTAL(103,O45),SUMIF(A46:INDEX(A46:$A$999,IFERROR(MATCH(LEFTB(A45)&amp;"*",A46:$A$999,)-1,)),"&gt;0",S46))</f>
        <v>7.0000000000000007E-2</v>
      </c>
    </row>
    <row r="46" spans="1:19" ht="23.45" customHeight="1" x14ac:dyDescent="0.2">
      <c r="A46">
        <v>10</v>
      </c>
      <c r="E46" s="6"/>
      <c r="M46" s="9">
        <v>30</v>
      </c>
      <c r="O46" s="8">
        <v>100</v>
      </c>
      <c r="P46" s="21">
        <f>IF(ISNUMBER(O46),O46*M46*Q46,SUMIF(A47:INDEX(A47:$A$999,IFERROR(MATCH(LEFTB(A46)&amp;"*",A47:$A$999,)-1,)),"&gt;0",P47))</f>
        <v>3000</v>
      </c>
      <c r="Q46">
        <f t="shared" si="0"/>
        <v>1</v>
      </c>
      <c r="S46" s="21">
        <f>IF(ISNUMBER(O46),O46*M46*SUBTOTAL(103,O46),SUMIF(A47:INDEX(A47:$A$999,IFERROR(MATCH(LEFTB(A46)&amp;"*",A47:$A$999,)-1,)),"&gt;0",S47))</f>
        <v>3000</v>
      </c>
    </row>
    <row r="47" spans="1:19" ht="23.45" customHeight="1" x14ac:dyDescent="0.2">
      <c r="A47">
        <v>10</v>
      </c>
      <c r="E47" s="6"/>
      <c r="M47" s="9">
        <v>70</v>
      </c>
      <c r="O47" s="8">
        <v>100</v>
      </c>
      <c r="P47" s="21">
        <f>IF(ISNUMBER(O47),O47*M47*Q47,SUMIF(A48:INDEX(A48:$A$999,IFERROR(MATCH(LEFTB(A47)&amp;"*",A48:$A$999,)-1,)),"&gt;0",P48))</f>
        <v>7000</v>
      </c>
      <c r="Q47">
        <f t="shared" si="0"/>
        <v>1</v>
      </c>
      <c r="S47" s="21">
        <f>IF(ISNUMBER(O47),O47*M47*SUBTOTAL(103,O47),SUMIF(A48:INDEX(A48:$A$999,IFERROR(MATCH(LEFTB(A47)&amp;"*",A48:$A$999,)-1,)),"&gt;0",S48))</f>
        <v>7000</v>
      </c>
    </row>
    <row r="48" spans="1:19" ht="23.45" customHeight="1" x14ac:dyDescent="0.2">
      <c r="A48">
        <v>10</v>
      </c>
      <c r="E48" s="6"/>
      <c r="M48" s="9">
        <v>4</v>
      </c>
      <c r="O48" s="8">
        <v>200</v>
      </c>
      <c r="P48" s="21">
        <f>IF(ISNUMBER(O48),O48*M48*Q48,SUMIF(A49:INDEX(A49:$A$999,IFERROR(MATCH(LEFTB(A48)&amp;"*",A49:$A$999,)-1,)),"&gt;0",P49))</f>
        <v>800</v>
      </c>
      <c r="Q48">
        <f t="shared" si="0"/>
        <v>1</v>
      </c>
      <c r="S48" s="21">
        <f>IF(ISNUMBER(O48),O48*M48*SUBTOTAL(103,O48),SUMIF(A49:INDEX(A49:$A$999,IFERROR(MATCH(LEFTB(A48)&amp;"*",A49:$A$999,)-1,)),"&gt;0",S49))</f>
        <v>800</v>
      </c>
    </row>
    <row r="49" spans="1:19" ht="23.45" customHeight="1" x14ac:dyDescent="0.2">
      <c r="A49">
        <v>10</v>
      </c>
      <c r="E49" s="6"/>
      <c r="M49" s="9">
        <v>7</v>
      </c>
      <c r="O49" s="8">
        <v>300</v>
      </c>
      <c r="P49" s="21">
        <f>IF(ISNUMBER(O49),O49*M49*Q49,SUMIF(A50:INDEX(A50:$A$999,IFERROR(MATCH(LEFTB(A49)&amp;"*",A50:$A$999,)-1,)),"&gt;0",P50))</f>
        <v>2100</v>
      </c>
      <c r="Q49">
        <f t="shared" si="0"/>
        <v>1</v>
      </c>
      <c r="S49" s="21">
        <f>IF(ISNUMBER(O49),O49*M49*SUBTOTAL(103,O49),SUMIF(A50:INDEX(A50:$A$999,IFERROR(MATCH(LEFTB(A49)&amp;"*",A50:$A$999,)-1,)),"&gt;0",S50))</f>
        <v>2100</v>
      </c>
    </row>
    <row r="50" spans="1:19" ht="23.45" customHeight="1" x14ac:dyDescent="0.2">
      <c r="A50">
        <v>10</v>
      </c>
      <c r="E50" s="6"/>
      <c r="M50" s="9">
        <v>30</v>
      </c>
      <c r="O50" s="8">
        <v>100</v>
      </c>
      <c r="P50" s="21">
        <f>IF(ISNUMBER(O50),O50*M50*Q50,SUMIF(A51:INDEX(A51:$A$999,IFERROR(MATCH(LEFTB(A50)&amp;"*",A51:$A$999,)-1,)),"&gt;0",P51))</f>
        <v>3000</v>
      </c>
      <c r="Q50">
        <f t="shared" si="0"/>
        <v>1</v>
      </c>
      <c r="S50" s="21">
        <f>IF(ISNUMBER(O50),O50*M50*SUBTOTAL(103,O50),SUMIF(A51:INDEX(A51:$A$999,IFERROR(MATCH(LEFTB(A50)&amp;"*",A51:$A$999,)-1,)),"&gt;0",S51))</f>
        <v>3000</v>
      </c>
    </row>
    <row r="51" spans="1:19" ht="23.45" customHeight="1" x14ac:dyDescent="0.2">
      <c r="A51">
        <v>10</v>
      </c>
      <c r="E51" s="6"/>
      <c r="M51" s="9">
        <v>50</v>
      </c>
      <c r="O51" s="8">
        <v>0.01</v>
      </c>
      <c r="P51" s="21">
        <f>IF(ISNUMBER(O51),O51*M51*Q51,SUMIF(A52:INDEX(A52:$A$999,IFERROR(MATCH(LEFTB(A51)&amp;"*",A52:$A$999,)-1,)),"&gt;0",P52))</f>
        <v>0.5</v>
      </c>
      <c r="Q51">
        <f t="shared" si="0"/>
        <v>1</v>
      </c>
      <c r="S51" s="21">
        <f>IF(ISNUMBER(O51),O51*M51*SUBTOTAL(103,O51),SUMIF(A52:INDEX(A52:$A$999,IFERROR(MATCH(LEFTB(A51)&amp;"*",A52:$A$999,)-1,)),"&gt;0",S52))</f>
        <v>0.5</v>
      </c>
    </row>
    <row r="52" spans="1:19" ht="23.45" customHeight="1" x14ac:dyDescent="0.2">
      <c r="A52">
        <v>10</v>
      </c>
      <c r="E52" s="6"/>
      <c r="M52" s="7">
        <v>8</v>
      </c>
      <c r="O52" s="8">
        <v>0.01</v>
      </c>
      <c r="P52" s="21">
        <f>IF(ISNUMBER(O52),O52*M52*Q52,SUMIF(A53:INDEX(A53:$A$999,IFERROR(MATCH(LEFTB(A52)&amp;"*",A53:$A$999,)-1,)),"&gt;0",P53))</f>
        <v>0.08</v>
      </c>
      <c r="Q52">
        <f t="shared" si="0"/>
        <v>1</v>
      </c>
      <c r="S52" s="21">
        <f>IF(ISNUMBER(O52),O52*M52*SUBTOTAL(103,O52),SUMIF(A53:INDEX(A53:$A$999,IFERROR(MATCH(LEFTB(A52)&amp;"*",A53:$A$999,)-1,)),"&gt;0",S53))</f>
        <v>0.08</v>
      </c>
    </row>
    <row r="53" spans="1:19" ht="23.45" customHeight="1" x14ac:dyDescent="0.2">
      <c r="A53">
        <v>10</v>
      </c>
      <c r="E53" s="6"/>
      <c r="M53" s="7">
        <v>24</v>
      </c>
      <c r="O53" s="8">
        <v>0.01</v>
      </c>
      <c r="P53" s="21">
        <f>IF(ISNUMBER(O53),O53*M53*Q53,SUMIF(A54:INDEX(A54:$A$999,IFERROR(MATCH(LEFTB(A53)&amp;"*",A54:$A$999,)-1,)),"&gt;0",P54))</f>
        <v>0.24</v>
      </c>
      <c r="Q53">
        <f t="shared" si="0"/>
        <v>1</v>
      </c>
      <c r="S53" s="21">
        <f>IF(ISNUMBER(O53),O53*M53*SUBTOTAL(103,O53),SUMIF(A54:INDEX(A54:$A$999,IFERROR(MATCH(LEFTB(A53)&amp;"*",A54:$A$999,)-1,)),"&gt;0",S54))</f>
        <v>0.24</v>
      </c>
    </row>
    <row r="54" spans="1:19" ht="23.45" customHeight="1" x14ac:dyDescent="0.2">
      <c r="A54">
        <v>10</v>
      </c>
      <c r="E54" s="6"/>
      <c r="M54" s="9">
        <v>8</v>
      </c>
      <c r="O54" s="8">
        <v>0.01</v>
      </c>
      <c r="P54" s="21">
        <f>IF(ISNUMBER(O54),O54*M54*Q54,SUMIF(A55:INDEX(A55:$A$999,IFERROR(MATCH(LEFTB(A54)&amp;"*",A55:$A$999,)-1,)),"&gt;0",P55))</f>
        <v>0.08</v>
      </c>
      <c r="Q54">
        <f t="shared" si="0"/>
        <v>1</v>
      </c>
      <c r="S54" s="21">
        <f>IF(ISNUMBER(O54),O54*M54*SUBTOTAL(103,O54),SUMIF(A55:INDEX(A55:$A$999,IFERROR(MATCH(LEFTB(A54)&amp;"*",A55:$A$999,)-1,)),"&gt;0",S55))</f>
        <v>0.08</v>
      </c>
    </row>
    <row r="55" spans="1:19" ht="23.45" customHeight="1" x14ac:dyDescent="0.2">
      <c r="A55">
        <v>10</v>
      </c>
      <c r="E55" s="6"/>
      <c r="M55" s="9">
        <v>1</v>
      </c>
      <c r="O55" s="8">
        <v>170</v>
      </c>
      <c r="P55" s="21">
        <f>IF(ISNUMBER(O55),O55*M55*Q55,SUMIF(A56:INDEX(A56:$A$999,IFERROR(MATCH(LEFTB(A55)&amp;"*",A56:$A$999,)-1,)),"&gt;0",P56))</f>
        <v>170</v>
      </c>
      <c r="Q55">
        <f t="shared" si="0"/>
        <v>1</v>
      </c>
      <c r="S55" s="21">
        <f>IF(ISNUMBER(O55),O55*M55*SUBTOTAL(103,O55),SUMIF(A56:INDEX(A56:$A$999,IFERROR(MATCH(LEFTB(A55)&amp;"*",A56:$A$999,)-1,)),"&gt;0",S56))</f>
        <v>170</v>
      </c>
    </row>
    <row r="56" spans="1:19" ht="23.45" customHeight="1" x14ac:dyDescent="0.2">
      <c r="A56">
        <v>10</v>
      </c>
      <c r="E56" s="6"/>
      <c r="M56" s="9">
        <v>10</v>
      </c>
      <c r="O56" s="8">
        <v>170</v>
      </c>
      <c r="P56" s="21">
        <f>IF(ISNUMBER(O56),O56*M56*Q56,SUMIF(A57:INDEX(A57:$A$999,IFERROR(MATCH(LEFTB(A56)&amp;"*",A57:$A$999,)-1,)),"&gt;0",P57))</f>
        <v>1700</v>
      </c>
      <c r="Q56">
        <f t="shared" si="0"/>
        <v>1</v>
      </c>
      <c r="S56" s="21">
        <f>IF(ISNUMBER(O56),O56*M56*SUBTOTAL(103,O56),SUMIF(A57:INDEX(A57:$A$999,IFERROR(MATCH(LEFTB(A56)&amp;"*",A57:$A$999,)-1,)),"&gt;0",S57))</f>
        <v>1700</v>
      </c>
    </row>
    <row r="57" spans="1:19" ht="23.45" customHeight="1" x14ac:dyDescent="0.2">
      <c r="A57">
        <v>10</v>
      </c>
      <c r="E57" s="6"/>
      <c r="M57" s="9">
        <v>6</v>
      </c>
      <c r="O57" s="8">
        <v>170</v>
      </c>
      <c r="P57" s="21">
        <f>IF(ISNUMBER(O57),O57*M57*Q57,SUMIF(A58:INDEX(A58:$A$999,IFERROR(MATCH(LEFTB(A57)&amp;"*",A58:$A$999,)-1,)),"&gt;0",P58))</f>
        <v>1020</v>
      </c>
      <c r="Q57">
        <f t="shared" si="0"/>
        <v>1</v>
      </c>
      <c r="S57" s="21">
        <f>IF(ISNUMBER(O57),O57*M57*SUBTOTAL(103,O57),SUMIF(A58:INDEX(A58:$A$999,IFERROR(MATCH(LEFTB(A57)&amp;"*",A58:$A$999,)-1,)),"&gt;0",S58))</f>
        <v>1020</v>
      </c>
    </row>
    <row r="58" spans="1:19" ht="23.45" customHeight="1" x14ac:dyDescent="0.2">
      <c r="A58">
        <v>10</v>
      </c>
      <c r="E58" s="6"/>
      <c r="M58" s="9">
        <v>3</v>
      </c>
      <c r="O58" s="8">
        <v>170</v>
      </c>
      <c r="P58" s="21">
        <f>IF(ISNUMBER(O58),O58*M58*Q58,SUMIF(A59:INDEX(A59:$A$999,IFERROR(MATCH(LEFTB(A58)&amp;"*",A59:$A$999,)-1,)),"&gt;0",P59))</f>
        <v>510</v>
      </c>
      <c r="Q58">
        <f t="shared" si="0"/>
        <v>1</v>
      </c>
      <c r="S58" s="21">
        <f>IF(ISNUMBER(O58),O58*M58*SUBTOTAL(103,O58),SUMIF(A59:INDEX(A59:$A$999,IFERROR(MATCH(LEFTB(A58)&amp;"*",A59:$A$999,)-1,)),"&gt;0",S59))</f>
        <v>510</v>
      </c>
    </row>
    <row r="59" spans="1:19" ht="23.45" customHeight="1" x14ac:dyDescent="0.2">
      <c r="A59">
        <v>10</v>
      </c>
      <c r="E59" s="6"/>
      <c r="M59" s="9">
        <v>4</v>
      </c>
      <c r="O59" s="8">
        <v>170</v>
      </c>
      <c r="P59" s="21">
        <f>IF(ISNUMBER(O59),O59*M59*Q59,SUMIF(A60:INDEX(A60:$A$999,IFERROR(MATCH(LEFTB(A59)&amp;"*",A60:$A$999,)-1,)),"&gt;0",P60))</f>
        <v>680</v>
      </c>
      <c r="Q59">
        <f t="shared" si="0"/>
        <v>1</v>
      </c>
      <c r="S59" s="21">
        <f>IF(ISNUMBER(O59),O59*M59*SUBTOTAL(103,O59),SUMIF(A60:INDEX(A60:$A$999,IFERROR(MATCH(LEFTB(A59)&amp;"*",A60:$A$999,)-1,)),"&gt;0",S60))</f>
        <v>680</v>
      </c>
    </row>
    <row r="60" spans="1:19" ht="23.45" customHeight="1" x14ac:dyDescent="0.2">
      <c r="A60">
        <v>10</v>
      </c>
      <c r="E60" s="6"/>
      <c r="M60" s="7">
        <v>8</v>
      </c>
      <c r="O60" s="8">
        <v>620</v>
      </c>
      <c r="P60" s="21">
        <f>IF(ISNUMBER(O60),O60*M60*Q60,SUMIF(A61:INDEX(A61:$A$999,IFERROR(MATCH(LEFTB(A60)&amp;"*",A61:$A$999,)-1,)),"&gt;0",P61))</f>
        <v>4960</v>
      </c>
      <c r="Q60">
        <f t="shared" si="0"/>
        <v>1</v>
      </c>
      <c r="S60" s="21">
        <f>IF(ISNUMBER(O60),O60*M60*SUBTOTAL(103,O60),SUMIF(A61:INDEX(A61:$A$999,IFERROR(MATCH(LEFTB(A60)&amp;"*",A61:$A$999,)-1,)),"&gt;0",S61))</f>
        <v>4960</v>
      </c>
    </row>
    <row r="61" spans="1:19" ht="23.45" customHeight="1" x14ac:dyDescent="0.2">
      <c r="A61">
        <v>10</v>
      </c>
      <c r="E61" s="6"/>
      <c r="M61" s="7">
        <v>8</v>
      </c>
      <c r="O61" s="8">
        <v>430</v>
      </c>
      <c r="P61" s="21">
        <f>IF(ISNUMBER(O61),O61*M61*Q61,SUMIF(A62:INDEX(A62:$A$999,IFERROR(MATCH(LEFTB(A61)&amp;"*",A62:$A$999,)-1,)),"&gt;0",P62))</f>
        <v>3440</v>
      </c>
      <c r="Q61">
        <f t="shared" si="0"/>
        <v>1</v>
      </c>
      <c r="S61" s="21">
        <f>IF(ISNUMBER(O61),O61*M61*SUBTOTAL(103,O61),SUMIF(A62:INDEX(A62:$A$999,IFERROR(MATCH(LEFTB(A61)&amp;"*",A62:$A$999,)-1,)),"&gt;0",S62))</f>
        <v>3440</v>
      </c>
    </row>
    <row r="62" spans="1:19" ht="23.45" customHeight="1" x14ac:dyDescent="0.2">
      <c r="A62">
        <v>10</v>
      </c>
      <c r="E62" s="6"/>
      <c r="M62" s="7">
        <v>8</v>
      </c>
      <c r="O62" s="8">
        <v>1100</v>
      </c>
      <c r="P62" s="21">
        <f>IF(ISNUMBER(O62),O62*M62*Q62,SUMIF(A63:INDEX(A63:$A$999,IFERROR(MATCH(LEFTB(A62)&amp;"*",A63:$A$999,)-1,)),"&gt;0",P63))</f>
        <v>8800</v>
      </c>
      <c r="Q62">
        <f t="shared" si="0"/>
        <v>1</v>
      </c>
      <c r="S62" s="21">
        <f>IF(ISNUMBER(O62),O62*M62*SUBTOTAL(103,O62),SUMIF(A63:INDEX(A63:$A$999,IFERROR(MATCH(LEFTB(A62)&amp;"*",A63:$A$999,)-1,)),"&gt;0",S63))</f>
        <v>8800</v>
      </c>
    </row>
    <row r="63" spans="1:19" ht="23.45" customHeight="1" x14ac:dyDescent="0.2">
      <c r="A63">
        <v>10</v>
      </c>
      <c r="E63" s="6"/>
      <c r="M63" s="9">
        <v>4</v>
      </c>
      <c r="O63" s="8">
        <v>7600</v>
      </c>
      <c r="P63" s="21">
        <f>IF(ISNUMBER(O63),O63*M63*Q63,SUMIF(A64:INDEX(A64:$A$999,IFERROR(MATCH(LEFTB(A63)&amp;"*",A64:$A$999,)-1,)),"&gt;0",P64))</f>
        <v>30400</v>
      </c>
      <c r="Q63">
        <f t="shared" si="0"/>
        <v>1</v>
      </c>
      <c r="S63" s="21">
        <f>IF(ISNUMBER(O63),O63*M63*SUBTOTAL(103,O63),SUMIF(A64:INDEX(A64:$A$999,IFERROR(MATCH(LEFTB(A63)&amp;"*",A64:$A$999,)-1,)),"&gt;0",S64))</f>
        <v>30400</v>
      </c>
    </row>
    <row r="64" spans="1:19" ht="23.45" customHeight="1" x14ac:dyDescent="0.2">
      <c r="A64">
        <v>10</v>
      </c>
      <c r="E64" s="6"/>
      <c r="M64" s="9">
        <v>50</v>
      </c>
      <c r="O64" s="8">
        <v>1600</v>
      </c>
      <c r="P64" s="21">
        <f>IF(ISNUMBER(O64),O64*M64*Q64,SUMIF(A65:INDEX(A65:$A$999,IFERROR(MATCH(LEFTB(A64)&amp;"*",A65:$A$999,)-1,)),"&gt;0",P65))</f>
        <v>80000</v>
      </c>
      <c r="Q64">
        <f t="shared" si="0"/>
        <v>1</v>
      </c>
      <c r="S64" s="21">
        <f>IF(ISNUMBER(O64),O64*M64*SUBTOTAL(103,O64),SUMIF(A65:INDEX(A65:$A$999,IFERROR(MATCH(LEFTB(A64)&amp;"*",A65:$A$999,)-1,)),"&gt;0",S65))</f>
        <v>80000</v>
      </c>
    </row>
    <row r="65" spans="1:19" ht="23.45" customHeight="1" x14ac:dyDescent="0.2">
      <c r="A65" s="22" t="s">
        <v>73</v>
      </c>
      <c r="B65" s="2" t="s">
        <v>0</v>
      </c>
      <c r="C65" s="2" t="s">
        <v>0</v>
      </c>
      <c r="D65" s="2" t="s">
        <v>0</v>
      </c>
      <c r="E65" s="3"/>
      <c r="F65" s="2" t="s">
        <v>0</v>
      </c>
      <c r="G65" s="2" t="s">
        <v>0</v>
      </c>
      <c r="H65" s="2" t="s">
        <v>0</v>
      </c>
      <c r="I65" s="2" t="s">
        <v>0</v>
      </c>
      <c r="J65" s="2" t="s">
        <v>0</v>
      </c>
      <c r="K65" s="2" t="s">
        <v>0</v>
      </c>
      <c r="L65" s="2" t="s">
        <v>0</v>
      </c>
      <c r="M65" s="4"/>
      <c r="N65" s="2" t="s">
        <v>0</v>
      </c>
      <c r="O65" s="4"/>
      <c r="P65" s="5">
        <f>IF(ISNUMBER(O65),O65*M65*Q65,SUMIF(A66:INDEX(A66:$A$999,IFERROR(MATCH(LEFTB(A65)&amp;"*",A66:$A$999,)-1,)),"&gt;0",P66))</f>
        <v>39000</v>
      </c>
      <c r="Q65">
        <f t="shared" si="0"/>
        <v>0</v>
      </c>
      <c r="S65" s="5">
        <f>IF(ISNUMBER(O65),O65*M65*SUBTOTAL(103,O65),SUMIF(A66:INDEX(A66:$A$999,IFERROR(MATCH(LEFTB(A65)&amp;"*",A66:$A$999,)-1,)),"&gt;0",S66))</f>
        <v>39000</v>
      </c>
    </row>
    <row r="66" spans="1:19" ht="23.45" customHeight="1" x14ac:dyDescent="0.2">
      <c r="A66">
        <v>10</v>
      </c>
      <c r="E66" s="6"/>
      <c r="M66" s="9">
        <v>15</v>
      </c>
      <c r="O66" s="8">
        <v>2600</v>
      </c>
      <c r="P66" s="21">
        <f>IF(ISNUMBER(O66),O66*M66*Q66,SUMIF(A67:INDEX(A67:$A$999,IFERROR(MATCH(LEFTB(A66)&amp;"*",A67:$A$999,)-1,)),"&gt;0",P67))</f>
        <v>39000</v>
      </c>
      <c r="Q66">
        <f t="shared" si="0"/>
        <v>1</v>
      </c>
      <c r="S66" s="21">
        <f>IF(ISNUMBER(O66),O66*M66*SUBTOTAL(103,O66),SUMIF(A67:INDEX(A67:$A$999,IFERROR(MATCH(LEFTB(A66)&amp;"*",A67:$A$999,)-1,)),"&gt;0",S67))</f>
        <v>39000</v>
      </c>
    </row>
    <row r="67" spans="1:19" ht="23.45" customHeight="1" x14ac:dyDescent="0.2">
      <c r="A67" s="22" t="s">
        <v>74</v>
      </c>
      <c r="B67" s="2" t="s">
        <v>0</v>
      </c>
      <c r="C67" s="2" t="s">
        <v>0</v>
      </c>
      <c r="D67" s="2" t="s">
        <v>0</v>
      </c>
      <c r="E67" s="3"/>
      <c r="F67" s="2" t="s">
        <v>0</v>
      </c>
      <c r="G67" s="2" t="s">
        <v>0</v>
      </c>
      <c r="H67" s="2" t="s">
        <v>0</v>
      </c>
      <c r="I67" s="2" t="s">
        <v>0</v>
      </c>
      <c r="J67" s="2" t="s">
        <v>0</v>
      </c>
      <c r="K67" s="2" t="s">
        <v>0</v>
      </c>
      <c r="L67" s="2" t="s">
        <v>0</v>
      </c>
      <c r="M67" s="4"/>
      <c r="N67" s="2" t="s">
        <v>0</v>
      </c>
      <c r="O67" s="4"/>
      <c r="P67" s="5">
        <f ca="1">IF(ISNUMBER(O67),O67*M67*Q67,SUMIF(A68:INDEX(A68:$A$999,IFERROR(MATCH(LEFTB(A67)&amp;"*",A68:$A$999,)-1,)),"&gt;0",P68))</f>
        <v>0.99</v>
      </c>
      <c r="Q67">
        <f t="shared" ref="Q67:Q130" si="1">SUBTOTAL(103,O67)</f>
        <v>0</v>
      </c>
      <c r="S67" s="5">
        <f ca="1">IF(ISNUMBER(O67),O67*M67*SUBTOTAL(103,O67),SUMIF(A68:INDEX(A68:$A$999,IFERROR(MATCH(LEFTB(A67)&amp;"*",A68:$A$999,)-1,)),"&gt;0",S68))</f>
        <v>0.99</v>
      </c>
    </row>
    <row r="68" spans="1:19" ht="23.45" customHeight="1" x14ac:dyDescent="0.2">
      <c r="A68">
        <v>10</v>
      </c>
      <c r="E68" s="6"/>
      <c r="M68" s="7">
        <v>20</v>
      </c>
      <c r="O68" s="8">
        <v>0.01</v>
      </c>
      <c r="P68" s="21">
        <f>IF(ISNUMBER(O68),O68*M68*Q68,SUMIF(A69:INDEX(A69:$A$999,IFERROR(MATCH(LEFTB(A68)&amp;"*",A69:$A$999,)-1,)),"&gt;0",P69))</f>
        <v>0.2</v>
      </c>
      <c r="Q68">
        <f t="shared" si="1"/>
        <v>1</v>
      </c>
      <c r="S68" s="21">
        <f>IF(ISNUMBER(O68),O68*M68*SUBTOTAL(103,O68),SUMIF(A69:INDEX(A69:$A$999,IFERROR(MATCH(LEFTB(A68)&amp;"*",A69:$A$999,)-1,)),"&gt;0",S69))</f>
        <v>0.2</v>
      </c>
    </row>
    <row r="69" spans="1:19" ht="23.45" customHeight="1" x14ac:dyDescent="0.2">
      <c r="A69">
        <v>10</v>
      </c>
      <c r="E69" s="6"/>
      <c r="M69" s="7">
        <v>6</v>
      </c>
      <c r="O69" s="8">
        <v>0.01</v>
      </c>
      <c r="P69" s="21">
        <f>IF(ISNUMBER(O69),O69*M69*Q69,SUMIF(A70:INDEX(A70:$A$999,IFERROR(MATCH(LEFTB(A69)&amp;"*",A70:$A$999,)-1,)),"&gt;0",P70))</f>
        <v>0.06</v>
      </c>
      <c r="Q69">
        <f t="shared" si="1"/>
        <v>1</v>
      </c>
      <c r="S69" s="21">
        <f>IF(ISNUMBER(O69),O69*M69*SUBTOTAL(103,O69),SUMIF(A70:INDEX(A70:$A$999,IFERROR(MATCH(LEFTB(A69)&amp;"*",A70:$A$999,)-1,)),"&gt;0",S70))</f>
        <v>0.06</v>
      </c>
    </row>
    <row r="70" spans="1:19" ht="23.45" customHeight="1" x14ac:dyDescent="0.2">
      <c r="A70">
        <v>10</v>
      </c>
      <c r="E70" s="6"/>
      <c r="M70" s="7">
        <v>4</v>
      </c>
      <c r="O70" s="8">
        <v>0.01</v>
      </c>
      <c r="P70" s="21">
        <f>IF(ISNUMBER(O70),O70*M70*Q70,SUMIF(A71:INDEX(A71:$A$999,IFERROR(MATCH(LEFTB(A70)&amp;"*",A71:$A$999,)-1,)),"&gt;0",P71))</f>
        <v>0.04</v>
      </c>
      <c r="Q70">
        <f t="shared" si="1"/>
        <v>1</v>
      </c>
      <c r="S70" s="21">
        <f>IF(ISNUMBER(O70),O70*M70*SUBTOTAL(103,O70),SUMIF(A71:INDEX(A71:$A$999,IFERROR(MATCH(LEFTB(A70)&amp;"*",A71:$A$999,)-1,)),"&gt;0",S71))</f>
        <v>0.04</v>
      </c>
    </row>
    <row r="71" spans="1:19" ht="23.45" customHeight="1" x14ac:dyDescent="0.2">
      <c r="A71">
        <v>10</v>
      </c>
      <c r="E71" s="6"/>
      <c r="M71" s="7">
        <v>30</v>
      </c>
      <c r="O71" s="8">
        <v>0.01</v>
      </c>
      <c r="P71" s="21">
        <f>IF(ISNUMBER(O71),O71*M71*Q71,SUMIF(A72:INDEX(A72:$A$999,IFERROR(MATCH(LEFTB(A71)&amp;"*",A72:$A$999,)-1,)),"&gt;0",P72))</f>
        <v>0.3</v>
      </c>
      <c r="Q71">
        <f t="shared" si="1"/>
        <v>1</v>
      </c>
      <c r="S71" s="21">
        <f>IF(ISNUMBER(O71),O71*M71*SUBTOTAL(103,O71),SUMIF(A72:INDEX(A72:$A$999,IFERROR(MATCH(LEFTB(A71)&amp;"*",A72:$A$999,)-1,)),"&gt;0",S72))</f>
        <v>0.3</v>
      </c>
    </row>
    <row r="72" spans="1:19" ht="23.45" customHeight="1" x14ac:dyDescent="0.2">
      <c r="A72">
        <v>10</v>
      </c>
      <c r="E72" s="6"/>
      <c r="M72" s="7">
        <v>10</v>
      </c>
      <c r="O72" s="8">
        <v>0.01</v>
      </c>
      <c r="P72" s="21">
        <f>IF(ISNUMBER(O72),O72*M72*Q72,SUMIF(A73:INDEX(A73:$A$999,IFERROR(MATCH(LEFTB(A72)&amp;"*",A73:$A$999,)-1,)),"&gt;0",P73))</f>
        <v>0.1</v>
      </c>
      <c r="Q72">
        <f t="shared" si="1"/>
        <v>1</v>
      </c>
      <c r="S72" s="21">
        <f>IF(ISNUMBER(O72),O72*M72*SUBTOTAL(103,O72),SUMIF(A73:INDEX(A73:$A$999,IFERROR(MATCH(LEFTB(A72)&amp;"*",A73:$A$999,)-1,)),"&gt;0",S73))</f>
        <v>0.1</v>
      </c>
    </row>
    <row r="73" spans="1:19" ht="23.45" customHeight="1" x14ac:dyDescent="0.2">
      <c r="A73">
        <v>10</v>
      </c>
      <c r="E73" s="6"/>
      <c r="M73" s="7">
        <v>1</v>
      </c>
      <c r="O73" s="8">
        <v>0.01</v>
      </c>
      <c r="P73" s="21">
        <f>IF(ISNUMBER(O73),O73*M73*Q73,SUMIF(A74:INDEX(A74:$A$999,IFERROR(MATCH(LEFTB(A73)&amp;"*",A74:$A$999,)-1,)),"&gt;0",P74))</f>
        <v>0.01</v>
      </c>
      <c r="Q73">
        <f t="shared" si="1"/>
        <v>1</v>
      </c>
      <c r="S73" s="21">
        <f>IF(ISNUMBER(O73),O73*M73*SUBTOTAL(103,O73),SUMIF(A74:INDEX(A74:$A$999,IFERROR(MATCH(LEFTB(A73)&amp;"*",A74:$A$999,)-1,)),"&gt;0",S74))</f>
        <v>0.01</v>
      </c>
    </row>
    <row r="74" spans="1:19" ht="23.45" customHeight="1" x14ac:dyDescent="0.2">
      <c r="A74">
        <v>10</v>
      </c>
      <c r="E74" s="6"/>
      <c r="M74" s="7">
        <v>2</v>
      </c>
      <c r="O74" s="8">
        <v>0.01</v>
      </c>
      <c r="P74" s="21">
        <f>IF(ISNUMBER(O74),O74*M74*Q74,SUMIF(A75:INDEX(A75:$A$999,IFERROR(MATCH(LEFTB(A74)&amp;"*",A75:$A$999,)-1,)),"&gt;0",P75))</f>
        <v>0.02</v>
      </c>
      <c r="Q74">
        <f t="shared" si="1"/>
        <v>1</v>
      </c>
      <c r="S74" s="21">
        <f>IF(ISNUMBER(O74),O74*M74*SUBTOTAL(103,O74),SUMIF(A75:INDEX(A75:$A$999,IFERROR(MATCH(LEFTB(A74)&amp;"*",A75:$A$999,)-1,)),"&gt;0",S75))</f>
        <v>0.02</v>
      </c>
    </row>
    <row r="75" spans="1:19" ht="23.45" customHeight="1" x14ac:dyDescent="0.2">
      <c r="A75">
        <v>10</v>
      </c>
      <c r="E75" s="6"/>
      <c r="M75" s="7">
        <v>4</v>
      </c>
      <c r="O75" s="8">
        <v>0.01</v>
      </c>
      <c r="P75" s="21">
        <f>IF(ISNUMBER(O75),O75*M75*Q75,SUMIF(A76:INDEX(A76:$A$999,IFERROR(MATCH(LEFTB(A75)&amp;"*",A76:$A$999,)-1,)),"&gt;0",P76))</f>
        <v>0.04</v>
      </c>
      <c r="Q75">
        <f t="shared" si="1"/>
        <v>1</v>
      </c>
      <c r="S75" s="21">
        <f>IF(ISNUMBER(O75),O75*M75*SUBTOTAL(103,O75),SUMIF(A76:INDEX(A76:$A$999,IFERROR(MATCH(LEFTB(A75)&amp;"*",A76:$A$999,)-1,)),"&gt;0",S76))</f>
        <v>0.04</v>
      </c>
    </row>
    <row r="76" spans="1:19" ht="23.45" customHeight="1" x14ac:dyDescent="0.2">
      <c r="A76">
        <v>10</v>
      </c>
      <c r="E76" s="6"/>
      <c r="M76" s="7">
        <v>2</v>
      </c>
      <c r="O76" s="8">
        <v>0.01</v>
      </c>
      <c r="P76" s="21">
        <f>IF(ISNUMBER(O76),O76*M76*Q76,SUMIF(A77:INDEX(A77:$A$999,IFERROR(MATCH(LEFTB(A76)&amp;"*",A77:$A$999,)-1,)),"&gt;0",P77))</f>
        <v>0.02</v>
      </c>
      <c r="Q76">
        <f t="shared" si="1"/>
        <v>1</v>
      </c>
      <c r="S76" s="21">
        <f>IF(ISNUMBER(O76),O76*M76*SUBTOTAL(103,O76),SUMIF(A77:INDEX(A77:$A$999,IFERROR(MATCH(LEFTB(A76)&amp;"*",A77:$A$999,)-1,)),"&gt;0",S77))</f>
        <v>0.02</v>
      </c>
    </row>
    <row r="77" spans="1:19" ht="23.45" customHeight="1" x14ac:dyDescent="0.2">
      <c r="A77">
        <v>10</v>
      </c>
      <c r="E77" s="6"/>
      <c r="M77" s="7">
        <v>20</v>
      </c>
      <c r="O77" s="8">
        <v>0.01</v>
      </c>
      <c r="P77" s="21">
        <f>IF(ISNUMBER(O77),O77*M77*Q77,SUMIF(A78:INDEX(A78:$A$999,IFERROR(MATCH(LEFTB(A77)&amp;"*",A78:$A$999,)-1,)),"&gt;0",P78))</f>
        <v>0.2</v>
      </c>
      <c r="Q77">
        <f t="shared" si="1"/>
        <v>1</v>
      </c>
      <c r="S77" s="21">
        <f>IF(ISNUMBER(O77),O77*M77*SUBTOTAL(103,O77),SUMIF(A78:INDEX(A78:$A$999,IFERROR(MATCH(LEFTB(A77)&amp;"*",A78:$A$999,)-1,)),"&gt;0",S78))</f>
        <v>0.2</v>
      </c>
    </row>
    <row r="78" spans="1:19" ht="23.45" customHeight="1" x14ac:dyDescent="0.2">
      <c r="A78" s="22" t="s">
        <v>9</v>
      </c>
      <c r="B78" s="2" t="s">
        <v>0</v>
      </c>
      <c r="C78" s="2" t="s">
        <v>0</v>
      </c>
      <c r="D78" s="2" t="s">
        <v>0</v>
      </c>
      <c r="E78" s="3"/>
      <c r="F78" s="2" t="s">
        <v>0</v>
      </c>
      <c r="G78" s="2" t="s">
        <v>0</v>
      </c>
      <c r="H78" s="2" t="s">
        <v>0</v>
      </c>
      <c r="I78" s="2" t="s">
        <v>0</v>
      </c>
      <c r="J78" s="2" t="s">
        <v>0</v>
      </c>
      <c r="K78" s="2" t="s">
        <v>0</v>
      </c>
      <c r="L78" s="2" t="s">
        <v>0</v>
      </c>
      <c r="M78" s="4"/>
      <c r="N78" s="2" t="s">
        <v>0</v>
      </c>
      <c r="O78" s="4"/>
      <c r="P78" s="5">
        <f ca="1">IF(ISNUMBER(O78),O78*M78*Q78,SUMIF(A79:INDEX(A79:$A$999,IFERROR(MATCH(LEFTB(A78)&amp;"*",A79:$A$999,)-1,)),"&gt;0",P79))</f>
        <v>88100</v>
      </c>
      <c r="Q78">
        <f t="shared" si="1"/>
        <v>0</v>
      </c>
      <c r="S78" s="5">
        <f ca="1">IF(ISNUMBER(O78),O78*M78*SUBTOTAL(103,O78),SUMIF(A79:INDEX(A79:$A$999,IFERROR(MATCH(LEFTB(A78)&amp;"*",A79:$A$999,)-1,)),"&gt;0",S79))</f>
        <v>88100</v>
      </c>
    </row>
    <row r="79" spans="1:19" ht="23.45" customHeight="1" x14ac:dyDescent="0.2">
      <c r="A79">
        <v>10</v>
      </c>
      <c r="E79" s="6"/>
      <c r="M79" s="7">
        <v>5</v>
      </c>
      <c r="O79" s="8">
        <v>20</v>
      </c>
      <c r="P79" s="21">
        <f>IF(ISNUMBER(O79),O79*M79*Q79,SUMIF(A80:INDEX(A80:$A$999,IFERROR(MATCH(LEFTB(A79)&amp;"*",A80:$A$999,)-1,)),"&gt;0",P80))</f>
        <v>100</v>
      </c>
      <c r="Q79">
        <f t="shared" si="1"/>
        <v>1</v>
      </c>
      <c r="S79" s="21">
        <f>IF(ISNUMBER(O79),O79*M79*SUBTOTAL(103,O79),SUMIF(A80:INDEX(A80:$A$999,IFERROR(MATCH(LEFTB(A79)&amp;"*",A80:$A$999,)-1,)),"&gt;0",S80))</f>
        <v>100</v>
      </c>
    </row>
    <row r="80" spans="1:19" ht="23.45" customHeight="1" x14ac:dyDescent="0.2">
      <c r="A80">
        <v>10</v>
      </c>
      <c r="E80" s="6"/>
      <c r="M80" s="9">
        <v>1</v>
      </c>
      <c r="O80" s="8">
        <v>1100</v>
      </c>
      <c r="P80" s="21">
        <f>IF(ISNUMBER(O80),O80*M80*Q80,SUMIF(A81:INDEX(A81:$A$999,IFERROR(MATCH(LEFTB(A80)&amp;"*",A81:$A$999,)-1,)),"&gt;0",P81))</f>
        <v>1100</v>
      </c>
      <c r="Q80">
        <f t="shared" si="1"/>
        <v>1</v>
      </c>
      <c r="S80" s="21">
        <f>IF(ISNUMBER(O80),O80*M80*SUBTOTAL(103,O80),SUMIF(A81:INDEX(A81:$A$999,IFERROR(MATCH(LEFTB(A80)&amp;"*",A81:$A$999,)-1,)),"&gt;0",S81))</f>
        <v>1100</v>
      </c>
    </row>
    <row r="81" spans="1:19" ht="23.45" customHeight="1" x14ac:dyDescent="0.2">
      <c r="A81">
        <v>10</v>
      </c>
      <c r="E81" s="6"/>
      <c r="M81" s="9">
        <v>2</v>
      </c>
      <c r="O81" s="8">
        <v>1100</v>
      </c>
      <c r="P81" s="21">
        <f>IF(ISNUMBER(O81),O81*M81*Q81,SUMIF(A82:INDEX(A82:$A$999,IFERROR(MATCH(LEFTB(A81)&amp;"*",A82:$A$999,)-1,)),"&gt;0",P82))</f>
        <v>2200</v>
      </c>
      <c r="Q81">
        <f t="shared" si="1"/>
        <v>1</v>
      </c>
      <c r="S81" s="21">
        <f>IF(ISNUMBER(O81),O81*M81*SUBTOTAL(103,O81),SUMIF(A82:INDEX(A82:$A$999,IFERROR(MATCH(LEFTB(A81)&amp;"*",A82:$A$999,)-1,)),"&gt;0",S82))</f>
        <v>2200</v>
      </c>
    </row>
    <row r="82" spans="1:19" ht="23.45" customHeight="1" x14ac:dyDescent="0.2">
      <c r="A82">
        <v>10</v>
      </c>
      <c r="E82" s="6"/>
      <c r="M82" s="9">
        <v>2</v>
      </c>
      <c r="O82" s="8">
        <v>1100</v>
      </c>
      <c r="P82" s="21">
        <f>IF(ISNUMBER(O82),O82*M82*Q82,SUMIF(A83:INDEX(A83:$A$999,IFERROR(MATCH(LEFTB(A82)&amp;"*",A83:$A$999,)-1,)),"&gt;0",P83))</f>
        <v>2200</v>
      </c>
      <c r="Q82">
        <f t="shared" si="1"/>
        <v>1</v>
      </c>
      <c r="S82" s="21">
        <f>IF(ISNUMBER(O82),O82*M82*SUBTOTAL(103,O82),SUMIF(A83:INDEX(A83:$A$999,IFERROR(MATCH(LEFTB(A82)&amp;"*",A83:$A$999,)-1,)),"&gt;0",S83))</f>
        <v>2200</v>
      </c>
    </row>
    <row r="83" spans="1:19" ht="23.45" customHeight="1" x14ac:dyDescent="0.2">
      <c r="A83">
        <v>10</v>
      </c>
      <c r="E83" s="6"/>
      <c r="M83" s="9">
        <v>3</v>
      </c>
      <c r="O83" s="8">
        <v>1100</v>
      </c>
      <c r="P83" s="21">
        <f>IF(ISNUMBER(O83),O83*M83*Q83,SUMIF(A84:INDEX(A84:$A$999,IFERROR(MATCH(LEFTB(A83)&amp;"*",A84:$A$999,)-1,)),"&gt;0",P84))</f>
        <v>3300</v>
      </c>
      <c r="Q83">
        <f t="shared" si="1"/>
        <v>1</v>
      </c>
      <c r="S83" s="21">
        <f>IF(ISNUMBER(O83),O83*M83*SUBTOTAL(103,O83),SUMIF(A84:INDEX(A84:$A$999,IFERROR(MATCH(LEFTB(A83)&amp;"*",A84:$A$999,)-1,)),"&gt;0",S84))</f>
        <v>3300</v>
      </c>
    </row>
    <row r="84" spans="1:19" ht="23.45" customHeight="1" x14ac:dyDescent="0.2">
      <c r="A84">
        <v>10</v>
      </c>
      <c r="E84" s="6"/>
      <c r="M84" s="9">
        <v>5</v>
      </c>
      <c r="O84" s="8">
        <v>1100</v>
      </c>
      <c r="P84" s="21">
        <f>IF(ISNUMBER(O84),O84*M84*Q84,SUMIF(A85:INDEX(A85:$A$999,IFERROR(MATCH(LEFTB(A84)&amp;"*",A85:$A$999,)-1,)),"&gt;0",P85))</f>
        <v>5500</v>
      </c>
      <c r="Q84">
        <f t="shared" si="1"/>
        <v>1</v>
      </c>
      <c r="S84" s="21">
        <f>IF(ISNUMBER(O84),O84*M84*SUBTOTAL(103,O84),SUMIF(A85:INDEX(A85:$A$999,IFERROR(MATCH(LEFTB(A84)&amp;"*",A85:$A$999,)-1,)),"&gt;0",S85))</f>
        <v>5500</v>
      </c>
    </row>
    <row r="85" spans="1:19" ht="23.45" customHeight="1" x14ac:dyDescent="0.2">
      <c r="A85">
        <v>10</v>
      </c>
      <c r="E85" s="6"/>
      <c r="M85" s="9">
        <v>2</v>
      </c>
      <c r="O85" s="8">
        <v>1100</v>
      </c>
      <c r="P85" s="21">
        <f>IF(ISNUMBER(O85),O85*M85*Q85,SUMIF(A86:INDEX(A86:$A$999,IFERROR(MATCH(LEFTB(A85)&amp;"*",A86:$A$999,)-1,)),"&gt;0",P86))</f>
        <v>2200</v>
      </c>
      <c r="Q85">
        <f t="shared" si="1"/>
        <v>1</v>
      </c>
      <c r="S85" s="21">
        <f>IF(ISNUMBER(O85),O85*M85*SUBTOTAL(103,O85),SUMIF(A86:INDEX(A86:$A$999,IFERROR(MATCH(LEFTB(A85)&amp;"*",A86:$A$999,)-1,)),"&gt;0",S86))</f>
        <v>2200</v>
      </c>
    </row>
    <row r="86" spans="1:19" ht="23.45" customHeight="1" x14ac:dyDescent="0.2">
      <c r="A86">
        <v>10</v>
      </c>
      <c r="E86" s="6"/>
      <c r="M86" s="9">
        <v>5</v>
      </c>
      <c r="O86" s="8">
        <v>1100</v>
      </c>
      <c r="P86" s="21">
        <f>IF(ISNUMBER(O86),O86*M86*Q86,SUMIF(A87:INDEX(A87:$A$999,IFERROR(MATCH(LEFTB(A86)&amp;"*",A87:$A$999,)-1,)),"&gt;0",P87))</f>
        <v>5500</v>
      </c>
      <c r="Q86">
        <f t="shared" si="1"/>
        <v>1</v>
      </c>
      <c r="S86" s="21">
        <f>IF(ISNUMBER(O86),O86*M86*SUBTOTAL(103,O86),SUMIF(A87:INDEX(A87:$A$999,IFERROR(MATCH(LEFTB(A86)&amp;"*",A87:$A$999,)-1,)),"&gt;0",S87))</f>
        <v>5500</v>
      </c>
    </row>
    <row r="87" spans="1:19" ht="23.45" customHeight="1" x14ac:dyDescent="0.2">
      <c r="A87">
        <v>10</v>
      </c>
      <c r="E87" s="6"/>
      <c r="M87" s="9">
        <v>25</v>
      </c>
      <c r="O87" s="8">
        <v>1100</v>
      </c>
      <c r="P87" s="21">
        <f>IF(ISNUMBER(O87),O87*M87*Q87,SUMIF(A88:INDEX(A88:$A$999,IFERROR(MATCH(LEFTB(A87)&amp;"*",A88:$A$999,)-1,)),"&gt;0",P88))</f>
        <v>27500</v>
      </c>
      <c r="Q87">
        <f t="shared" si="1"/>
        <v>1</v>
      </c>
      <c r="S87" s="21">
        <f>IF(ISNUMBER(O87),O87*M87*SUBTOTAL(103,O87),SUMIF(A88:INDEX(A88:$A$999,IFERROR(MATCH(LEFTB(A87)&amp;"*",A88:$A$999,)-1,)),"&gt;0",S88))</f>
        <v>27500</v>
      </c>
    </row>
    <row r="88" spans="1:19" ht="23.45" customHeight="1" x14ac:dyDescent="0.2">
      <c r="A88">
        <v>10</v>
      </c>
      <c r="E88" s="6"/>
      <c r="M88" s="9">
        <v>20</v>
      </c>
      <c r="O88" s="8">
        <v>1100</v>
      </c>
      <c r="P88" s="21">
        <f>IF(ISNUMBER(O88),O88*M88*Q88,SUMIF(A89:INDEX(A89:$A$999,IFERROR(MATCH(LEFTB(A88)&amp;"*",A89:$A$999,)-1,)),"&gt;0",P89))</f>
        <v>22000</v>
      </c>
      <c r="Q88">
        <f t="shared" si="1"/>
        <v>1</v>
      </c>
      <c r="S88" s="21">
        <f>IF(ISNUMBER(O88),O88*M88*SUBTOTAL(103,O88),SUMIF(A89:INDEX(A89:$A$999,IFERROR(MATCH(LEFTB(A88)&amp;"*",A89:$A$999,)-1,)),"&gt;0",S89))</f>
        <v>22000</v>
      </c>
    </row>
    <row r="89" spans="1:19" ht="23.45" customHeight="1" x14ac:dyDescent="0.2">
      <c r="A89">
        <v>10</v>
      </c>
      <c r="E89" s="6"/>
      <c r="M89" s="9">
        <v>15</v>
      </c>
      <c r="O89" s="8">
        <v>1100</v>
      </c>
      <c r="P89" s="21">
        <f>IF(ISNUMBER(O89),O89*M89*Q89,SUMIF(A90:INDEX(A90:$A$999,IFERROR(MATCH(LEFTB(A89)&amp;"*",A90:$A$999,)-1,)),"&gt;0",P90))</f>
        <v>16500</v>
      </c>
      <c r="Q89">
        <f t="shared" si="1"/>
        <v>1</v>
      </c>
      <c r="S89" s="21">
        <f>IF(ISNUMBER(O89),O89*M89*SUBTOTAL(103,O89),SUMIF(A90:INDEX(A90:$A$999,IFERROR(MATCH(LEFTB(A89)&amp;"*",A90:$A$999,)-1,)),"&gt;0",S90))</f>
        <v>16500</v>
      </c>
    </row>
    <row r="90" spans="1:19" ht="23.45" customHeight="1" x14ac:dyDescent="0.2">
      <c r="A90" s="2" t="s">
        <v>4</v>
      </c>
      <c r="B90" s="2" t="s">
        <v>0</v>
      </c>
      <c r="C90" s="2" t="s">
        <v>0</v>
      </c>
      <c r="D90" s="2" t="s">
        <v>0</v>
      </c>
      <c r="E90" s="3"/>
      <c r="F90" s="2" t="s">
        <v>0</v>
      </c>
      <c r="G90" s="2" t="s">
        <v>0</v>
      </c>
      <c r="H90" s="2" t="s">
        <v>0</v>
      </c>
      <c r="I90" s="2" t="s">
        <v>0</v>
      </c>
      <c r="J90" s="2" t="s">
        <v>0</v>
      </c>
      <c r="K90" s="2" t="s">
        <v>0</v>
      </c>
      <c r="L90" s="2" t="s">
        <v>0</v>
      </c>
      <c r="M90" s="4"/>
      <c r="N90" s="2" t="s">
        <v>0</v>
      </c>
      <c r="O90" s="4"/>
      <c r="P90" s="5">
        <f ca="1">IF(ISNUMBER(O90),O90*M90*Q90,SUMIF(A91:INDEX(A91:$A$999,IFERROR(MATCH(LEFTB(A90)&amp;"*",A91:$A$999,)-1,)),"&gt;0",P91))</f>
        <v>1940659.9200000002</v>
      </c>
      <c r="Q90">
        <f t="shared" si="1"/>
        <v>0</v>
      </c>
      <c r="S90" s="5">
        <f ca="1">IF(ISNUMBER(O90),O90*M90*SUBTOTAL(103,O90),SUMIF(A91:INDEX(A91:$A$999,IFERROR(MATCH(LEFTB(A90)&amp;"*",A91:$A$999,)-1,)),"&gt;0",S91))</f>
        <v>1940659.9200000002</v>
      </c>
    </row>
    <row r="91" spans="1:19" ht="23.45" customHeight="1" x14ac:dyDescent="0.2">
      <c r="A91" s="22" t="s">
        <v>10</v>
      </c>
      <c r="B91" s="2" t="s">
        <v>0</v>
      </c>
      <c r="C91" s="2" t="s">
        <v>0</v>
      </c>
      <c r="D91" s="2" t="s">
        <v>0</v>
      </c>
      <c r="E91" s="3"/>
      <c r="F91" s="2" t="s">
        <v>0</v>
      </c>
      <c r="G91" s="2" t="s">
        <v>0</v>
      </c>
      <c r="H91" s="2" t="s">
        <v>0</v>
      </c>
      <c r="I91" s="2" t="s">
        <v>0</v>
      </c>
      <c r="J91" s="2" t="s">
        <v>0</v>
      </c>
      <c r="K91" s="2" t="s">
        <v>0</v>
      </c>
      <c r="L91" s="2" t="s">
        <v>0</v>
      </c>
      <c r="M91" s="4"/>
      <c r="N91" s="2" t="s">
        <v>0</v>
      </c>
      <c r="O91" s="4"/>
      <c r="P91" s="5">
        <f ca="1">IF(ISNUMBER(O91),O91*M91*Q91,SUMIF(A92:INDEX(A92:$A$999,IFERROR(MATCH(LEFTB(A91)&amp;"*",A92:$A$999,)-1,)),"&gt;0",P92))</f>
        <v>36868.639999999999</v>
      </c>
      <c r="Q91">
        <f t="shared" si="1"/>
        <v>0</v>
      </c>
      <c r="S91" s="5">
        <f ca="1">IF(ISNUMBER(O91),O91*M91*SUBTOTAL(103,O91),SUMIF(A92:INDEX(A92:$A$999,IFERROR(MATCH(LEFTB(A91)&amp;"*",A92:$A$999,)-1,)),"&gt;0",S92))</f>
        <v>36868.639999999999</v>
      </c>
    </row>
    <row r="92" spans="1:19" ht="23.45" customHeight="1" x14ac:dyDescent="0.2">
      <c r="A92">
        <v>20</v>
      </c>
      <c r="E92" s="6"/>
      <c r="M92" s="7">
        <v>1</v>
      </c>
      <c r="O92" s="8">
        <v>8900</v>
      </c>
      <c r="P92" s="21">
        <f>IF(ISNUMBER(O92),O92*M92*Q92,SUMIF(A93:INDEX(A93:$A$999,IFERROR(MATCH(LEFTB(A92)&amp;"*",A93:$A$999,)-1,)),"&gt;0",P93))</f>
        <v>8900</v>
      </c>
      <c r="Q92">
        <f t="shared" si="1"/>
        <v>1</v>
      </c>
      <c r="S92" s="21">
        <f>IF(ISNUMBER(O92),O92*M92*SUBTOTAL(103,O92),SUMIF(A93:INDEX(A93:$A$999,IFERROR(MATCH(LEFTB(A92)&amp;"*",A93:$A$999,)-1,)),"&gt;0",S93))</f>
        <v>8900</v>
      </c>
    </row>
    <row r="93" spans="1:19" ht="23.45" customHeight="1" x14ac:dyDescent="0.2">
      <c r="A93">
        <v>20</v>
      </c>
      <c r="E93" s="6"/>
      <c r="M93" s="7">
        <v>3</v>
      </c>
      <c r="O93" s="8">
        <v>9322.8799999999992</v>
      </c>
      <c r="P93" s="21">
        <f>IF(ISNUMBER(O93),O93*M93*Q93,SUMIF(A94:INDEX(A94:$A$999,IFERROR(MATCH(LEFTB(A93)&amp;"*",A94:$A$999,)-1,)),"&gt;0",P94))</f>
        <v>27968.639999999999</v>
      </c>
      <c r="Q93">
        <f t="shared" si="1"/>
        <v>1</v>
      </c>
      <c r="S93" s="21">
        <f>IF(ISNUMBER(O93),O93*M93*SUBTOTAL(103,O93),SUMIF(A94:INDEX(A94:$A$999,IFERROR(MATCH(LEFTB(A93)&amp;"*",A94:$A$999,)-1,)),"&gt;0",S94))</f>
        <v>27968.639999999999</v>
      </c>
    </row>
    <row r="94" spans="1:19" ht="23.45" customHeight="1" x14ac:dyDescent="0.2">
      <c r="A94" s="22" t="s">
        <v>11</v>
      </c>
      <c r="B94" s="2" t="s">
        <v>0</v>
      </c>
      <c r="C94" s="2" t="s">
        <v>0</v>
      </c>
      <c r="D94" s="2" t="s">
        <v>0</v>
      </c>
      <c r="E94" s="3"/>
      <c r="F94" s="2" t="s">
        <v>0</v>
      </c>
      <c r="G94" s="2" t="s">
        <v>0</v>
      </c>
      <c r="H94" s="2" t="s">
        <v>0</v>
      </c>
      <c r="I94" s="2" t="s">
        <v>0</v>
      </c>
      <c r="J94" s="2" t="s">
        <v>0</v>
      </c>
      <c r="K94" s="2" t="s">
        <v>0</v>
      </c>
      <c r="L94" s="2" t="s">
        <v>0</v>
      </c>
      <c r="M94" s="4"/>
      <c r="N94" s="2" t="s">
        <v>0</v>
      </c>
      <c r="O94" s="4"/>
      <c r="P94" s="5">
        <f ca="1">IF(ISNUMBER(O94),O94*M94*Q94,SUMIF(A95:INDEX(A95:$A$999,IFERROR(MATCH(LEFTB(A94)&amp;"*",A95:$A$999,)-1,)),"&gt;0",P95))</f>
        <v>1903791.2800000003</v>
      </c>
      <c r="Q94">
        <f t="shared" si="1"/>
        <v>0</v>
      </c>
      <c r="S94" s="5">
        <f ca="1">IF(ISNUMBER(O94),O94*M94*SUBTOTAL(103,O94),SUMIF(A95:INDEX(A95:$A$999,IFERROR(MATCH(LEFTB(A94)&amp;"*",A95:$A$999,)-1,)),"&gt;0",S95))</f>
        <v>1903791.2800000003</v>
      </c>
    </row>
    <row r="95" spans="1:19" ht="23.45" customHeight="1" x14ac:dyDescent="0.2">
      <c r="A95">
        <v>20</v>
      </c>
      <c r="E95" s="6"/>
      <c r="M95" s="9">
        <v>4</v>
      </c>
      <c r="O95" s="8">
        <v>1500</v>
      </c>
      <c r="P95" s="21">
        <f>IF(ISNUMBER(O95),O95*M95*Q95,SUMIF(A96:INDEX(A96:$A$999,IFERROR(MATCH(LEFTB(A95)&amp;"*",A96:$A$999,)-1,)),"&gt;0",P96))</f>
        <v>6000</v>
      </c>
      <c r="Q95">
        <f t="shared" si="1"/>
        <v>1</v>
      </c>
      <c r="S95" s="21">
        <f>IF(ISNUMBER(O95),O95*M95*SUBTOTAL(103,O95),SUMIF(A96:INDEX(A96:$A$999,IFERROR(MATCH(LEFTB(A95)&amp;"*",A96:$A$999,)-1,)),"&gt;0",S96))</f>
        <v>6000</v>
      </c>
    </row>
    <row r="96" spans="1:19" ht="23.45" customHeight="1" x14ac:dyDescent="0.2">
      <c r="A96">
        <v>20</v>
      </c>
      <c r="E96" s="6"/>
      <c r="M96" s="9">
        <v>22</v>
      </c>
      <c r="O96" s="8">
        <v>790</v>
      </c>
      <c r="P96" s="21">
        <f>IF(ISNUMBER(O96),O96*M96*Q96,SUMIF(A97:INDEX(A97:$A$999,IFERROR(MATCH(LEFTB(A96)&amp;"*",A97:$A$999,)-1,)),"&gt;0",P97))</f>
        <v>17380</v>
      </c>
      <c r="Q96">
        <f t="shared" si="1"/>
        <v>1</v>
      </c>
      <c r="S96" s="21">
        <f>IF(ISNUMBER(O96),O96*M96*SUBTOTAL(103,O96),SUMIF(A97:INDEX(A97:$A$999,IFERROR(MATCH(LEFTB(A96)&amp;"*",A97:$A$999,)-1,)),"&gt;0",S97))</f>
        <v>17380</v>
      </c>
    </row>
    <row r="97" spans="1:19" ht="23.45" customHeight="1" x14ac:dyDescent="0.2">
      <c r="A97">
        <v>20</v>
      </c>
      <c r="E97" s="6"/>
      <c r="M97" s="9">
        <v>2</v>
      </c>
      <c r="O97" s="8">
        <v>890</v>
      </c>
      <c r="P97" s="21">
        <f>IF(ISNUMBER(O97),O97*M97*Q97,SUMIF(A98:INDEX(A98:$A$999,IFERROR(MATCH(LEFTB(A97)&amp;"*",A98:$A$999,)-1,)),"&gt;0",P98))</f>
        <v>1780</v>
      </c>
      <c r="Q97">
        <f t="shared" si="1"/>
        <v>1</v>
      </c>
      <c r="S97" s="21">
        <f>IF(ISNUMBER(O97),O97*M97*SUBTOTAL(103,O97),SUMIF(A98:INDEX(A98:$A$999,IFERROR(MATCH(LEFTB(A97)&amp;"*",A98:$A$999,)-1,)),"&gt;0",S98))</f>
        <v>1780</v>
      </c>
    </row>
    <row r="98" spans="1:19" ht="23.45" customHeight="1" x14ac:dyDescent="0.2">
      <c r="A98">
        <v>20</v>
      </c>
      <c r="E98" s="6"/>
      <c r="M98" s="9">
        <v>2</v>
      </c>
      <c r="O98" s="8">
        <v>790</v>
      </c>
      <c r="P98" s="21">
        <f>IF(ISNUMBER(O98),O98*M98*Q98,SUMIF(A99:INDEX(A99:$A$999,IFERROR(MATCH(LEFTB(A98)&amp;"*",A99:$A$999,)-1,)),"&gt;0",P99))</f>
        <v>1580</v>
      </c>
      <c r="Q98">
        <f t="shared" si="1"/>
        <v>1</v>
      </c>
      <c r="S98" s="21">
        <f>IF(ISNUMBER(O98),O98*M98*SUBTOTAL(103,O98),SUMIF(A99:INDEX(A99:$A$999,IFERROR(MATCH(LEFTB(A98)&amp;"*",A99:$A$999,)-1,)),"&gt;0",S99))</f>
        <v>1580</v>
      </c>
    </row>
    <row r="99" spans="1:19" ht="23.45" customHeight="1" x14ac:dyDescent="0.2">
      <c r="A99">
        <v>20</v>
      </c>
      <c r="E99" s="6"/>
      <c r="M99" s="9">
        <v>2</v>
      </c>
      <c r="O99" s="8">
        <v>300</v>
      </c>
      <c r="P99" s="21">
        <f>IF(ISNUMBER(O99),O99*M99*Q99,SUMIF(A100:INDEX(A100:$A$999,IFERROR(MATCH(LEFTB(A99)&amp;"*",A100:$A$999,)-1,)),"&gt;0",P100))</f>
        <v>600</v>
      </c>
      <c r="Q99">
        <f t="shared" si="1"/>
        <v>1</v>
      </c>
      <c r="S99" s="21">
        <f>IF(ISNUMBER(O99),O99*M99*SUBTOTAL(103,O99),SUMIF(A100:INDEX(A100:$A$999,IFERROR(MATCH(LEFTB(A99)&amp;"*",A100:$A$999,)-1,)),"&gt;0",S100))</f>
        <v>600</v>
      </c>
    </row>
    <row r="100" spans="1:19" ht="23.45" customHeight="1" x14ac:dyDescent="0.2">
      <c r="A100">
        <v>20</v>
      </c>
      <c r="E100" s="6"/>
      <c r="M100" s="9">
        <v>2</v>
      </c>
      <c r="O100" s="8">
        <v>900</v>
      </c>
      <c r="P100" s="21">
        <f>IF(ISNUMBER(O100),O100*M100*Q100,SUMIF(A101:INDEX(A101:$A$999,IFERROR(MATCH(LEFTB(A100)&amp;"*",A101:$A$999,)-1,)),"&gt;0",P101))</f>
        <v>1800</v>
      </c>
      <c r="Q100">
        <f t="shared" si="1"/>
        <v>1</v>
      </c>
      <c r="S100" s="21">
        <f>IF(ISNUMBER(O100),O100*M100*SUBTOTAL(103,O100),SUMIF(A101:INDEX(A101:$A$999,IFERROR(MATCH(LEFTB(A100)&amp;"*",A101:$A$999,)-1,)),"&gt;0",S101))</f>
        <v>1800</v>
      </c>
    </row>
    <row r="101" spans="1:19" ht="23.45" customHeight="1" x14ac:dyDescent="0.2">
      <c r="A101">
        <v>20</v>
      </c>
      <c r="E101" s="6"/>
      <c r="M101" s="9">
        <v>2</v>
      </c>
      <c r="O101" s="8">
        <v>350</v>
      </c>
      <c r="P101" s="21">
        <f>IF(ISNUMBER(O101),O101*M101*Q101,SUMIF(A102:INDEX(A102:$A$999,IFERROR(MATCH(LEFTB(A101)&amp;"*",A102:$A$999,)-1,)),"&gt;0",P102))</f>
        <v>700</v>
      </c>
      <c r="Q101">
        <f t="shared" si="1"/>
        <v>1</v>
      </c>
      <c r="S101" s="21">
        <f>IF(ISNUMBER(O101),O101*M101*SUBTOTAL(103,O101),SUMIF(A102:INDEX(A102:$A$999,IFERROR(MATCH(LEFTB(A101)&amp;"*",A102:$A$999,)-1,)),"&gt;0",S102))</f>
        <v>700</v>
      </c>
    </row>
    <row r="102" spans="1:19" ht="23.45" customHeight="1" x14ac:dyDescent="0.2">
      <c r="A102">
        <v>20</v>
      </c>
      <c r="E102" s="6"/>
      <c r="M102" s="9">
        <v>5</v>
      </c>
      <c r="O102" s="8">
        <v>800</v>
      </c>
      <c r="P102" s="21">
        <f>IF(ISNUMBER(O102),O102*M102*Q102,SUMIF(A103:INDEX(A103:$A$999,IFERROR(MATCH(LEFTB(A102)&amp;"*",A103:$A$999,)-1,)),"&gt;0",P103))</f>
        <v>4000</v>
      </c>
      <c r="Q102">
        <f t="shared" si="1"/>
        <v>1</v>
      </c>
      <c r="S102" s="21">
        <f>IF(ISNUMBER(O102),O102*M102*SUBTOTAL(103,O102),SUMIF(A103:INDEX(A103:$A$999,IFERROR(MATCH(LEFTB(A102)&amp;"*",A103:$A$999,)-1,)),"&gt;0",S103))</f>
        <v>4000</v>
      </c>
    </row>
    <row r="103" spans="1:19" ht="23.45" customHeight="1" x14ac:dyDescent="0.2">
      <c r="A103">
        <v>20</v>
      </c>
      <c r="E103" s="6"/>
      <c r="M103" s="7">
        <v>3</v>
      </c>
      <c r="O103" s="8">
        <v>3400</v>
      </c>
      <c r="P103" s="21">
        <f>IF(ISNUMBER(O103),O103*M103*Q103,SUMIF(A104:INDEX(A104:$A$999,IFERROR(MATCH(LEFTB(A103)&amp;"*",A104:$A$999,)-1,)),"&gt;0",P104))</f>
        <v>10200</v>
      </c>
      <c r="Q103">
        <f t="shared" si="1"/>
        <v>1</v>
      </c>
      <c r="S103" s="21">
        <f>IF(ISNUMBER(O103),O103*M103*SUBTOTAL(103,O103),SUMIF(A104:INDEX(A104:$A$999,IFERROR(MATCH(LEFTB(A103)&amp;"*",A104:$A$999,)-1,)),"&gt;0",S104))</f>
        <v>10200</v>
      </c>
    </row>
    <row r="104" spans="1:19" ht="23.45" customHeight="1" x14ac:dyDescent="0.2">
      <c r="A104">
        <v>20</v>
      </c>
      <c r="E104" s="6"/>
      <c r="M104" s="7">
        <v>2</v>
      </c>
      <c r="O104" s="8">
        <v>4500</v>
      </c>
      <c r="P104" s="21">
        <f>IF(ISNUMBER(O104),O104*M104*Q104,SUMIF(A105:INDEX(A105:$A$999,IFERROR(MATCH(LEFTB(A104)&amp;"*",A105:$A$999,)-1,)),"&gt;0",P105))</f>
        <v>9000</v>
      </c>
      <c r="Q104">
        <f t="shared" si="1"/>
        <v>1</v>
      </c>
      <c r="S104" s="21">
        <f>IF(ISNUMBER(O104),O104*M104*SUBTOTAL(103,O104),SUMIF(A105:INDEX(A105:$A$999,IFERROR(MATCH(LEFTB(A104)&amp;"*",A105:$A$999,)-1,)),"&gt;0",S105))</f>
        <v>9000</v>
      </c>
    </row>
    <row r="105" spans="1:19" ht="23.45" customHeight="1" x14ac:dyDescent="0.2">
      <c r="A105">
        <v>20</v>
      </c>
      <c r="E105" s="6"/>
      <c r="M105" s="7">
        <v>1</v>
      </c>
      <c r="O105" s="8">
        <v>6500</v>
      </c>
      <c r="P105" s="21">
        <f>IF(ISNUMBER(O105),O105*M105*Q105,SUMIF(A106:INDEX(A106:$A$999,IFERROR(MATCH(LEFTB(A105)&amp;"*",A106:$A$999,)-1,)),"&gt;0",P106))</f>
        <v>6500</v>
      </c>
      <c r="Q105">
        <f t="shared" si="1"/>
        <v>1</v>
      </c>
      <c r="S105" s="21">
        <f>IF(ISNUMBER(O105),O105*M105*SUBTOTAL(103,O105),SUMIF(A106:INDEX(A106:$A$999,IFERROR(MATCH(LEFTB(A105)&amp;"*",A106:$A$999,)-1,)),"&gt;0",S106))</f>
        <v>6500</v>
      </c>
    </row>
    <row r="106" spans="1:19" ht="23.45" customHeight="1" x14ac:dyDescent="0.2">
      <c r="A106">
        <v>20</v>
      </c>
      <c r="E106" s="6"/>
      <c r="M106" s="7">
        <v>2</v>
      </c>
      <c r="O106" s="8">
        <v>6500</v>
      </c>
      <c r="P106" s="21">
        <f>IF(ISNUMBER(O106),O106*M106*Q106,SUMIF(A107:INDEX(A107:$A$999,IFERROR(MATCH(LEFTB(A106)&amp;"*",A107:$A$999,)-1,)),"&gt;0",P107))</f>
        <v>13000</v>
      </c>
      <c r="Q106">
        <f t="shared" si="1"/>
        <v>1</v>
      </c>
      <c r="S106" s="21">
        <f>IF(ISNUMBER(O106),O106*M106*SUBTOTAL(103,O106),SUMIF(A107:INDEX(A107:$A$999,IFERROR(MATCH(LEFTB(A106)&amp;"*",A107:$A$999,)-1,)),"&gt;0",S107))</f>
        <v>13000</v>
      </c>
    </row>
    <row r="107" spans="1:19" ht="23.45" customHeight="1" x14ac:dyDescent="0.2">
      <c r="A107">
        <v>20</v>
      </c>
      <c r="E107" s="6"/>
      <c r="M107" s="7">
        <v>2</v>
      </c>
      <c r="O107" s="8">
        <v>8032.35</v>
      </c>
      <c r="P107" s="21">
        <f>IF(ISNUMBER(O107),O107*M107*Q107,SUMIF(A108:INDEX(A108:$A$999,IFERROR(MATCH(LEFTB(A107)&amp;"*",A108:$A$999,)-1,)),"&gt;0",P108))</f>
        <v>16064.7</v>
      </c>
      <c r="Q107">
        <f t="shared" si="1"/>
        <v>1</v>
      </c>
      <c r="S107" s="21">
        <f>IF(ISNUMBER(O107),O107*M107*SUBTOTAL(103,O107),SUMIF(A108:INDEX(A108:$A$999,IFERROR(MATCH(LEFTB(A107)&amp;"*",A108:$A$999,)-1,)),"&gt;0",S108))</f>
        <v>16064.7</v>
      </c>
    </row>
    <row r="108" spans="1:19" ht="23.45" customHeight="1" x14ac:dyDescent="0.2">
      <c r="A108">
        <v>20</v>
      </c>
      <c r="E108" s="6"/>
      <c r="M108" s="7">
        <v>2</v>
      </c>
      <c r="O108" s="8">
        <v>7847.63</v>
      </c>
      <c r="P108" s="21">
        <f>IF(ISNUMBER(O108),O108*M108*Q108,SUMIF(A109:INDEX(A109:$A$999,IFERROR(MATCH(LEFTB(A108)&amp;"*",A109:$A$999,)-1,)),"&gt;0",P109))</f>
        <v>15695.26</v>
      </c>
      <c r="Q108">
        <f t="shared" si="1"/>
        <v>1</v>
      </c>
      <c r="S108" s="21">
        <f>IF(ISNUMBER(O108),O108*M108*SUBTOTAL(103,O108),SUMIF(A109:INDEX(A109:$A$999,IFERROR(MATCH(LEFTB(A108)&amp;"*",A109:$A$999,)-1,)),"&gt;0",S109))</f>
        <v>15695.26</v>
      </c>
    </row>
    <row r="109" spans="1:19" ht="23.45" customHeight="1" x14ac:dyDescent="0.2">
      <c r="A109">
        <v>20</v>
      </c>
      <c r="E109" s="6"/>
      <c r="M109" s="7">
        <v>8</v>
      </c>
      <c r="O109" s="8">
        <v>239.06</v>
      </c>
      <c r="P109" s="21">
        <f>IF(ISNUMBER(O109),O109*M109*Q109,SUMIF(A110:INDEX(A110:$A$999,IFERROR(MATCH(LEFTB(A109)&amp;"*",A110:$A$999,)-1,)),"&gt;0",P110))</f>
        <v>1912.48</v>
      </c>
      <c r="Q109">
        <f t="shared" si="1"/>
        <v>1</v>
      </c>
      <c r="S109" s="21">
        <f>IF(ISNUMBER(O109),O109*M109*SUBTOTAL(103,O109),SUMIF(A110:INDEX(A110:$A$999,IFERROR(MATCH(LEFTB(A109)&amp;"*",A110:$A$999,)-1,)),"&gt;0",S110))</f>
        <v>1912.48</v>
      </c>
    </row>
    <row r="110" spans="1:19" ht="23.45" customHeight="1" x14ac:dyDescent="0.2">
      <c r="A110">
        <v>20</v>
      </c>
      <c r="E110" s="6"/>
      <c r="M110" s="7">
        <v>15</v>
      </c>
      <c r="O110" s="8">
        <v>8.1199999999999992</v>
      </c>
      <c r="P110" s="21">
        <f>IF(ISNUMBER(O110),O110*M110*Q110,SUMIF(A111:INDEX(A111:$A$999,IFERROR(MATCH(LEFTB(A110)&amp;"*",A111:$A$999,)-1,)),"&gt;0",P111))</f>
        <v>121.79999999999998</v>
      </c>
      <c r="Q110">
        <f t="shared" si="1"/>
        <v>1</v>
      </c>
      <c r="S110" s="21">
        <f>IF(ISNUMBER(O110),O110*M110*SUBTOTAL(103,O110),SUMIF(A111:INDEX(A111:$A$999,IFERROR(MATCH(LEFTB(A110)&amp;"*",A111:$A$999,)-1,)),"&gt;0",S111))</f>
        <v>121.79999999999998</v>
      </c>
    </row>
    <row r="111" spans="1:19" ht="23.45" customHeight="1" x14ac:dyDescent="0.2">
      <c r="A111">
        <v>20</v>
      </c>
      <c r="E111" s="6"/>
      <c r="M111" s="7">
        <v>15</v>
      </c>
      <c r="O111" s="8">
        <v>15</v>
      </c>
      <c r="P111" s="21">
        <f>IF(ISNUMBER(O111),O111*M111*Q111,SUMIF(A112:INDEX(A112:$A$999,IFERROR(MATCH(LEFTB(A111)&amp;"*",A112:$A$999,)-1,)),"&gt;0",P112))</f>
        <v>225</v>
      </c>
      <c r="Q111">
        <f t="shared" si="1"/>
        <v>1</v>
      </c>
      <c r="S111" s="21">
        <f>IF(ISNUMBER(O111),O111*M111*SUBTOTAL(103,O111),SUMIF(A112:INDEX(A112:$A$999,IFERROR(MATCH(LEFTB(A111)&amp;"*",A112:$A$999,)-1,)),"&gt;0",S112))</f>
        <v>225</v>
      </c>
    </row>
    <row r="112" spans="1:19" ht="23.45" customHeight="1" x14ac:dyDescent="0.2">
      <c r="A112">
        <v>20</v>
      </c>
      <c r="E112" s="6"/>
      <c r="M112" s="9">
        <v>9</v>
      </c>
      <c r="O112" s="8">
        <v>61.71</v>
      </c>
      <c r="P112" s="21">
        <f>IF(ISNUMBER(O112),O112*M112*Q112,SUMIF(A113:INDEX(A113:$A$999,IFERROR(MATCH(LEFTB(A112)&amp;"*",A113:$A$999,)-1,)),"&gt;0",P113))</f>
        <v>555.39</v>
      </c>
      <c r="Q112">
        <f t="shared" si="1"/>
        <v>1</v>
      </c>
      <c r="S112" s="21">
        <f>IF(ISNUMBER(O112),O112*M112*SUBTOTAL(103,O112),SUMIF(A113:INDEX(A113:$A$999,IFERROR(MATCH(LEFTB(A112)&amp;"*",A113:$A$999,)-1,)),"&gt;0",S113))</f>
        <v>555.39</v>
      </c>
    </row>
    <row r="113" spans="1:19" ht="23.45" customHeight="1" x14ac:dyDescent="0.2">
      <c r="A113">
        <v>20</v>
      </c>
      <c r="E113" s="6"/>
      <c r="M113" s="9">
        <v>5</v>
      </c>
      <c r="O113" s="8">
        <v>22</v>
      </c>
      <c r="P113" s="21">
        <f>IF(ISNUMBER(O113),O113*M113*Q113,SUMIF(A114:INDEX(A114:$A$999,IFERROR(MATCH(LEFTB(A113)&amp;"*",A114:$A$999,)-1,)),"&gt;0",P114))</f>
        <v>110</v>
      </c>
      <c r="Q113">
        <f t="shared" si="1"/>
        <v>1</v>
      </c>
      <c r="S113" s="21">
        <f>IF(ISNUMBER(O113),O113*M113*SUBTOTAL(103,O113),SUMIF(A114:INDEX(A114:$A$999,IFERROR(MATCH(LEFTB(A113)&amp;"*",A114:$A$999,)-1,)),"&gt;0",S114))</f>
        <v>110</v>
      </c>
    </row>
    <row r="114" spans="1:19" ht="23.45" customHeight="1" x14ac:dyDescent="0.2">
      <c r="A114">
        <v>20</v>
      </c>
      <c r="E114" s="6"/>
      <c r="M114" s="9">
        <v>7</v>
      </c>
      <c r="O114" s="8">
        <v>55</v>
      </c>
      <c r="P114" s="21">
        <f>IF(ISNUMBER(O114),O114*M114*Q114,SUMIF(A115:INDEX(A115:$A$999,IFERROR(MATCH(LEFTB(A114)&amp;"*",A115:$A$999,)-1,)),"&gt;0",P115))</f>
        <v>385</v>
      </c>
      <c r="Q114">
        <f t="shared" si="1"/>
        <v>1</v>
      </c>
      <c r="S114" s="21">
        <f>IF(ISNUMBER(O114),O114*M114*SUBTOTAL(103,O114),SUMIF(A115:INDEX(A115:$A$999,IFERROR(MATCH(LEFTB(A114)&amp;"*",A115:$A$999,)-1,)),"&gt;0",S115))</f>
        <v>385</v>
      </c>
    </row>
    <row r="115" spans="1:19" ht="23.45" customHeight="1" x14ac:dyDescent="0.2">
      <c r="A115">
        <v>20</v>
      </c>
      <c r="E115" s="6"/>
      <c r="M115" s="7">
        <v>8</v>
      </c>
      <c r="O115" s="8">
        <v>76.27</v>
      </c>
      <c r="P115" s="21">
        <f>IF(ISNUMBER(O115),O115*M115*Q115,SUMIF(A116:INDEX(A116:$A$999,IFERROR(MATCH(LEFTB(A115)&amp;"*",A116:$A$999,)-1,)),"&gt;0",P116))</f>
        <v>610.16</v>
      </c>
      <c r="Q115">
        <f t="shared" si="1"/>
        <v>1</v>
      </c>
      <c r="S115" s="21">
        <f>IF(ISNUMBER(O115),O115*M115*SUBTOTAL(103,O115),SUMIF(A116:INDEX(A116:$A$999,IFERROR(MATCH(LEFTB(A115)&amp;"*",A116:$A$999,)-1,)),"&gt;0",S116))</f>
        <v>610.16</v>
      </c>
    </row>
    <row r="116" spans="1:19" ht="23.45" customHeight="1" x14ac:dyDescent="0.2">
      <c r="A116">
        <v>20</v>
      </c>
      <c r="E116" s="6"/>
      <c r="M116" s="7">
        <v>28</v>
      </c>
      <c r="O116" s="8">
        <v>100.82</v>
      </c>
      <c r="P116" s="21">
        <f>IF(ISNUMBER(O116),O116*M116*Q116,SUMIF(A117:INDEX(A117:$A$999,IFERROR(MATCH(LEFTB(A116)&amp;"*",A117:$A$999,)-1,)),"&gt;0",P117))</f>
        <v>2822.96</v>
      </c>
      <c r="Q116">
        <f t="shared" si="1"/>
        <v>1</v>
      </c>
      <c r="S116" s="21">
        <f>IF(ISNUMBER(O116),O116*M116*SUBTOTAL(103,O116),SUMIF(A117:INDEX(A117:$A$999,IFERROR(MATCH(LEFTB(A116)&amp;"*",A117:$A$999,)-1,)),"&gt;0",S117))</f>
        <v>2822.96</v>
      </c>
    </row>
    <row r="117" spans="1:19" ht="23.45" customHeight="1" x14ac:dyDescent="0.2">
      <c r="A117">
        <v>20</v>
      </c>
      <c r="E117" s="6"/>
      <c r="M117" s="7">
        <v>22</v>
      </c>
      <c r="O117" s="8">
        <v>17.86</v>
      </c>
      <c r="P117" s="21">
        <f>IF(ISNUMBER(O117),O117*M117*Q117,SUMIF(A118:INDEX(A118:$A$999,IFERROR(MATCH(LEFTB(A117)&amp;"*",A118:$A$999,)-1,)),"&gt;0",P118))</f>
        <v>392.91999999999996</v>
      </c>
      <c r="Q117">
        <f t="shared" si="1"/>
        <v>1</v>
      </c>
      <c r="S117" s="21">
        <f>IF(ISNUMBER(O117),O117*M117*SUBTOTAL(103,O117),SUMIF(A118:INDEX(A118:$A$999,IFERROR(MATCH(LEFTB(A117)&amp;"*",A118:$A$999,)-1,)),"&gt;0",S118))</f>
        <v>392.91999999999996</v>
      </c>
    </row>
    <row r="118" spans="1:19" ht="23.45" customHeight="1" x14ac:dyDescent="0.2">
      <c r="A118">
        <v>20</v>
      </c>
      <c r="E118" s="6"/>
      <c r="M118" s="7">
        <v>3</v>
      </c>
      <c r="O118" s="8">
        <v>4200</v>
      </c>
      <c r="P118" s="21">
        <f>IF(ISNUMBER(O118),O118*M118*Q118,SUMIF(A119:INDEX(A119:$A$999,IFERROR(MATCH(LEFTB(A118)&amp;"*",A119:$A$999,)-1,)),"&gt;0",P119))</f>
        <v>12600</v>
      </c>
      <c r="Q118">
        <f t="shared" si="1"/>
        <v>1</v>
      </c>
      <c r="S118" s="21">
        <f>IF(ISNUMBER(O118),O118*M118*SUBTOTAL(103,O118),SUMIF(A119:INDEX(A119:$A$999,IFERROR(MATCH(LEFTB(A118)&amp;"*",A119:$A$999,)-1,)),"&gt;0",S119))</f>
        <v>12600</v>
      </c>
    </row>
    <row r="119" spans="1:19" ht="23.45" customHeight="1" x14ac:dyDescent="0.2">
      <c r="A119">
        <v>20</v>
      </c>
      <c r="E119" s="6"/>
      <c r="M119" s="7">
        <v>7</v>
      </c>
      <c r="O119" s="8">
        <v>6.97</v>
      </c>
      <c r="P119" s="21">
        <f>IF(ISNUMBER(O119),O119*M119*Q119,SUMIF(A120:INDEX(A120:$A$999,IFERROR(MATCH(LEFTB(A119)&amp;"*",A120:$A$999,)-1,)),"&gt;0",P120))</f>
        <v>48.79</v>
      </c>
      <c r="Q119">
        <f t="shared" si="1"/>
        <v>1</v>
      </c>
      <c r="S119" s="21">
        <f>IF(ISNUMBER(O119),O119*M119*SUBTOTAL(103,O119),SUMIF(A120:INDEX(A120:$A$999,IFERROR(MATCH(LEFTB(A119)&amp;"*",A120:$A$999,)-1,)),"&gt;0",S120))</f>
        <v>48.79</v>
      </c>
    </row>
    <row r="120" spans="1:19" ht="23.45" customHeight="1" x14ac:dyDescent="0.2">
      <c r="A120">
        <v>20</v>
      </c>
      <c r="E120" s="6"/>
      <c r="M120" s="7">
        <v>3</v>
      </c>
      <c r="O120" s="8">
        <v>82.08</v>
      </c>
      <c r="P120" s="21">
        <f>IF(ISNUMBER(O120),O120*M120*Q120,SUMIF(A121:INDEX(A121:$A$999,IFERROR(MATCH(LEFTB(A120)&amp;"*",A121:$A$999,)-1,)),"&gt;0",P121))</f>
        <v>246.24</v>
      </c>
      <c r="Q120">
        <f t="shared" si="1"/>
        <v>1</v>
      </c>
      <c r="S120" s="21">
        <f>IF(ISNUMBER(O120),O120*M120*SUBTOTAL(103,O120),SUMIF(A121:INDEX(A121:$A$999,IFERROR(MATCH(LEFTB(A120)&amp;"*",A121:$A$999,)-1,)),"&gt;0",S121))</f>
        <v>246.24</v>
      </c>
    </row>
    <row r="121" spans="1:19" ht="23.45" customHeight="1" x14ac:dyDescent="0.2">
      <c r="A121">
        <v>20</v>
      </c>
      <c r="E121" s="6"/>
      <c r="M121" s="7">
        <v>10</v>
      </c>
      <c r="O121" s="8">
        <v>85</v>
      </c>
      <c r="P121" s="21">
        <f>IF(ISNUMBER(O121),O121*M121*Q121,SUMIF(A122:INDEX(A122:$A$999,IFERROR(MATCH(LEFTB(A121)&amp;"*",A122:$A$999,)-1,)),"&gt;0",P122))</f>
        <v>850</v>
      </c>
      <c r="Q121">
        <f t="shared" si="1"/>
        <v>1</v>
      </c>
      <c r="S121" s="21">
        <f>IF(ISNUMBER(O121),O121*M121*SUBTOTAL(103,O121),SUMIF(A122:INDEX(A122:$A$999,IFERROR(MATCH(LEFTB(A121)&amp;"*",A122:$A$999,)-1,)),"&gt;0",S122))</f>
        <v>850</v>
      </c>
    </row>
    <row r="122" spans="1:19" ht="23.45" customHeight="1" x14ac:dyDescent="0.2">
      <c r="A122">
        <v>20</v>
      </c>
      <c r="E122" s="6"/>
      <c r="M122" s="7">
        <v>2</v>
      </c>
      <c r="O122" s="8">
        <v>232.71</v>
      </c>
      <c r="P122" s="21">
        <f>IF(ISNUMBER(O122),O122*M122*Q122,SUMIF(A123:INDEX(A123:$A$999,IFERROR(MATCH(LEFTB(A122)&amp;"*",A123:$A$999,)-1,)),"&gt;0",P123))</f>
        <v>465.42</v>
      </c>
      <c r="Q122">
        <f t="shared" si="1"/>
        <v>1</v>
      </c>
      <c r="S122" s="21">
        <f>IF(ISNUMBER(O122),O122*M122*SUBTOTAL(103,O122),SUMIF(A123:INDEX(A123:$A$999,IFERROR(MATCH(LEFTB(A122)&amp;"*",A123:$A$999,)-1,)),"&gt;0",S123))</f>
        <v>465.42</v>
      </c>
    </row>
    <row r="123" spans="1:19" ht="23.45" customHeight="1" x14ac:dyDescent="0.2">
      <c r="A123">
        <v>20</v>
      </c>
      <c r="E123" s="6"/>
      <c r="M123" s="7">
        <v>15</v>
      </c>
      <c r="O123" s="8">
        <v>64.400000000000006</v>
      </c>
      <c r="P123" s="21">
        <f>IF(ISNUMBER(O123),O123*M123*Q123,SUMIF(A124:INDEX(A124:$A$999,IFERROR(MATCH(LEFTB(A123)&amp;"*",A124:$A$999,)-1,)),"&gt;0",P124))</f>
        <v>966.00000000000011</v>
      </c>
      <c r="Q123">
        <f t="shared" si="1"/>
        <v>1</v>
      </c>
      <c r="S123" s="21">
        <f>IF(ISNUMBER(O123),O123*M123*SUBTOTAL(103,O123),SUMIF(A124:INDEX(A124:$A$999,IFERROR(MATCH(LEFTB(A123)&amp;"*",A124:$A$999,)-1,)),"&gt;0",S124))</f>
        <v>966.00000000000011</v>
      </c>
    </row>
    <row r="124" spans="1:19" ht="23.45" customHeight="1" x14ac:dyDescent="0.2">
      <c r="A124">
        <v>20</v>
      </c>
      <c r="E124" s="6"/>
      <c r="M124" s="7">
        <v>10</v>
      </c>
      <c r="O124" s="8">
        <v>14.57</v>
      </c>
      <c r="P124" s="21">
        <f>IF(ISNUMBER(O124),O124*M124*Q124,SUMIF(A125:INDEX(A125:$A$999,IFERROR(MATCH(LEFTB(A124)&amp;"*",A125:$A$999,)-1,)),"&gt;0",P125))</f>
        <v>145.69999999999999</v>
      </c>
      <c r="Q124">
        <f t="shared" si="1"/>
        <v>1</v>
      </c>
      <c r="S124" s="21">
        <f>IF(ISNUMBER(O124),O124*M124*SUBTOTAL(103,O124),SUMIF(A125:INDEX(A125:$A$999,IFERROR(MATCH(LEFTB(A124)&amp;"*",A125:$A$999,)-1,)),"&gt;0",S125))</f>
        <v>145.69999999999999</v>
      </c>
    </row>
    <row r="125" spans="1:19" ht="23.45" customHeight="1" x14ac:dyDescent="0.2">
      <c r="A125">
        <v>20</v>
      </c>
      <c r="E125" s="6"/>
      <c r="M125" s="9">
        <v>15</v>
      </c>
      <c r="O125" s="8">
        <v>35.4</v>
      </c>
      <c r="P125" s="21">
        <f>IF(ISNUMBER(O125),O125*M125*Q125,SUMIF(A126:INDEX(A126:$A$999,IFERROR(MATCH(LEFTB(A125)&amp;"*",A126:$A$999,)-1,)),"&gt;0",P126))</f>
        <v>531</v>
      </c>
      <c r="Q125">
        <f t="shared" si="1"/>
        <v>1</v>
      </c>
      <c r="S125" s="21">
        <f>IF(ISNUMBER(O125),O125*M125*SUBTOTAL(103,O125),SUMIF(A126:INDEX(A126:$A$999,IFERROR(MATCH(LEFTB(A125)&amp;"*",A126:$A$999,)-1,)),"&gt;0",S126))</f>
        <v>531</v>
      </c>
    </row>
    <row r="126" spans="1:19" ht="23.45" customHeight="1" x14ac:dyDescent="0.2">
      <c r="A126">
        <v>20</v>
      </c>
      <c r="E126" s="6"/>
      <c r="M126" s="7">
        <v>25</v>
      </c>
      <c r="O126" s="8">
        <v>15.56</v>
      </c>
      <c r="P126" s="21">
        <f>IF(ISNUMBER(O126),O126*M126*Q126,SUMIF(A127:INDEX(A127:$A$999,IFERROR(MATCH(LEFTB(A126)&amp;"*",A127:$A$999,)-1,)),"&gt;0",P127))</f>
        <v>389</v>
      </c>
      <c r="Q126">
        <f t="shared" si="1"/>
        <v>1</v>
      </c>
      <c r="S126" s="21">
        <f>IF(ISNUMBER(O126),O126*M126*SUBTOTAL(103,O126),SUMIF(A127:INDEX(A127:$A$999,IFERROR(MATCH(LEFTB(A126)&amp;"*",A127:$A$999,)-1,)),"&gt;0",S127))</f>
        <v>389</v>
      </c>
    </row>
    <row r="127" spans="1:19" ht="23.45" customHeight="1" x14ac:dyDescent="0.2">
      <c r="A127">
        <v>20</v>
      </c>
      <c r="E127" s="6"/>
      <c r="M127" s="7">
        <v>132</v>
      </c>
      <c r="O127" s="8">
        <v>7.64</v>
      </c>
      <c r="P127" s="21">
        <f>IF(ISNUMBER(O127),O127*M127*Q127,SUMIF(A128:INDEX(A128:$A$999,IFERROR(MATCH(LEFTB(A127)&amp;"*",A128:$A$999,)-1,)),"&gt;0",P128))</f>
        <v>1008.4799999999999</v>
      </c>
      <c r="Q127">
        <f t="shared" si="1"/>
        <v>1</v>
      </c>
      <c r="S127" s="21">
        <f>IF(ISNUMBER(O127),O127*M127*SUBTOTAL(103,O127),SUMIF(A128:INDEX(A128:$A$999,IFERROR(MATCH(LEFTB(A127)&amp;"*",A128:$A$999,)-1,)),"&gt;0",S128))</f>
        <v>1008.4799999999999</v>
      </c>
    </row>
    <row r="128" spans="1:19" ht="23.45" customHeight="1" x14ac:dyDescent="0.2">
      <c r="A128">
        <v>20</v>
      </c>
      <c r="E128" s="6"/>
      <c r="M128" s="7">
        <v>10</v>
      </c>
      <c r="O128" s="8">
        <v>7</v>
      </c>
      <c r="P128" s="21">
        <f>IF(ISNUMBER(O128),O128*M128*Q128,SUMIF(A129:INDEX(A129:$A$999,IFERROR(MATCH(LEFTB(A128)&amp;"*",A129:$A$999,)-1,)),"&gt;0",P129))</f>
        <v>70</v>
      </c>
      <c r="Q128">
        <f t="shared" si="1"/>
        <v>1</v>
      </c>
      <c r="S128" s="21">
        <f>IF(ISNUMBER(O128),O128*M128*SUBTOTAL(103,O128),SUMIF(A129:INDEX(A129:$A$999,IFERROR(MATCH(LEFTB(A128)&amp;"*",A129:$A$999,)-1,)),"&gt;0",S129))</f>
        <v>70</v>
      </c>
    </row>
    <row r="129" spans="1:19" ht="23.45" customHeight="1" x14ac:dyDescent="0.2">
      <c r="A129">
        <v>20</v>
      </c>
      <c r="E129" s="6"/>
      <c r="M129" s="7">
        <v>24</v>
      </c>
      <c r="O129" s="8">
        <v>5.25</v>
      </c>
      <c r="P129" s="21">
        <f>IF(ISNUMBER(O129),O129*M129*Q129,SUMIF(A130:INDEX(A130:$A$999,IFERROR(MATCH(LEFTB(A129)&amp;"*",A130:$A$999,)-1,)),"&gt;0",P130))</f>
        <v>126</v>
      </c>
      <c r="Q129">
        <f t="shared" si="1"/>
        <v>1</v>
      </c>
      <c r="S129" s="21">
        <f>IF(ISNUMBER(O129),O129*M129*SUBTOTAL(103,O129),SUMIF(A130:INDEX(A130:$A$999,IFERROR(MATCH(LEFTB(A129)&amp;"*",A130:$A$999,)-1,)),"&gt;0",S130))</f>
        <v>126</v>
      </c>
    </row>
    <row r="130" spans="1:19" ht="23.45" customHeight="1" x14ac:dyDescent="0.2">
      <c r="A130">
        <v>20</v>
      </c>
      <c r="E130" s="6"/>
      <c r="M130" s="7">
        <v>41</v>
      </c>
      <c r="O130" s="8">
        <v>13.06</v>
      </c>
      <c r="P130" s="21">
        <f>IF(ISNUMBER(O130),O130*M130*Q130,SUMIF(A131:INDEX(A131:$A$999,IFERROR(MATCH(LEFTB(A130)&amp;"*",A131:$A$999,)-1,)),"&gt;0",P131))</f>
        <v>535.46</v>
      </c>
      <c r="Q130">
        <f t="shared" si="1"/>
        <v>1</v>
      </c>
      <c r="S130" s="21">
        <f>IF(ISNUMBER(O130),O130*M130*SUBTOTAL(103,O130),SUMIF(A131:INDEX(A131:$A$999,IFERROR(MATCH(LEFTB(A130)&amp;"*",A131:$A$999,)-1,)),"&gt;0",S131))</f>
        <v>535.46</v>
      </c>
    </row>
    <row r="131" spans="1:19" ht="23.45" customHeight="1" x14ac:dyDescent="0.2">
      <c r="A131">
        <v>20</v>
      </c>
      <c r="E131" s="6"/>
      <c r="M131" s="7">
        <v>330</v>
      </c>
      <c r="O131" s="8">
        <v>22</v>
      </c>
      <c r="P131" s="21">
        <f>IF(ISNUMBER(O131),O131*M131*Q131,SUMIF(A132:INDEX(A132:$A$999,IFERROR(MATCH(LEFTB(A131)&amp;"*",A132:$A$999,)-1,)),"&gt;0",P132))</f>
        <v>7260</v>
      </c>
      <c r="Q131">
        <f t="shared" ref="Q131:Q194" si="2">SUBTOTAL(103,O131)</f>
        <v>1</v>
      </c>
      <c r="S131" s="21">
        <f>IF(ISNUMBER(O131),O131*M131*SUBTOTAL(103,O131),SUMIF(A132:INDEX(A132:$A$999,IFERROR(MATCH(LEFTB(A131)&amp;"*",A132:$A$999,)-1,)),"&gt;0",S132))</f>
        <v>7260</v>
      </c>
    </row>
    <row r="132" spans="1:19" ht="23.45" customHeight="1" x14ac:dyDescent="0.2">
      <c r="A132">
        <v>20</v>
      </c>
      <c r="E132" s="6"/>
      <c r="M132" s="7">
        <v>80</v>
      </c>
      <c r="O132" s="8">
        <v>3.04</v>
      </c>
      <c r="P132" s="21">
        <f>IF(ISNUMBER(O132),O132*M132*Q132,SUMIF(A133:INDEX(A133:$A$999,IFERROR(MATCH(LEFTB(A132)&amp;"*",A133:$A$999,)-1,)),"&gt;0",P133))</f>
        <v>243.2</v>
      </c>
      <c r="Q132">
        <f t="shared" si="2"/>
        <v>1</v>
      </c>
      <c r="S132" s="21">
        <f>IF(ISNUMBER(O132),O132*M132*SUBTOTAL(103,O132),SUMIF(A133:INDEX(A133:$A$999,IFERROR(MATCH(LEFTB(A132)&amp;"*",A133:$A$999,)-1,)),"&gt;0",S133))</f>
        <v>243.2</v>
      </c>
    </row>
    <row r="133" spans="1:19" ht="23.45" customHeight="1" x14ac:dyDescent="0.2">
      <c r="A133">
        <v>20</v>
      </c>
      <c r="E133" s="6"/>
      <c r="M133" s="7">
        <v>14</v>
      </c>
      <c r="O133" s="8">
        <v>8.31</v>
      </c>
      <c r="P133" s="21">
        <f>IF(ISNUMBER(O133),O133*M133*Q133,SUMIF(A134:INDEX(A134:$A$999,IFERROR(MATCH(LEFTB(A133)&amp;"*",A134:$A$999,)-1,)),"&gt;0",P134))</f>
        <v>116.34</v>
      </c>
      <c r="Q133">
        <f t="shared" si="2"/>
        <v>1</v>
      </c>
      <c r="S133" s="21">
        <f>IF(ISNUMBER(O133),O133*M133*SUBTOTAL(103,O133),SUMIF(A134:INDEX(A134:$A$999,IFERROR(MATCH(LEFTB(A133)&amp;"*",A134:$A$999,)-1,)),"&gt;0",S134))</f>
        <v>116.34</v>
      </c>
    </row>
    <row r="134" spans="1:19" ht="23.45" customHeight="1" x14ac:dyDescent="0.2">
      <c r="A134">
        <v>20</v>
      </c>
      <c r="E134" s="6"/>
      <c r="M134" s="7">
        <v>5</v>
      </c>
      <c r="O134" s="8">
        <v>65</v>
      </c>
      <c r="P134" s="21">
        <f>IF(ISNUMBER(O134),O134*M134*Q134,SUMIF(A135:INDEX(A135:$A$999,IFERROR(MATCH(LEFTB(A134)&amp;"*",A135:$A$999,)-1,)),"&gt;0",P135))</f>
        <v>325</v>
      </c>
      <c r="Q134">
        <f t="shared" si="2"/>
        <v>1</v>
      </c>
      <c r="S134" s="21">
        <f>IF(ISNUMBER(O134),O134*M134*SUBTOTAL(103,O134),SUMIF(A135:INDEX(A135:$A$999,IFERROR(MATCH(LEFTB(A134)&amp;"*",A135:$A$999,)-1,)),"&gt;0",S135))</f>
        <v>325</v>
      </c>
    </row>
    <row r="135" spans="1:19" ht="23.45" customHeight="1" x14ac:dyDescent="0.2">
      <c r="A135">
        <v>20</v>
      </c>
      <c r="E135" s="6"/>
      <c r="M135" s="7">
        <v>4</v>
      </c>
      <c r="O135" s="8">
        <v>92.8</v>
      </c>
      <c r="P135" s="21">
        <f>IF(ISNUMBER(O135),O135*M135*Q135,SUMIF(A136:INDEX(A136:$A$999,IFERROR(MATCH(LEFTB(A135)&amp;"*",A136:$A$999,)-1,)),"&gt;0",P136))</f>
        <v>371.2</v>
      </c>
      <c r="Q135">
        <f t="shared" si="2"/>
        <v>1</v>
      </c>
      <c r="S135" s="21">
        <f>IF(ISNUMBER(O135),O135*M135*SUBTOTAL(103,O135),SUMIF(A136:INDEX(A136:$A$999,IFERROR(MATCH(LEFTB(A135)&amp;"*",A136:$A$999,)-1,)),"&gt;0",S136))</f>
        <v>371.2</v>
      </c>
    </row>
    <row r="136" spans="1:19" ht="23.45" customHeight="1" x14ac:dyDescent="0.2">
      <c r="A136">
        <v>20</v>
      </c>
      <c r="E136" s="6"/>
      <c r="M136" s="9">
        <v>11</v>
      </c>
      <c r="O136" s="8">
        <v>16.66</v>
      </c>
      <c r="P136" s="21">
        <f>IF(ISNUMBER(O136),O136*M136*Q136,SUMIF(A137:INDEX(A137:$A$999,IFERROR(MATCH(LEFTB(A136)&amp;"*",A137:$A$999,)-1,)),"&gt;0",P137))</f>
        <v>183.26</v>
      </c>
      <c r="Q136">
        <f t="shared" si="2"/>
        <v>1</v>
      </c>
      <c r="S136" s="21">
        <f>IF(ISNUMBER(O136),O136*M136*SUBTOTAL(103,O136),SUMIF(A137:INDEX(A137:$A$999,IFERROR(MATCH(LEFTB(A136)&amp;"*",A137:$A$999,)-1,)),"&gt;0",S137))</f>
        <v>183.26</v>
      </c>
    </row>
    <row r="137" spans="1:19" ht="23.45" customHeight="1" x14ac:dyDescent="0.2">
      <c r="A137">
        <v>20</v>
      </c>
      <c r="E137" s="6"/>
      <c r="M137" s="9">
        <v>9</v>
      </c>
      <c r="O137" s="8">
        <v>51.28</v>
      </c>
      <c r="P137" s="21">
        <f>IF(ISNUMBER(O137),O137*M137*Q137,SUMIF(A138:INDEX(A138:$A$999,IFERROR(MATCH(LEFTB(A137)&amp;"*",A138:$A$999,)-1,)),"&gt;0",P138))</f>
        <v>461.52</v>
      </c>
      <c r="Q137">
        <f t="shared" si="2"/>
        <v>1</v>
      </c>
      <c r="S137" s="21">
        <f>IF(ISNUMBER(O137),O137*M137*SUBTOTAL(103,O137),SUMIF(A138:INDEX(A138:$A$999,IFERROR(MATCH(LEFTB(A137)&amp;"*",A138:$A$999,)-1,)),"&gt;0",S138))</f>
        <v>461.52</v>
      </c>
    </row>
    <row r="138" spans="1:19" ht="23.45" customHeight="1" x14ac:dyDescent="0.2">
      <c r="A138">
        <v>20</v>
      </c>
      <c r="E138" s="6"/>
      <c r="M138" s="9">
        <v>4</v>
      </c>
      <c r="O138" s="8">
        <v>78.459999999999994</v>
      </c>
      <c r="P138" s="21">
        <f>IF(ISNUMBER(O138),O138*M138*Q138,SUMIF(A139:INDEX(A139:$A$999,IFERROR(MATCH(LEFTB(A138)&amp;"*",A139:$A$999,)-1,)),"&gt;0",P139))</f>
        <v>313.83999999999997</v>
      </c>
      <c r="Q138">
        <f t="shared" si="2"/>
        <v>1</v>
      </c>
      <c r="S138" s="21">
        <f>IF(ISNUMBER(O138),O138*M138*SUBTOTAL(103,O138),SUMIF(A139:INDEX(A139:$A$999,IFERROR(MATCH(LEFTB(A138)&amp;"*",A139:$A$999,)-1,)),"&gt;0",S139))</f>
        <v>313.83999999999997</v>
      </c>
    </row>
    <row r="139" spans="1:19" ht="23.45" customHeight="1" x14ac:dyDescent="0.2">
      <c r="A139">
        <v>20</v>
      </c>
      <c r="E139" s="6"/>
      <c r="M139" s="9">
        <v>7</v>
      </c>
      <c r="O139" s="8">
        <v>22</v>
      </c>
      <c r="P139" s="21">
        <f>IF(ISNUMBER(O139),O139*M139*Q139,SUMIF(A140:INDEX(A140:$A$999,IFERROR(MATCH(LEFTB(A139)&amp;"*",A140:$A$999,)-1,)),"&gt;0",P140))</f>
        <v>154</v>
      </c>
      <c r="Q139">
        <f t="shared" si="2"/>
        <v>1</v>
      </c>
      <c r="S139" s="21">
        <f>IF(ISNUMBER(O139),O139*M139*SUBTOTAL(103,O139),SUMIF(A140:INDEX(A140:$A$999,IFERROR(MATCH(LEFTB(A139)&amp;"*",A140:$A$999,)-1,)),"&gt;0",S140))</f>
        <v>154</v>
      </c>
    </row>
    <row r="140" spans="1:19" ht="23.45" customHeight="1" x14ac:dyDescent="0.2">
      <c r="A140">
        <v>20</v>
      </c>
      <c r="E140" s="6"/>
      <c r="M140" s="9">
        <v>9</v>
      </c>
      <c r="O140" s="8">
        <v>49.23</v>
      </c>
      <c r="P140" s="21">
        <f>IF(ISNUMBER(O140),O140*M140*Q140,SUMIF(A141:INDEX(A141:$A$999,IFERROR(MATCH(LEFTB(A140)&amp;"*",A141:$A$999,)-1,)),"&gt;0",P141))</f>
        <v>443.07</v>
      </c>
      <c r="Q140">
        <f t="shared" si="2"/>
        <v>1</v>
      </c>
      <c r="S140" s="21">
        <f>IF(ISNUMBER(O140),O140*M140*SUBTOTAL(103,O140),SUMIF(A141:INDEX(A141:$A$999,IFERROR(MATCH(LEFTB(A140)&amp;"*",A141:$A$999,)-1,)),"&gt;0",S141))</f>
        <v>443.07</v>
      </c>
    </row>
    <row r="141" spans="1:19" ht="23.45" customHeight="1" x14ac:dyDescent="0.2">
      <c r="A141">
        <v>20</v>
      </c>
      <c r="E141" s="6"/>
      <c r="M141" s="9">
        <v>10</v>
      </c>
      <c r="O141" s="8">
        <v>90.39</v>
      </c>
      <c r="P141" s="21">
        <f>IF(ISNUMBER(O141),O141*M141*Q141,SUMIF(A142:INDEX(A142:$A$999,IFERROR(MATCH(LEFTB(A141)&amp;"*",A142:$A$999,)-1,)),"&gt;0",P142))</f>
        <v>903.9</v>
      </c>
      <c r="Q141">
        <f t="shared" si="2"/>
        <v>1</v>
      </c>
      <c r="S141" s="21">
        <f>IF(ISNUMBER(O141),O141*M141*SUBTOTAL(103,O141),SUMIF(A142:INDEX(A142:$A$999,IFERROR(MATCH(LEFTB(A141)&amp;"*",A142:$A$999,)-1,)),"&gt;0",S142))</f>
        <v>903.9</v>
      </c>
    </row>
    <row r="142" spans="1:19" ht="23.45" customHeight="1" x14ac:dyDescent="0.2">
      <c r="A142">
        <v>20</v>
      </c>
      <c r="E142" s="6"/>
      <c r="M142" s="7">
        <v>27</v>
      </c>
      <c r="O142" s="8">
        <v>43.9</v>
      </c>
      <c r="P142" s="21">
        <f>IF(ISNUMBER(O142),O142*M142*Q142,SUMIF(A143:INDEX(A143:$A$999,IFERROR(MATCH(LEFTB(A142)&amp;"*",A143:$A$999,)-1,)),"&gt;0",P143))</f>
        <v>1185.3</v>
      </c>
      <c r="Q142">
        <f t="shared" si="2"/>
        <v>1</v>
      </c>
      <c r="S142" s="21">
        <f>IF(ISNUMBER(O142),O142*M142*SUBTOTAL(103,O142),SUMIF(A143:INDEX(A143:$A$999,IFERROR(MATCH(LEFTB(A142)&amp;"*",A143:$A$999,)-1,)),"&gt;0",S143))</f>
        <v>1185.3</v>
      </c>
    </row>
    <row r="143" spans="1:19" ht="23.45" customHeight="1" x14ac:dyDescent="0.2">
      <c r="A143">
        <v>20</v>
      </c>
      <c r="E143" s="6"/>
      <c r="M143" s="7">
        <v>5</v>
      </c>
      <c r="O143" s="8">
        <v>150</v>
      </c>
      <c r="P143" s="21">
        <f>IF(ISNUMBER(O143),O143*M143*Q143,SUMIF(A144:INDEX(A144:$A$999,IFERROR(MATCH(LEFTB(A143)&amp;"*",A144:$A$999,)-1,)),"&gt;0",P144))</f>
        <v>750</v>
      </c>
      <c r="Q143">
        <f t="shared" si="2"/>
        <v>1</v>
      </c>
      <c r="S143" s="21">
        <f>IF(ISNUMBER(O143),O143*M143*SUBTOTAL(103,O143),SUMIF(A144:INDEX(A144:$A$999,IFERROR(MATCH(LEFTB(A143)&amp;"*",A144:$A$999,)-1,)),"&gt;0",S144))</f>
        <v>750</v>
      </c>
    </row>
    <row r="144" spans="1:19" ht="23.45" customHeight="1" x14ac:dyDescent="0.2">
      <c r="A144">
        <v>20</v>
      </c>
      <c r="E144" s="6"/>
      <c r="M144" s="7">
        <v>10</v>
      </c>
      <c r="O144" s="8">
        <v>45</v>
      </c>
      <c r="P144" s="21">
        <f>IF(ISNUMBER(O144),O144*M144*Q144,SUMIF(A145:INDEX(A145:$A$999,IFERROR(MATCH(LEFTB(A144)&amp;"*",A145:$A$999,)-1,)),"&gt;0",P145))</f>
        <v>450</v>
      </c>
      <c r="Q144">
        <f t="shared" si="2"/>
        <v>1</v>
      </c>
      <c r="S144" s="21">
        <f>IF(ISNUMBER(O144),O144*M144*SUBTOTAL(103,O144),SUMIF(A145:INDEX(A145:$A$999,IFERROR(MATCH(LEFTB(A144)&amp;"*",A145:$A$999,)-1,)),"&gt;0",S145))</f>
        <v>450</v>
      </c>
    </row>
    <row r="145" spans="1:19" ht="23.45" customHeight="1" x14ac:dyDescent="0.2">
      <c r="A145">
        <v>20</v>
      </c>
      <c r="E145" s="6"/>
      <c r="M145" s="7">
        <v>15</v>
      </c>
      <c r="O145" s="8">
        <v>45</v>
      </c>
      <c r="P145" s="21">
        <f>IF(ISNUMBER(O145),O145*M145*Q145,SUMIF(A146:INDEX(A146:$A$999,IFERROR(MATCH(LEFTB(A145)&amp;"*",A146:$A$999,)-1,)),"&gt;0",P146))</f>
        <v>675</v>
      </c>
      <c r="Q145">
        <f t="shared" si="2"/>
        <v>1</v>
      </c>
      <c r="S145" s="21">
        <f>IF(ISNUMBER(O145),O145*M145*SUBTOTAL(103,O145),SUMIF(A146:INDEX(A146:$A$999,IFERROR(MATCH(LEFTB(A145)&amp;"*",A146:$A$999,)-1,)),"&gt;0",S146))</f>
        <v>675</v>
      </c>
    </row>
    <row r="146" spans="1:19" ht="23.45" customHeight="1" x14ac:dyDescent="0.2">
      <c r="A146">
        <v>20</v>
      </c>
      <c r="E146" s="6"/>
      <c r="M146" s="9">
        <v>8</v>
      </c>
      <c r="O146" s="8">
        <v>5.54</v>
      </c>
      <c r="P146" s="21">
        <f>IF(ISNUMBER(O146),O146*M146*Q146,SUMIF(A147:INDEX(A147:$A$999,IFERROR(MATCH(LEFTB(A146)&amp;"*",A147:$A$999,)-1,)),"&gt;0",P147))</f>
        <v>44.32</v>
      </c>
      <c r="Q146">
        <f t="shared" si="2"/>
        <v>1</v>
      </c>
      <c r="S146" s="21">
        <f>IF(ISNUMBER(O146),O146*M146*SUBTOTAL(103,O146),SUMIF(A147:INDEX(A147:$A$999,IFERROR(MATCH(LEFTB(A146)&amp;"*",A147:$A$999,)-1,)),"&gt;0",S147))</f>
        <v>44.32</v>
      </c>
    </row>
    <row r="147" spans="1:19" ht="23.45" customHeight="1" x14ac:dyDescent="0.2">
      <c r="A147">
        <v>20</v>
      </c>
      <c r="E147" s="6"/>
      <c r="M147" s="7">
        <v>12</v>
      </c>
      <c r="O147" s="8">
        <v>11.94</v>
      </c>
      <c r="P147" s="21">
        <f>IF(ISNUMBER(O147),O147*M147*Q147,SUMIF(A148:INDEX(A148:$A$999,IFERROR(MATCH(LEFTB(A147)&amp;"*",A148:$A$999,)-1,)),"&gt;0",P148))</f>
        <v>143.28</v>
      </c>
      <c r="Q147">
        <f t="shared" si="2"/>
        <v>1</v>
      </c>
      <c r="S147" s="21">
        <f>IF(ISNUMBER(O147),O147*M147*SUBTOTAL(103,O147),SUMIF(A148:INDEX(A148:$A$999,IFERROR(MATCH(LEFTB(A147)&amp;"*",A148:$A$999,)-1,)),"&gt;0",S148))</f>
        <v>143.28</v>
      </c>
    </row>
    <row r="148" spans="1:19" ht="23.45" customHeight="1" x14ac:dyDescent="0.2">
      <c r="A148">
        <v>20</v>
      </c>
      <c r="E148" s="6"/>
      <c r="M148" s="7">
        <v>9</v>
      </c>
      <c r="O148" s="8">
        <v>530.04999999999995</v>
      </c>
      <c r="P148" s="21">
        <f>IF(ISNUMBER(O148),O148*M148*Q148,SUMIF(A149:INDEX(A149:$A$999,IFERROR(MATCH(LEFTB(A148)&amp;"*",A149:$A$999,)-1,)),"&gt;0",P149))</f>
        <v>4770.45</v>
      </c>
      <c r="Q148">
        <f t="shared" si="2"/>
        <v>1</v>
      </c>
      <c r="S148" s="21">
        <f>IF(ISNUMBER(O148),O148*M148*SUBTOTAL(103,O148),SUMIF(A149:INDEX(A149:$A$999,IFERROR(MATCH(LEFTB(A148)&amp;"*",A149:$A$999,)-1,)),"&gt;0",S149))</f>
        <v>4770.45</v>
      </c>
    </row>
    <row r="149" spans="1:19" ht="23.45" customHeight="1" x14ac:dyDescent="0.2">
      <c r="A149">
        <v>20</v>
      </c>
      <c r="E149" s="6"/>
      <c r="M149" s="7">
        <v>16</v>
      </c>
      <c r="O149" s="8">
        <v>340</v>
      </c>
      <c r="P149" s="21">
        <f>IF(ISNUMBER(O149),O149*M149*Q149,SUMIF(A150:INDEX(A150:$A$999,IFERROR(MATCH(LEFTB(A149)&amp;"*",A150:$A$999,)-1,)),"&gt;0",P150))</f>
        <v>5440</v>
      </c>
      <c r="Q149">
        <f t="shared" si="2"/>
        <v>1</v>
      </c>
      <c r="S149" s="21">
        <f>IF(ISNUMBER(O149),O149*M149*SUBTOTAL(103,O149),SUMIF(A150:INDEX(A150:$A$999,IFERROR(MATCH(LEFTB(A149)&amp;"*",A150:$A$999,)-1,)),"&gt;0",S150))</f>
        <v>5440</v>
      </c>
    </row>
    <row r="150" spans="1:19" ht="23.45" customHeight="1" x14ac:dyDescent="0.2">
      <c r="A150">
        <v>20</v>
      </c>
      <c r="E150" s="6"/>
      <c r="M150" s="7">
        <v>50</v>
      </c>
      <c r="O150" s="8">
        <v>55</v>
      </c>
      <c r="P150" s="21">
        <f>IF(ISNUMBER(O150),O150*M150*Q150,SUMIF(A151:INDEX(A151:$A$999,IFERROR(MATCH(LEFTB(A150)&amp;"*",A151:$A$999,)-1,)),"&gt;0",P151))</f>
        <v>2750</v>
      </c>
      <c r="Q150">
        <f t="shared" si="2"/>
        <v>1</v>
      </c>
      <c r="S150" s="21">
        <f>IF(ISNUMBER(O150),O150*M150*SUBTOTAL(103,O150),SUMIF(A151:INDEX(A151:$A$999,IFERROR(MATCH(LEFTB(A150)&amp;"*",A151:$A$999,)-1,)),"&gt;0",S151))</f>
        <v>2750</v>
      </c>
    </row>
    <row r="151" spans="1:19" ht="23.45" customHeight="1" x14ac:dyDescent="0.2">
      <c r="A151">
        <v>20</v>
      </c>
      <c r="E151" s="6"/>
      <c r="M151" s="7">
        <v>36</v>
      </c>
      <c r="O151" s="8">
        <v>24.4</v>
      </c>
      <c r="P151" s="21">
        <f>IF(ISNUMBER(O151),O151*M151*Q151,SUMIF(A152:INDEX(A152:$A$999,IFERROR(MATCH(LEFTB(A151)&amp;"*",A152:$A$999,)-1,)),"&gt;0",P152))</f>
        <v>878.4</v>
      </c>
      <c r="Q151">
        <f t="shared" si="2"/>
        <v>1</v>
      </c>
      <c r="S151" s="21">
        <f>IF(ISNUMBER(O151),O151*M151*SUBTOTAL(103,O151),SUMIF(A152:INDEX(A152:$A$999,IFERROR(MATCH(LEFTB(A151)&amp;"*",A152:$A$999,)-1,)),"&gt;0",S152))</f>
        <v>878.4</v>
      </c>
    </row>
    <row r="152" spans="1:19" ht="23.45" customHeight="1" x14ac:dyDescent="0.2">
      <c r="A152">
        <v>20</v>
      </c>
      <c r="E152" s="6"/>
      <c r="M152" s="7">
        <v>29</v>
      </c>
      <c r="O152" s="8">
        <v>15</v>
      </c>
      <c r="P152" s="21">
        <f>IF(ISNUMBER(O152),O152*M152*Q152,SUMIF(A153:INDEX(A153:$A$999,IFERROR(MATCH(LEFTB(A152)&amp;"*",A153:$A$999,)-1,)),"&gt;0",P153))</f>
        <v>435</v>
      </c>
      <c r="Q152">
        <f t="shared" si="2"/>
        <v>1</v>
      </c>
      <c r="S152" s="21">
        <f>IF(ISNUMBER(O152),O152*M152*SUBTOTAL(103,O152),SUMIF(A153:INDEX(A153:$A$999,IFERROR(MATCH(LEFTB(A152)&amp;"*",A153:$A$999,)-1,)),"&gt;0",S153))</f>
        <v>435</v>
      </c>
    </row>
    <row r="153" spans="1:19" ht="23.45" customHeight="1" x14ac:dyDescent="0.2">
      <c r="A153">
        <v>20</v>
      </c>
      <c r="E153" s="6"/>
      <c r="M153" s="7">
        <v>55</v>
      </c>
      <c r="O153" s="8">
        <v>25</v>
      </c>
      <c r="P153" s="21">
        <f>IF(ISNUMBER(O153),O153*M153*Q153,SUMIF(A154:INDEX(A154:$A$999,IFERROR(MATCH(LEFTB(A153)&amp;"*",A154:$A$999,)-1,)),"&gt;0",P154))</f>
        <v>1375</v>
      </c>
      <c r="Q153">
        <f t="shared" si="2"/>
        <v>1</v>
      </c>
      <c r="S153" s="21">
        <f>IF(ISNUMBER(O153),O153*M153*SUBTOTAL(103,O153),SUMIF(A154:INDEX(A154:$A$999,IFERROR(MATCH(LEFTB(A153)&amp;"*",A154:$A$999,)-1,)),"&gt;0",S154))</f>
        <v>1375</v>
      </c>
    </row>
    <row r="154" spans="1:19" ht="23.45" customHeight="1" x14ac:dyDescent="0.2">
      <c r="A154">
        <v>20</v>
      </c>
      <c r="E154" s="6"/>
      <c r="M154" s="7">
        <v>29</v>
      </c>
      <c r="O154" s="8">
        <v>3.75</v>
      </c>
      <c r="P154" s="21">
        <f>IF(ISNUMBER(O154),O154*M154*Q154,SUMIF(A155:INDEX(A155:$A$999,IFERROR(MATCH(LEFTB(A154)&amp;"*",A155:$A$999,)-1,)),"&gt;0",P155))</f>
        <v>108.75</v>
      </c>
      <c r="Q154">
        <f t="shared" si="2"/>
        <v>1</v>
      </c>
      <c r="S154" s="21">
        <f>IF(ISNUMBER(O154),O154*M154*SUBTOTAL(103,O154),SUMIF(A155:INDEX(A155:$A$999,IFERROR(MATCH(LEFTB(A154)&amp;"*",A155:$A$999,)-1,)),"&gt;0",S155))</f>
        <v>108.75</v>
      </c>
    </row>
    <row r="155" spans="1:19" ht="23.45" customHeight="1" x14ac:dyDescent="0.2">
      <c r="A155">
        <v>20</v>
      </c>
      <c r="E155" s="6"/>
      <c r="M155" s="7">
        <v>97</v>
      </c>
      <c r="O155" s="8">
        <v>27.14</v>
      </c>
      <c r="P155" s="21">
        <f>IF(ISNUMBER(O155),O155*M155*Q155,SUMIF(A156:INDEX(A156:$A$999,IFERROR(MATCH(LEFTB(A155)&amp;"*",A156:$A$999,)-1,)),"&gt;0",P156))</f>
        <v>2632.58</v>
      </c>
      <c r="Q155">
        <f t="shared" si="2"/>
        <v>1</v>
      </c>
      <c r="S155" s="21">
        <f>IF(ISNUMBER(O155),O155*M155*SUBTOTAL(103,O155),SUMIF(A156:INDEX(A156:$A$999,IFERROR(MATCH(LEFTB(A155)&amp;"*",A156:$A$999,)-1,)),"&gt;0",S156))</f>
        <v>2632.58</v>
      </c>
    </row>
    <row r="156" spans="1:19" ht="23.45" customHeight="1" x14ac:dyDescent="0.2">
      <c r="A156">
        <v>20</v>
      </c>
      <c r="E156" s="6"/>
      <c r="M156" s="7">
        <v>23</v>
      </c>
      <c r="O156" s="8">
        <v>26.18</v>
      </c>
      <c r="P156" s="21">
        <f>IF(ISNUMBER(O156),O156*M156*Q156,SUMIF(A157:INDEX(A157:$A$999,IFERROR(MATCH(LEFTB(A156)&amp;"*",A157:$A$999,)-1,)),"&gt;0",P157))</f>
        <v>602.14</v>
      </c>
      <c r="Q156">
        <f t="shared" si="2"/>
        <v>1</v>
      </c>
      <c r="S156" s="21">
        <f>IF(ISNUMBER(O156),O156*M156*SUBTOTAL(103,O156),SUMIF(A157:INDEX(A157:$A$999,IFERROR(MATCH(LEFTB(A156)&amp;"*",A157:$A$999,)-1,)),"&gt;0",S157))</f>
        <v>602.14</v>
      </c>
    </row>
    <row r="157" spans="1:19" ht="23.45" customHeight="1" x14ac:dyDescent="0.2">
      <c r="A157">
        <v>20</v>
      </c>
      <c r="E157" s="6"/>
      <c r="M157" s="9">
        <v>36</v>
      </c>
      <c r="O157" s="8">
        <v>5.91</v>
      </c>
      <c r="P157" s="21">
        <f>IF(ISNUMBER(O157),O157*M157*Q157,SUMIF(A158:INDEX(A158:$A$999,IFERROR(MATCH(LEFTB(A157)&amp;"*",A158:$A$999,)-1,)),"&gt;0",P158))</f>
        <v>212.76</v>
      </c>
      <c r="Q157">
        <f t="shared" si="2"/>
        <v>1</v>
      </c>
      <c r="S157" s="21">
        <f>IF(ISNUMBER(O157),O157*M157*SUBTOTAL(103,O157),SUMIF(A158:INDEX(A158:$A$999,IFERROR(MATCH(LEFTB(A157)&amp;"*",A158:$A$999,)-1,)),"&gt;0",S158))</f>
        <v>212.76</v>
      </c>
    </row>
    <row r="158" spans="1:19" ht="23.45" customHeight="1" x14ac:dyDescent="0.2">
      <c r="A158">
        <v>20</v>
      </c>
      <c r="E158" s="6"/>
      <c r="M158" s="9">
        <v>7</v>
      </c>
      <c r="O158" s="8">
        <v>5.09</v>
      </c>
      <c r="P158" s="21">
        <f>IF(ISNUMBER(O158),O158*M158*Q158,SUMIF(A159:INDEX(A159:$A$999,IFERROR(MATCH(LEFTB(A158)&amp;"*",A159:$A$999,)-1,)),"&gt;0",P159))</f>
        <v>35.629999999999995</v>
      </c>
      <c r="Q158">
        <f t="shared" si="2"/>
        <v>1</v>
      </c>
      <c r="S158" s="21">
        <f>IF(ISNUMBER(O158),O158*M158*SUBTOTAL(103,O158),SUMIF(A159:INDEX(A159:$A$999,IFERROR(MATCH(LEFTB(A158)&amp;"*",A159:$A$999,)-1,)),"&gt;0",S159))</f>
        <v>35.629999999999995</v>
      </c>
    </row>
    <row r="159" spans="1:19" ht="23.45" customHeight="1" x14ac:dyDescent="0.2">
      <c r="A159">
        <v>20</v>
      </c>
      <c r="E159" s="6"/>
      <c r="M159" s="7">
        <v>4</v>
      </c>
      <c r="O159" s="8">
        <v>53.1</v>
      </c>
      <c r="P159" s="21">
        <f>IF(ISNUMBER(O159),O159*M159*Q159,SUMIF(A160:INDEX(A160:$A$999,IFERROR(MATCH(LEFTB(A159)&amp;"*",A160:$A$999,)-1,)),"&gt;0",P160))</f>
        <v>212.4</v>
      </c>
      <c r="Q159">
        <f t="shared" si="2"/>
        <v>1</v>
      </c>
      <c r="S159" s="21">
        <f>IF(ISNUMBER(O159),O159*M159*SUBTOTAL(103,O159),SUMIF(A160:INDEX(A160:$A$999,IFERROR(MATCH(LEFTB(A159)&amp;"*",A160:$A$999,)-1,)),"&gt;0",S160))</f>
        <v>212.4</v>
      </c>
    </row>
    <row r="160" spans="1:19" ht="23.45" customHeight="1" x14ac:dyDescent="0.2">
      <c r="A160">
        <v>20</v>
      </c>
      <c r="E160" s="6"/>
      <c r="M160" s="7">
        <v>6</v>
      </c>
      <c r="O160" s="8">
        <v>92.8</v>
      </c>
      <c r="P160" s="21">
        <f>IF(ISNUMBER(O160),O160*M160*Q160,SUMIF(A161:INDEX(A161:$A$999,IFERROR(MATCH(LEFTB(A160)&amp;"*",A161:$A$999,)-1,)),"&gt;0",P161))</f>
        <v>556.79999999999995</v>
      </c>
      <c r="Q160">
        <f t="shared" si="2"/>
        <v>1</v>
      </c>
      <c r="S160" s="21">
        <f>IF(ISNUMBER(O160),O160*M160*SUBTOTAL(103,O160),SUMIF(A161:INDEX(A161:$A$999,IFERROR(MATCH(LEFTB(A160)&amp;"*",A161:$A$999,)-1,)),"&gt;0",S161))</f>
        <v>556.79999999999995</v>
      </c>
    </row>
    <row r="161" spans="1:19" ht="23.45" customHeight="1" x14ac:dyDescent="0.2">
      <c r="A161">
        <v>20</v>
      </c>
      <c r="E161" s="6"/>
      <c r="M161" s="7">
        <v>30</v>
      </c>
      <c r="O161" s="8">
        <v>83.4</v>
      </c>
      <c r="P161" s="21">
        <f>IF(ISNUMBER(O161),O161*M161*Q161,SUMIF(A162:INDEX(A162:$A$999,IFERROR(MATCH(LEFTB(A161)&amp;"*",A162:$A$999,)-1,)),"&gt;0",P162))</f>
        <v>2502</v>
      </c>
      <c r="Q161">
        <f t="shared" si="2"/>
        <v>1</v>
      </c>
      <c r="S161" s="21">
        <f>IF(ISNUMBER(O161),O161*M161*SUBTOTAL(103,O161),SUMIF(A162:INDEX(A162:$A$999,IFERROR(MATCH(LEFTB(A161)&amp;"*",A162:$A$999,)-1,)),"&gt;0",S162))</f>
        <v>2502</v>
      </c>
    </row>
    <row r="162" spans="1:19" ht="23.45" customHeight="1" x14ac:dyDescent="0.2">
      <c r="A162">
        <v>20</v>
      </c>
      <c r="E162" s="6"/>
      <c r="M162" s="9">
        <v>34</v>
      </c>
      <c r="O162" s="8">
        <v>17.98</v>
      </c>
      <c r="P162" s="21">
        <f>IF(ISNUMBER(O162),O162*M162*Q162,SUMIF(A163:INDEX(A163:$A$999,IFERROR(MATCH(LEFTB(A162)&amp;"*",A163:$A$999,)-1,)),"&gt;0",P163))</f>
        <v>611.32000000000005</v>
      </c>
      <c r="Q162">
        <f t="shared" si="2"/>
        <v>1</v>
      </c>
      <c r="S162" s="21">
        <f>IF(ISNUMBER(O162),O162*M162*SUBTOTAL(103,O162),SUMIF(A163:INDEX(A163:$A$999,IFERROR(MATCH(LEFTB(A162)&amp;"*",A163:$A$999,)-1,)),"&gt;0",S163))</f>
        <v>611.32000000000005</v>
      </c>
    </row>
    <row r="163" spans="1:19" ht="23.45" customHeight="1" x14ac:dyDescent="0.2">
      <c r="A163">
        <v>20</v>
      </c>
      <c r="E163" s="6"/>
      <c r="M163" s="7">
        <v>1</v>
      </c>
      <c r="O163" s="8">
        <v>107.99</v>
      </c>
      <c r="P163" s="21">
        <f>IF(ISNUMBER(O163),O163*M163*Q163,SUMIF(A164:INDEX(A164:$A$999,IFERROR(MATCH(LEFTB(A163)&amp;"*",A164:$A$999,)-1,)),"&gt;0",P164))</f>
        <v>107.99</v>
      </c>
      <c r="Q163">
        <f t="shared" si="2"/>
        <v>1</v>
      </c>
      <c r="S163" s="21">
        <f>IF(ISNUMBER(O163),O163*M163*SUBTOTAL(103,O163),SUMIF(A164:INDEX(A164:$A$999,IFERROR(MATCH(LEFTB(A163)&amp;"*",A164:$A$999,)-1,)),"&gt;0",S164))</f>
        <v>107.99</v>
      </c>
    </row>
    <row r="164" spans="1:19" ht="23.45" customHeight="1" x14ac:dyDescent="0.2">
      <c r="A164">
        <v>20</v>
      </c>
      <c r="E164" s="6"/>
      <c r="M164" s="7">
        <v>8</v>
      </c>
      <c r="O164" s="8">
        <v>85</v>
      </c>
      <c r="P164" s="21">
        <f>IF(ISNUMBER(O164),O164*M164*Q164,SUMIF(A165:INDEX(A165:$A$999,IFERROR(MATCH(LEFTB(A164)&amp;"*",A165:$A$999,)-1,)),"&gt;0",P165))</f>
        <v>680</v>
      </c>
      <c r="Q164">
        <f t="shared" si="2"/>
        <v>1</v>
      </c>
      <c r="S164" s="21">
        <f>IF(ISNUMBER(O164),O164*M164*SUBTOTAL(103,O164),SUMIF(A165:INDEX(A165:$A$999,IFERROR(MATCH(LEFTB(A164)&amp;"*",A165:$A$999,)-1,)),"&gt;0",S165))</f>
        <v>680</v>
      </c>
    </row>
    <row r="165" spans="1:19" ht="23.45" customHeight="1" x14ac:dyDescent="0.2">
      <c r="A165">
        <v>20</v>
      </c>
      <c r="E165" s="6"/>
      <c r="M165" s="7">
        <v>44</v>
      </c>
      <c r="O165" s="8">
        <v>69.5</v>
      </c>
      <c r="P165" s="21">
        <f>IF(ISNUMBER(O165),O165*M165*Q165,SUMIF(A166:INDEX(A166:$A$999,IFERROR(MATCH(LEFTB(A165)&amp;"*",A166:$A$999,)-1,)),"&gt;0",P166))</f>
        <v>3058</v>
      </c>
      <c r="Q165">
        <f t="shared" si="2"/>
        <v>1</v>
      </c>
      <c r="S165" s="21">
        <f>IF(ISNUMBER(O165),O165*M165*SUBTOTAL(103,O165),SUMIF(A166:INDEX(A166:$A$999,IFERROR(MATCH(LEFTB(A165)&amp;"*",A166:$A$999,)-1,)),"&gt;0",S166))</f>
        <v>3058</v>
      </c>
    </row>
    <row r="166" spans="1:19" ht="23.45" customHeight="1" x14ac:dyDescent="0.2">
      <c r="A166">
        <v>20</v>
      </c>
      <c r="E166" s="6"/>
      <c r="M166" s="7">
        <v>1</v>
      </c>
      <c r="O166" s="8">
        <v>92.13</v>
      </c>
      <c r="P166" s="21">
        <f>IF(ISNUMBER(O166),O166*M166*Q166,SUMIF(A167:INDEX(A167:$A$999,IFERROR(MATCH(LEFTB(A166)&amp;"*",A167:$A$999,)-1,)),"&gt;0",P167))</f>
        <v>92.13</v>
      </c>
      <c r="Q166">
        <f t="shared" si="2"/>
        <v>1</v>
      </c>
      <c r="S166" s="21">
        <f>IF(ISNUMBER(O166),O166*M166*SUBTOTAL(103,O166),SUMIF(A167:INDEX(A167:$A$999,IFERROR(MATCH(LEFTB(A166)&amp;"*",A167:$A$999,)-1,)),"&gt;0",S167))</f>
        <v>92.13</v>
      </c>
    </row>
    <row r="167" spans="1:19" ht="23.45" customHeight="1" x14ac:dyDescent="0.2">
      <c r="A167">
        <v>20</v>
      </c>
      <c r="E167" s="6"/>
      <c r="M167" s="7">
        <v>9</v>
      </c>
      <c r="O167" s="8">
        <v>13.06</v>
      </c>
      <c r="P167" s="21">
        <f>IF(ISNUMBER(O167),O167*M167*Q167,SUMIF(A168:INDEX(A168:$A$999,IFERROR(MATCH(LEFTB(A167)&amp;"*",A168:$A$999,)-1,)),"&gt;0",P168))</f>
        <v>117.54</v>
      </c>
      <c r="Q167">
        <f t="shared" si="2"/>
        <v>1</v>
      </c>
      <c r="S167" s="21">
        <f>IF(ISNUMBER(O167),O167*M167*SUBTOTAL(103,O167),SUMIF(A168:INDEX(A168:$A$999,IFERROR(MATCH(LEFTB(A167)&amp;"*",A168:$A$999,)-1,)),"&gt;0",S168))</f>
        <v>117.54</v>
      </c>
    </row>
    <row r="168" spans="1:19" ht="23.45" customHeight="1" x14ac:dyDescent="0.2">
      <c r="A168">
        <v>20</v>
      </c>
      <c r="E168" s="6"/>
      <c r="M168" s="9">
        <v>5</v>
      </c>
      <c r="O168" s="8">
        <v>5.09</v>
      </c>
      <c r="P168" s="21">
        <f>IF(ISNUMBER(O168),O168*M168*Q168,SUMIF(A169:INDEX(A169:$A$999,IFERROR(MATCH(LEFTB(A168)&amp;"*",A169:$A$999,)-1,)),"&gt;0",P169))</f>
        <v>25.45</v>
      </c>
      <c r="Q168">
        <f t="shared" si="2"/>
        <v>1</v>
      </c>
      <c r="S168" s="21">
        <f>IF(ISNUMBER(O168),O168*M168*SUBTOTAL(103,O168),SUMIF(A169:INDEX(A169:$A$999,IFERROR(MATCH(LEFTB(A168)&amp;"*",A169:$A$999,)-1,)),"&gt;0",S169))</f>
        <v>25.45</v>
      </c>
    </row>
    <row r="169" spans="1:19" ht="23.45" customHeight="1" x14ac:dyDescent="0.2">
      <c r="A169">
        <v>20</v>
      </c>
      <c r="E169" s="6"/>
      <c r="M169" s="7">
        <v>5</v>
      </c>
      <c r="O169" s="8">
        <v>160</v>
      </c>
      <c r="P169" s="21">
        <f>IF(ISNUMBER(O169),O169*M169*Q169,SUMIF(A170:INDEX(A170:$A$999,IFERROR(MATCH(LEFTB(A169)&amp;"*",A170:$A$999,)-1,)),"&gt;0",P170))</f>
        <v>800</v>
      </c>
      <c r="Q169">
        <f t="shared" si="2"/>
        <v>1</v>
      </c>
      <c r="S169" s="21">
        <f>IF(ISNUMBER(O169),O169*M169*SUBTOTAL(103,O169),SUMIF(A170:INDEX(A170:$A$999,IFERROR(MATCH(LEFTB(A169)&amp;"*",A170:$A$999,)-1,)),"&gt;0",S170))</f>
        <v>800</v>
      </c>
    </row>
    <row r="170" spans="1:19" ht="23.45" customHeight="1" x14ac:dyDescent="0.2">
      <c r="A170">
        <v>20</v>
      </c>
      <c r="E170" s="6"/>
      <c r="M170" s="7">
        <v>10</v>
      </c>
      <c r="O170" s="8">
        <v>12.2</v>
      </c>
      <c r="P170" s="21">
        <f>IF(ISNUMBER(O170),O170*M170*Q170,SUMIF(A171:INDEX(A171:$A$999,IFERROR(MATCH(LEFTB(A170)&amp;"*",A171:$A$999,)-1,)),"&gt;0",P171))</f>
        <v>122</v>
      </c>
      <c r="Q170">
        <f t="shared" si="2"/>
        <v>1</v>
      </c>
      <c r="S170" s="21">
        <f>IF(ISNUMBER(O170),O170*M170*SUBTOTAL(103,O170),SUMIF(A171:INDEX(A171:$A$999,IFERROR(MATCH(LEFTB(A170)&amp;"*",A171:$A$999,)-1,)),"&gt;0",S171))</f>
        <v>122</v>
      </c>
    </row>
    <row r="171" spans="1:19" ht="23.45" customHeight="1" x14ac:dyDescent="0.2">
      <c r="A171">
        <v>20</v>
      </c>
      <c r="E171" s="6"/>
      <c r="M171" s="7">
        <v>2</v>
      </c>
      <c r="O171" s="8">
        <v>120</v>
      </c>
      <c r="P171" s="21">
        <f>IF(ISNUMBER(O171),O171*M171*Q171,SUMIF(A172:INDEX(A172:$A$999,IFERROR(MATCH(LEFTB(A171)&amp;"*",A172:$A$999,)-1,)),"&gt;0",P172))</f>
        <v>240</v>
      </c>
      <c r="Q171">
        <f t="shared" si="2"/>
        <v>1</v>
      </c>
      <c r="S171" s="21">
        <f>IF(ISNUMBER(O171),O171*M171*SUBTOTAL(103,O171),SUMIF(A172:INDEX(A172:$A$999,IFERROR(MATCH(LEFTB(A171)&amp;"*",A172:$A$999,)-1,)),"&gt;0",S172))</f>
        <v>240</v>
      </c>
    </row>
    <row r="172" spans="1:19" ht="23.45" customHeight="1" x14ac:dyDescent="0.2">
      <c r="A172">
        <v>20</v>
      </c>
      <c r="E172" s="6"/>
      <c r="M172" s="7">
        <v>12</v>
      </c>
      <c r="O172" s="8">
        <v>9.2899999999999991</v>
      </c>
      <c r="P172" s="21">
        <f>IF(ISNUMBER(O172),O172*M172*Q172,SUMIF(A173:INDEX(A173:$A$999,IFERROR(MATCH(LEFTB(A172)&amp;"*",A173:$A$999,)-1,)),"&gt;0",P173))</f>
        <v>111.47999999999999</v>
      </c>
      <c r="Q172">
        <f t="shared" si="2"/>
        <v>1</v>
      </c>
      <c r="S172" s="21">
        <f>IF(ISNUMBER(O172),O172*M172*SUBTOTAL(103,O172),SUMIF(A173:INDEX(A173:$A$999,IFERROR(MATCH(LEFTB(A172)&amp;"*",A173:$A$999,)-1,)),"&gt;0",S173))</f>
        <v>111.47999999999999</v>
      </c>
    </row>
    <row r="173" spans="1:19" ht="23.45" customHeight="1" x14ac:dyDescent="0.2">
      <c r="A173">
        <v>20</v>
      </c>
      <c r="E173" s="6"/>
      <c r="M173" s="7">
        <v>2</v>
      </c>
      <c r="O173" s="8">
        <v>89.84</v>
      </c>
      <c r="P173" s="21">
        <f>IF(ISNUMBER(O173),O173*M173*Q173,SUMIF(A174:INDEX(A174:$A$999,IFERROR(MATCH(LEFTB(A173)&amp;"*",A174:$A$999,)-1,)),"&gt;0",P174))</f>
        <v>179.68</v>
      </c>
      <c r="Q173">
        <f t="shared" si="2"/>
        <v>1</v>
      </c>
      <c r="S173" s="21">
        <f>IF(ISNUMBER(O173),O173*M173*SUBTOTAL(103,O173),SUMIF(A174:INDEX(A174:$A$999,IFERROR(MATCH(LEFTB(A173)&amp;"*",A174:$A$999,)-1,)),"&gt;0",S174))</f>
        <v>179.68</v>
      </c>
    </row>
    <row r="174" spans="1:19" ht="23.45" customHeight="1" x14ac:dyDescent="0.2">
      <c r="A174">
        <v>20</v>
      </c>
      <c r="E174" s="6"/>
      <c r="M174" s="9">
        <v>5</v>
      </c>
      <c r="O174" s="8">
        <v>300</v>
      </c>
      <c r="P174" s="21">
        <f>IF(ISNUMBER(O174),O174*M174*Q174,SUMIF(A175:INDEX(A175:$A$999,IFERROR(MATCH(LEFTB(A174)&amp;"*",A175:$A$999,)-1,)),"&gt;0",P175))</f>
        <v>1500</v>
      </c>
      <c r="Q174">
        <f t="shared" si="2"/>
        <v>1</v>
      </c>
      <c r="S174" s="21">
        <f>IF(ISNUMBER(O174),O174*M174*SUBTOTAL(103,O174),SUMIF(A175:INDEX(A175:$A$999,IFERROR(MATCH(LEFTB(A174)&amp;"*",A175:$A$999,)-1,)),"&gt;0",S175))</f>
        <v>1500</v>
      </c>
    </row>
    <row r="175" spans="1:19" ht="23.45" customHeight="1" x14ac:dyDescent="0.2">
      <c r="A175">
        <v>20</v>
      </c>
      <c r="E175" s="6"/>
      <c r="M175" s="7">
        <v>1</v>
      </c>
      <c r="O175" s="8">
        <v>170</v>
      </c>
      <c r="P175" s="21">
        <f>IF(ISNUMBER(O175),O175*M175*Q175,SUMIF(A176:INDEX(A176:$A$999,IFERROR(MATCH(LEFTB(A175)&amp;"*",A176:$A$999,)-1,)),"&gt;0",P176))</f>
        <v>170</v>
      </c>
      <c r="Q175">
        <f t="shared" si="2"/>
        <v>1</v>
      </c>
      <c r="S175" s="21">
        <f>IF(ISNUMBER(O175),O175*M175*SUBTOTAL(103,O175),SUMIF(A176:INDEX(A176:$A$999,IFERROR(MATCH(LEFTB(A175)&amp;"*",A176:$A$999,)-1,)),"&gt;0",S176))</f>
        <v>170</v>
      </c>
    </row>
    <row r="176" spans="1:19" ht="23.45" customHeight="1" x14ac:dyDescent="0.2">
      <c r="A176">
        <v>20</v>
      </c>
      <c r="E176" s="6"/>
      <c r="M176" s="7">
        <v>10</v>
      </c>
      <c r="O176" s="8">
        <v>450</v>
      </c>
      <c r="P176" s="21">
        <f>IF(ISNUMBER(O176),O176*M176*Q176,SUMIF(A177:INDEX(A177:$A$999,IFERROR(MATCH(LEFTB(A176)&amp;"*",A177:$A$999,)-1,)),"&gt;0",P177))</f>
        <v>4500</v>
      </c>
      <c r="Q176">
        <f t="shared" si="2"/>
        <v>1</v>
      </c>
      <c r="S176" s="21">
        <f>IF(ISNUMBER(O176),O176*M176*SUBTOTAL(103,O176),SUMIF(A177:INDEX(A177:$A$999,IFERROR(MATCH(LEFTB(A176)&amp;"*",A177:$A$999,)-1,)),"&gt;0",S177))</f>
        <v>4500</v>
      </c>
    </row>
    <row r="177" spans="1:19" ht="23.45" customHeight="1" x14ac:dyDescent="0.2">
      <c r="A177">
        <v>20</v>
      </c>
      <c r="E177" s="6"/>
      <c r="M177" s="7">
        <v>1</v>
      </c>
      <c r="O177" s="8">
        <v>50</v>
      </c>
      <c r="P177" s="21">
        <f>IF(ISNUMBER(O177),O177*M177*Q177,SUMIF(A178:INDEX(A178:$A$999,IFERROR(MATCH(LEFTB(A177)&amp;"*",A178:$A$999,)-1,)),"&gt;0",P178))</f>
        <v>50</v>
      </c>
      <c r="Q177">
        <f t="shared" si="2"/>
        <v>1</v>
      </c>
      <c r="S177" s="21">
        <f>IF(ISNUMBER(O177),O177*M177*SUBTOTAL(103,O177),SUMIF(A178:INDEX(A178:$A$999,IFERROR(MATCH(LEFTB(A177)&amp;"*",A178:$A$999,)-1,)),"&gt;0",S178))</f>
        <v>50</v>
      </c>
    </row>
    <row r="178" spans="1:19" ht="23.45" customHeight="1" x14ac:dyDescent="0.2">
      <c r="A178">
        <v>20</v>
      </c>
      <c r="E178" s="6"/>
      <c r="M178" s="7">
        <v>3</v>
      </c>
      <c r="O178" s="8">
        <v>500</v>
      </c>
      <c r="P178" s="21">
        <f>IF(ISNUMBER(O178),O178*M178*Q178,SUMIF(A179:INDEX(A179:$A$999,IFERROR(MATCH(LEFTB(A178)&amp;"*",A179:$A$999,)-1,)),"&gt;0",P179))</f>
        <v>1500</v>
      </c>
      <c r="Q178">
        <f t="shared" si="2"/>
        <v>1</v>
      </c>
      <c r="S178" s="21">
        <f>IF(ISNUMBER(O178),O178*M178*SUBTOTAL(103,O178),SUMIF(A179:INDEX(A179:$A$999,IFERROR(MATCH(LEFTB(A178)&amp;"*",A179:$A$999,)-1,)),"&gt;0",S179))</f>
        <v>1500</v>
      </c>
    </row>
    <row r="179" spans="1:19" ht="23.45" customHeight="1" x14ac:dyDescent="0.2">
      <c r="A179">
        <v>20</v>
      </c>
      <c r="E179" s="6"/>
      <c r="M179" s="9">
        <v>118</v>
      </c>
      <c r="O179" s="8">
        <v>300</v>
      </c>
      <c r="P179" s="21">
        <f>IF(ISNUMBER(O179),O179*M179*Q179,SUMIF(A180:INDEX(A180:$A$999,IFERROR(MATCH(LEFTB(A179)&amp;"*",A180:$A$999,)-1,)),"&gt;0",P180))</f>
        <v>35400</v>
      </c>
      <c r="Q179">
        <f t="shared" si="2"/>
        <v>1</v>
      </c>
      <c r="S179" s="21">
        <f>IF(ISNUMBER(O179),O179*M179*SUBTOTAL(103,O179),SUMIF(A180:INDEX(A180:$A$999,IFERROR(MATCH(LEFTB(A179)&amp;"*",A180:$A$999,)-1,)),"&gt;0",S180))</f>
        <v>35400</v>
      </c>
    </row>
    <row r="180" spans="1:19" ht="23.45" customHeight="1" x14ac:dyDescent="0.2">
      <c r="A180">
        <v>20</v>
      </c>
      <c r="E180" s="6"/>
      <c r="M180" s="9">
        <v>10</v>
      </c>
      <c r="O180" s="8">
        <v>300</v>
      </c>
      <c r="P180" s="21">
        <f>IF(ISNUMBER(O180),O180*M180*Q180,SUMIF(A181:INDEX(A181:$A$999,IFERROR(MATCH(LEFTB(A180)&amp;"*",A181:$A$999,)-1,)),"&gt;0",P181))</f>
        <v>3000</v>
      </c>
      <c r="Q180">
        <f t="shared" si="2"/>
        <v>1</v>
      </c>
      <c r="S180" s="21">
        <f>IF(ISNUMBER(O180),O180*M180*SUBTOTAL(103,O180),SUMIF(A181:INDEX(A181:$A$999,IFERROR(MATCH(LEFTB(A180)&amp;"*",A181:$A$999,)-1,)),"&gt;0",S181))</f>
        <v>3000</v>
      </c>
    </row>
    <row r="181" spans="1:19" ht="23.45" customHeight="1" x14ac:dyDescent="0.2">
      <c r="A181">
        <v>20</v>
      </c>
      <c r="E181" s="6"/>
      <c r="M181" s="9">
        <v>3</v>
      </c>
      <c r="O181" s="8">
        <v>0.01</v>
      </c>
      <c r="P181" s="21">
        <f>IF(ISNUMBER(O181),O181*M181*Q181,SUMIF(A182:INDEX(A182:$A$999,IFERROR(MATCH(LEFTB(A181)&amp;"*",A182:$A$999,)-1,)),"&gt;0",P182))</f>
        <v>0.03</v>
      </c>
      <c r="Q181">
        <f t="shared" si="2"/>
        <v>1</v>
      </c>
      <c r="S181" s="21">
        <f>IF(ISNUMBER(O181),O181*M181*SUBTOTAL(103,O181),SUMIF(A182:INDEX(A182:$A$999,IFERROR(MATCH(LEFTB(A181)&amp;"*",A182:$A$999,)-1,)),"&gt;0",S182))</f>
        <v>0.03</v>
      </c>
    </row>
    <row r="182" spans="1:19" ht="23.45" customHeight="1" x14ac:dyDescent="0.2">
      <c r="A182">
        <v>20</v>
      </c>
      <c r="E182" s="6"/>
      <c r="M182" s="9">
        <v>4</v>
      </c>
      <c r="O182" s="8">
        <v>16.66</v>
      </c>
      <c r="P182" s="21">
        <f>IF(ISNUMBER(O182),O182*M182*Q182,SUMIF(A183:INDEX(A183:$A$999,IFERROR(MATCH(LEFTB(A182)&amp;"*",A183:$A$999,)-1,)),"&gt;0",P183))</f>
        <v>66.64</v>
      </c>
      <c r="Q182">
        <f t="shared" si="2"/>
        <v>1</v>
      </c>
      <c r="S182" s="21">
        <f>IF(ISNUMBER(O182),O182*M182*SUBTOTAL(103,O182),SUMIF(A183:INDEX(A183:$A$999,IFERROR(MATCH(LEFTB(A182)&amp;"*",A183:$A$999,)-1,)),"&gt;0",S183))</f>
        <v>66.64</v>
      </c>
    </row>
    <row r="183" spans="1:19" ht="23.45" customHeight="1" x14ac:dyDescent="0.2">
      <c r="A183">
        <v>20</v>
      </c>
      <c r="E183" s="6"/>
      <c r="M183" s="7">
        <v>11</v>
      </c>
      <c r="O183" s="8">
        <v>45</v>
      </c>
      <c r="P183" s="21">
        <f>IF(ISNUMBER(O183),O183*M183*Q183,SUMIF(A184:INDEX(A184:$A$999,IFERROR(MATCH(LEFTB(A183)&amp;"*",A184:$A$999,)-1,)),"&gt;0",P184))</f>
        <v>495</v>
      </c>
      <c r="Q183">
        <f t="shared" si="2"/>
        <v>1</v>
      </c>
      <c r="S183" s="21">
        <f>IF(ISNUMBER(O183),O183*M183*SUBTOTAL(103,O183),SUMIF(A184:INDEX(A184:$A$999,IFERROR(MATCH(LEFTB(A183)&amp;"*",A184:$A$999,)-1,)),"&gt;0",S184))</f>
        <v>495</v>
      </c>
    </row>
    <row r="184" spans="1:19" ht="23.45" customHeight="1" x14ac:dyDescent="0.2">
      <c r="A184">
        <v>20</v>
      </c>
      <c r="E184" s="6"/>
      <c r="M184" s="9">
        <v>8</v>
      </c>
      <c r="O184" s="8">
        <v>5.54</v>
      </c>
      <c r="P184" s="21">
        <f>IF(ISNUMBER(O184),O184*M184*Q184,SUMIF(A185:INDEX(A185:$A$999,IFERROR(MATCH(LEFTB(A184)&amp;"*",A185:$A$999,)-1,)),"&gt;0",P185))</f>
        <v>44.32</v>
      </c>
      <c r="Q184">
        <f t="shared" si="2"/>
        <v>1</v>
      </c>
      <c r="S184" s="21">
        <f>IF(ISNUMBER(O184),O184*M184*SUBTOTAL(103,O184),SUMIF(A185:INDEX(A185:$A$999,IFERROR(MATCH(LEFTB(A184)&amp;"*",A185:$A$999,)-1,)),"&gt;0",S185))</f>
        <v>44.32</v>
      </c>
    </row>
    <row r="185" spans="1:19" ht="23.45" customHeight="1" x14ac:dyDescent="0.2">
      <c r="A185">
        <v>20</v>
      </c>
      <c r="E185" s="6"/>
      <c r="M185" s="7">
        <v>8</v>
      </c>
      <c r="O185" s="8">
        <v>24.4</v>
      </c>
      <c r="P185" s="21">
        <f>IF(ISNUMBER(O185),O185*M185*Q185,SUMIF(A186:INDEX(A186:$A$999,IFERROR(MATCH(LEFTB(A185)&amp;"*",A186:$A$999,)-1,)),"&gt;0",P186))</f>
        <v>195.2</v>
      </c>
      <c r="Q185">
        <f t="shared" si="2"/>
        <v>1</v>
      </c>
      <c r="S185" s="21">
        <f>IF(ISNUMBER(O185),O185*M185*SUBTOTAL(103,O185),SUMIF(A186:INDEX(A186:$A$999,IFERROR(MATCH(LEFTB(A185)&amp;"*",A186:$A$999,)-1,)),"&gt;0",S186))</f>
        <v>195.2</v>
      </c>
    </row>
    <row r="186" spans="1:19" ht="23.45" customHeight="1" x14ac:dyDescent="0.2">
      <c r="A186">
        <v>20</v>
      </c>
      <c r="E186" s="6"/>
      <c r="M186" s="7">
        <v>3</v>
      </c>
      <c r="O186" s="8">
        <v>530.04999999999995</v>
      </c>
      <c r="P186" s="21">
        <f>IF(ISNUMBER(O186),O186*M186*Q186,SUMIF(A187:INDEX(A187:$A$999,IFERROR(MATCH(LEFTB(A186)&amp;"*",A187:$A$999,)-1,)),"&gt;0",P187))</f>
        <v>1590.1499999999999</v>
      </c>
      <c r="Q186">
        <f t="shared" si="2"/>
        <v>1</v>
      </c>
      <c r="S186" s="21">
        <f>IF(ISNUMBER(O186),O186*M186*SUBTOTAL(103,O186),SUMIF(A187:INDEX(A187:$A$999,IFERROR(MATCH(LEFTB(A186)&amp;"*",A187:$A$999,)-1,)),"&gt;0",S187))</f>
        <v>1590.1499999999999</v>
      </c>
    </row>
    <row r="187" spans="1:19" ht="23.45" customHeight="1" x14ac:dyDescent="0.2">
      <c r="A187">
        <v>20</v>
      </c>
      <c r="E187" s="6"/>
      <c r="M187" s="7">
        <v>4</v>
      </c>
      <c r="O187" s="8">
        <v>25</v>
      </c>
      <c r="P187" s="21">
        <f>IF(ISNUMBER(O187),O187*M187*Q187,SUMIF(A188:INDEX(A188:$A$999,IFERROR(MATCH(LEFTB(A187)&amp;"*",A188:$A$999,)-1,)),"&gt;0",P188))</f>
        <v>100</v>
      </c>
      <c r="Q187">
        <f t="shared" si="2"/>
        <v>1</v>
      </c>
      <c r="S187" s="21">
        <f>IF(ISNUMBER(O187),O187*M187*SUBTOTAL(103,O187),SUMIF(A188:INDEX(A188:$A$999,IFERROR(MATCH(LEFTB(A187)&amp;"*",A188:$A$999,)-1,)),"&gt;0",S188))</f>
        <v>100</v>
      </c>
    </row>
    <row r="188" spans="1:19" ht="23.45" customHeight="1" x14ac:dyDescent="0.2">
      <c r="A188">
        <v>20</v>
      </c>
      <c r="E188" s="6"/>
      <c r="M188" s="7">
        <v>20</v>
      </c>
      <c r="O188" s="8">
        <v>3.75</v>
      </c>
      <c r="P188" s="21">
        <f>IF(ISNUMBER(O188),O188*M188*Q188,SUMIF(A189:INDEX(A189:$A$999,IFERROR(MATCH(LEFTB(A188)&amp;"*",A189:$A$999,)-1,)),"&gt;0",P189))</f>
        <v>75</v>
      </c>
      <c r="Q188">
        <f t="shared" si="2"/>
        <v>1</v>
      </c>
      <c r="S188" s="21">
        <f>IF(ISNUMBER(O188),O188*M188*SUBTOTAL(103,O188),SUMIF(A189:INDEX(A189:$A$999,IFERROR(MATCH(LEFTB(A188)&amp;"*",A189:$A$999,)-1,)),"&gt;0",S189))</f>
        <v>75</v>
      </c>
    </row>
    <row r="189" spans="1:19" ht="23.45" customHeight="1" x14ac:dyDescent="0.2">
      <c r="A189">
        <v>20</v>
      </c>
      <c r="E189" s="6"/>
      <c r="M189" s="7">
        <v>20</v>
      </c>
      <c r="O189" s="8">
        <v>27.14</v>
      </c>
      <c r="P189" s="21">
        <f>IF(ISNUMBER(O189),O189*M189*Q189,SUMIF(A190:INDEX(A190:$A$999,IFERROR(MATCH(LEFTB(A189)&amp;"*",A190:$A$999,)-1,)),"&gt;0",P190))</f>
        <v>542.79999999999995</v>
      </c>
      <c r="Q189">
        <f t="shared" si="2"/>
        <v>1</v>
      </c>
      <c r="S189" s="21">
        <f>IF(ISNUMBER(O189),O189*M189*SUBTOTAL(103,O189),SUMIF(A190:INDEX(A190:$A$999,IFERROR(MATCH(LEFTB(A189)&amp;"*",A190:$A$999,)-1,)),"&gt;0",S190))</f>
        <v>542.79999999999995</v>
      </c>
    </row>
    <row r="190" spans="1:19" ht="23.45" customHeight="1" x14ac:dyDescent="0.2">
      <c r="A190">
        <v>20</v>
      </c>
      <c r="E190" s="6"/>
      <c r="M190" s="9">
        <v>20</v>
      </c>
      <c r="O190" s="8">
        <v>5.91</v>
      </c>
      <c r="P190" s="21">
        <f>IF(ISNUMBER(O190),O190*M190*Q190,SUMIF(A191:INDEX(A191:$A$999,IFERROR(MATCH(LEFTB(A190)&amp;"*",A191:$A$999,)-1,)),"&gt;0",P191))</f>
        <v>118.2</v>
      </c>
      <c r="Q190">
        <f t="shared" si="2"/>
        <v>1</v>
      </c>
      <c r="S190" s="21">
        <f>IF(ISNUMBER(O190),O190*M190*SUBTOTAL(103,O190),SUMIF(A191:INDEX(A191:$A$999,IFERROR(MATCH(LEFTB(A190)&amp;"*",A191:$A$999,)-1,)),"&gt;0",S191))</f>
        <v>118.2</v>
      </c>
    </row>
    <row r="191" spans="1:19" ht="23.45" customHeight="1" x14ac:dyDescent="0.2">
      <c r="A191">
        <v>20</v>
      </c>
      <c r="E191" s="6"/>
      <c r="M191" s="9">
        <v>8</v>
      </c>
      <c r="O191" s="8">
        <v>5.09</v>
      </c>
      <c r="P191" s="21">
        <f>IF(ISNUMBER(O191),O191*M191*Q191,SUMIF(A192:INDEX(A192:$A$999,IFERROR(MATCH(LEFTB(A191)&amp;"*",A192:$A$999,)-1,)),"&gt;0",P192))</f>
        <v>40.72</v>
      </c>
      <c r="Q191">
        <f t="shared" si="2"/>
        <v>1</v>
      </c>
      <c r="S191" s="21">
        <f>IF(ISNUMBER(O191),O191*M191*SUBTOTAL(103,O191),SUMIF(A192:INDEX(A192:$A$999,IFERROR(MATCH(LEFTB(A191)&amp;"*",A192:$A$999,)-1,)),"&gt;0",S192))</f>
        <v>40.72</v>
      </c>
    </row>
    <row r="192" spans="1:19" ht="23.45" customHeight="1" x14ac:dyDescent="0.2">
      <c r="A192">
        <v>20</v>
      </c>
      <c r="E192" s="6"/>
      <c r="M192" s="9">
        <v>4</v>
      </c>
      <c r="O192" s="8">
        <v>45</v>
      </c>
      <c r="P192" s="21">
        <f>IF(ISNUMBER(O192),O192*M192*Q192,SUMIF(A193:INDEX(A193:$A$999,IFERROR(MATCH(LEFTB(A192)&amp;"*",A193:$A$999,)-1,)),"&gt;0",P193))</f>
        <v>180</v>
      </c>
      <c r="Q192">
        <f t="shared" si="2"/>
        <v>1</v>
      </c>
      <c r="S192" s="21">
        <f>IF(ISNUMBER(O192),O192*M192*SUBTOTAL(103,O192),SUMIF(A193:INDEX(A193:$A$999,IFERROR(MATCH(LEFTB(A192)&amp;"*",A193:$A$999,)-1,)),"&gt;0",S193))</f>
        <v>180</v>
      </c>
    </row>
    <row r="193" spans="1:19" ht="23.45" customHeight="1" x14ac:dyDescent="0.2">
      <c r="A193">
        <v>20</v>
      </c>
      <c r="E193" s="6"/>
      <c r="M193" s="7">
        <v>20</v>
      </c>
      <c r="O193" s="8">
        <v>83.4</v>
      </c>
      <c r="P193" s="21">
        <f>IF(ISNUMBER(O193),O193*M193*Q193,SUMIF(A194:INDEX(A194:$A$999,IFERROR(MATCH(LEFTB(A193)&amp;"*",A194:$A$999,)-1,)),"&gt;0",P194))</f>
        <v>1668</v>
      </c>
      <c r="Q193">
        <f t="shared" si="2"/>
        <v>1</v>
      </c>
      <c r="S193" s="21">
        <f>IF(ISNUMBER(O193),O193*M193*SUBTOTAL(103,O193),SUMIF(A194:INDEX(A194:$A$999,IFERROR(MATCH(LEFTB(A193)&amp;"*",A194:$A$999,)-1,)),"&gt;0",S194))</f>
        <v>1668</v>
      </c>
    </row>
    <row r="194" spans="1:19" ht="23.45" customHeight="1" x14ac:dyDescent="0.2">
      <c r="A194">
        <v>20</v>
      </c>
      <c r="E194" s="6"/>
      <c r="M194" s="7">
        <v>10</v>
      </c>
      <c r="O194" s="8">
        <v>100.82</v>
      </c>
      <c r="P194" s="21">
        <f>IF(ISNUMBER(O194),O194*M194*Q194,SUMIF(A195:INDEX(A195:$A$999,IFERROR(MATCH(LEFTB(A194)&amp;"*",A195:$A$999,)-1,)),"&gt;0",P195))</f>
        <v>1008.1999999999999</v>
      </c>
      <c r="Q194">
        <f t="shared" si="2"/>
        <v>1</v>
      </c>
      <c r="S194" s="21">
        <f>IF(ISNUMBER(O194),O194*M194*SUBTOTAL(103,O194),SUMIF(A195:INDEX(A195:$A$999,IFERROR(MATCH(LEFTB(A194)&amp;"*",A195:$A$999,)-1,)),"&gt;0",S195))</f>
        <v>1008.1999999999999</v>
      </c>
    </row>
    <row r="195" spans="1:19" ht="23.45" customHeight="1" x14ac:dyDescent="0.2">
      <c r="A195">
        <v>20</v>
      </c>
      <c r="E195" s="6"/>
      <c r="M195" s="9">
        <v>8</v>
      </c>
      <c r="O195" s="8">
        <v>35.4</v>
      </c>
      <c r="P195" s="21">
        <f>IF(ISNUMBER(O195),O195*M195*Q195,SUMIF(A196:INDEX(A196:$A$999,IFERROR(MATCH(LEFTB(A195)&amp;"*",A196:$A$999,)-1,)),"&gt;0",P196))</f>
        <v>283.2</v>
      </c>
      <c r="Q195">
        <f t="shared" ref="Q195:Q258" si="3">SUBTOTAL(103,O195)</f>
        <v>1</v>
      </c>
      <c r="S195" s="21">
        <f>IF(ISNUMBER(O195),O195*M195*SUBTOTAL(103,O195),SUMIF(A196:INDEX(A196:$A$999,IFERROR(MATCH(LEFTB(A195)&amp;"*",A196:$A$999,)-1,)),"&gt;0",S196))</f>
        <v>283.2</v>
      </c>
    </row>
    <row r="196" spans="1:19" ht="23.45" customHeight="1" x14ac:dyDescent="0.2">
      <c r="A196">
        <v>20</v>
      </c>
      <c r="E196" s="6"/>
      <c r="M196" s="7">
        <v>12</v>
      </c>
      <c r="O196" s="8">
        <v>15.56</v>
      </c>
      <c r="P196" s="21">
        <f>IF(ISNUMBER(O196),O196*M196*Q196,SUMIF(A197:INDEX(A197:$A$999,IFERROR(MATCH(LEFTB(A196)&amp;"*",A197:$A$999,)-1,)),"&gt;0",P197))</f>
        <v>186.72</v>
      </c>
      <c r="Q196">
        <f t="shared" si="3"/>
        <v>1</v>
      </c>
      <c r="S196" s="21">
        <f>IF(ISNUMBER(O196),O196*M196*SUBTOTAL(103,O196),SUMIF(A197:INDEX(A197:$A$999,IFERROR(MATCH(LEFTB(A196)&amp;"*",A197:$A$999,)-1,)),"&gt;0",S197))</f>
        <v>186.72</v>
      </c>
    </row>
    <row r="197" spans="1:19" ht="23.45" customHeight="1" x14ac:dyDescent="0.2">
      <c r="A197">
        <v>20</v>
      </c>
      <c r="E197" s="6"/>
      <c r="M197" s="7">
        <v>40</v>
      </c>
      <c r="O197" s="8">
        <v>22</v>
      </c>
      <c r="P197" s="21">
        <f>IF(ISNUMBER(O197),O197*M197*Q197,SUMIF(A198:INDEX(A198:$A$999,IFERROR(MATCH(LEFTB(A197)&amp;"*",A198:$A$999,)-1,)),"&gt;0",P198))</f>
        <v>880</v>
      </c>
      <c r="Q197">
        <f t="shared" si="3"/>
        <v>1</v>
      </c>
      <c r="S197" s="21">
        <f>IF(ISNUMBER(O197),O197*M197*SUBTOTAL(103,O197),SUMIF(A198:INDEX(A198:$A$999,IFERROR(MATCH(LEFTB(A197)&amp;"*",A198:$A$999,)-1,)),"&gt;0",S198))</f>
        <v>880</v>
      </c>
    </row>
    <row r="198" spans="1:19" ht="23.45" customHeight="1" x14ac:dyDescent="0.2">
      <c r="A198">
        <v>20</v>
      </c>
      <c r="E198" s="6"/>
      <c r="M198" s="7">
        <v>6</v>
      </c>
      <c r="O198" s="8">
        <v>120</v>
      </c>
      <c r="P198" s="21">
        <f>IF(ISNUMBER(O198),O198*M198*Q198,SUMIF(A199:INDEX(A199:$A$999,IFERROR(MATCH(LEFTB(A198)&amp;"*",A199:$A$999,)-1,)),"&gt;0",P199))</f>
        <v>720</v>
      </c>
      <c r="Q198">
        <f t="shared" si="3"/>
        <v>1</v>
      </c>
      <c r="S198" s="21">
        <f>IF(ISNUMBER(O198),O198*M198*SUBTOTAL(103,O198),SUMIF(A199:INDEX(A199:$A$999,IFERROR(MATCH(LEFTB(A198)&amp;"*",A199:$A$999,)-1,)),"&gt;0",S199))</f>
        <v>720</v>
      </c>
    </row>
    <row r="199" spans="1:19" ht="23.45" customHeight="1" x14ac:dyDescent="0.2">
      <c r="A199">
        <v>20</v>
      </c>
      <c r="E199" s="6"/>
      <c r="M199" s="7">
        <v>6</v>
      </c>
      <c r="O199" s="8">
        <v>120</v>
      </c>
      <c r="P199" s="21">
        <f>IF(ISNUMBER(O199),O199*M199*Q199,SUMIF(A200:INDEX(A200:$A$999,IFERROR(MATCH(LEFTB(A199)&amp;"*",A200:$A$999,)-1,)),"&gt;0",P200))</f>
        <v>720</v>
      </c>
      <c r="Q199">
        <f t="shared" si="3"/>
        <v>1</v>
      </c>
      <c r="S199" s="21">
        <f>IF(ISNUMBER(O199),O199*M199*SUBTOTAL(103,O199),SUMIF(A200:INDEX(A200:$A$999,IFERROR(MATCH(LEFTB(A199)&amp;"*",A200:$A$999,)-1,)),"&gt;0",S200))</f>
        <v>720</v>
      </c>
    </row>
    <row r="200" spans="1:19" ht="23.45" customHeight="1" x14ac:dyDescent="0.2">
      <c r="A200">
        <v>20</v>
      </c>
      <c r="E200" s="6"/>
      <c r="M200" s="7">
        <v>20</v>
      </c>
      <c r="O200" s="8">
        <v>8.31</v>
      </c>
      <c r="P200" s="21">
        <f>IF(ISNUMBER(O200),O200*M200*Q200,SUMIF(A201:INDEX(A201:$A$999,IFERROR(MATCH(LEFTB(A200)&amp;"*",A201:$A$999,)-1,)),"&gt;0",P201))</f>
        <v>166.20000000000002</v>
      </c>
      <c r="Q200">
        <f t="shared" si="3"/>
        <v>1</v>
      </c>
      <c r="S200" s="21">
        <f>IF(ISNUMBER(O200),O200*M200*SUBTOTAL(103,O200),SUMIF(A201:INDEX(A201:$A$999,IFERROR(MATCH(LEFTB(A200)&amp;"*",A201:$A$999,)-1,)),"&gt;0",S201))</f>
        <v>166.20000000000002</v>
      </c>
    </row>
    <row r="201" spans="1:19" ht="23.45" customHeight="1" x14ac:dyDescent="0.2">
      <c r="A201">
        <v>20</v>
      </c>
      <c r="E201" s="6"/>
      <c r="M201" s="7">
        <v>6</v>
      </c>
      <c r="O201" s="8">
        <v>120</v>
      </c>
      <c r="P201" s="21">
        <f>IF(ISNUMBER(O201),O201*M201*Q201,SUMIF(A202:INDEX(A202:$A$999,IFERROR(MATCH(LEFTB(A201)&amp;"*",A202:$A$999,)-1,)),"&gt;0",P202))</f>
        <v>720</v>
      </c>
      <c r="Q201">
        <f t="shared" si="3"/>
        <v>1</v>
      </c>
      <c r="S201" s="21">
        <f>IF(ISNUMBER(O201),O201*M201*SUBTOTAL(103,O201),SUMIF(A202:INDEX(A202:$A$999,IFERROR(MATCH(LEFTB(A201)&amp;"*",A202:$A$999,)-1,)),"&gt;0",S202))</f>
        <v>720</v>
      </c>
    </row>
    <row r="202" spans="1:19" ht="23.45" customHeight="1" x14ac:dyDescent="0.2">
      <c r="A202">
        <v>20</v>
      </c>
      <c r="E202" s="6"/>
      <c r="M202" s="7">
        <v>30</v>
      </c>
      <c r="O202" s="8">
        <v>7.64</v>
      </c>
      <c r="P202" s="21">
        <f>IF(ISNUMBER(O202),O202*M202*Q202,SUMIF(A203:INDEX(A203:$A$999,IFERROR(MATCH(LEFTB(A202)&amp;"*",A203:$A$999,)-1,)),"&gt;0",P203))</f>
        <v>229.2</v>
      </c>
      <c r="Q202">
        <f t="shared" si="3"/>
        <v>1</v>
      </c>
      <c r="S202" s="21">
        <f>IF(ISNUMBER(O202),O202*M202*SUBTOTAL(103,O202),SUMIF(A203:INDEX(A203:$A$999,IFERROR(MATCH(LEFTB(A202)&amp;"*",A203:$A$999,)-1,)),"&gt;0",S203))</f>
        <v>229.2</v>
      </c>
    </row>
    <row r="203" spans="1:19" ht="23.45" customHeight="1" x14ac:dyDescent="0.2">
      <c r="A203">
        <v>20</v>
      </c>
      <c r="E203" s="6"/>
      <c r="M203" s="7">
        <v>3</v>
      </c>
      <c r="O203" s="8">
        <v>90</v>
      </c>
      <c r="P203" s="21">
        <f>IF(ISNUMBER(O203),O203*M203*Q203,SUMIF(A204:INDEX(A204:$A$999,IFERROR(MATCH(LEFTB(A203)&amp;"*",A204:$A$999,)-1,)),"&gt;0",P204))</f>
        <v>270</v>
      </c>
      <c r="Q203">
        <f t="shared" si="3"/>
        <v>1</v>
      </c>
      <c r="S203" s="21">
        <f>IF(ISNUMBER(O203),O203*M203*SUBTOTAL(103,O203),SUMIF(A204:INDEX(A204:$A$999,IFERROR(MATCH(LEFTB(A203)&amp;"*",A204:$A$999,)-1,)),"&gt;0",S204))</f>
        <v>270</v>
      </c>
    </row>
    <row r="204" spans="1:19" ht="23.45" customHeight="1" x14ac:dyDescent="0.2">
      <c r="A204">
        <v>20</v>
      </c>
      <c r="E204" s="6"/>
      <c r="M204" s="9">
        <v>8</v>
      </c>
      <c r="O204" s="8">
        <v>65</v>
      </c>
      <c r="P204" s="21">
        <f>IF(ISNUMBER(O204),O204*M204*Q204,SUMIF(A205:INDEX(A205:$A$999,IFERROR(MATCH(LEFTB(A204)&amp;"*",A205:$A$999,)-1,)),"&gt;0",P205))</f>
        <v>520</v>
      </c>
      <c r="Q204">
        <f t="shared" si="3"/>
        <v>1</v>
      </c>
      <c r="S204" s="21">
        <f>IF(ISNUMBER(O204),O204*M204*SUBTOTAL(103,O204),SUMIF(A205:INDEX(A205:$A$999,IFERROR(MATCH(LEFTB(A204)&amp;"*",A205:$A$999,)-1,)),"&gt;0",S205))</f>
        <v>520</v>
      </c>
    </row>
    <row r="205" spans="1:19" ht="23.45" customHeight="1" x14ac:dyDescent="0.2">
      <c r="A205">
        <v>20</v>
      </c>
      <c r="E205" s="6"/>
      <c r="M205" s="7">
        <v>9</v>
      </c>
      <c r="O205" s="8">
        <v>339.77</v>
      </c>
      <c r="P205" s="21">
        <f>IF(ISNUMBER(O205),O205*M205*Q205,SUMIF(A206:INDEX(A206:$A$999,IFERROR(MATCH(LEFTB(A205)&amp;"*",A206:$A$999,)-1,)),"&gt;0",P206))</f>
        <v>3057.93</v>
      </c>
      <c r="Q205">
        <f t="shared" si="3"/>
        <v>1</v>
      </c>
      <c r="S205" s="21">
        <f>IF(ISNUMBER(O205),O205*M205*SUBTOTAL(103,O205),SUMIF(A206:INDEX(A206:$A$999,IFERROR(MATCH(LEFTB(A205)&amp;"*",A206:$A$999,)-1,)),"&gt;0",S206))</f>
        <v>3057.93</v>
      </c>
    </row>
    <row r="206" spans="1:19" ht="23.45" customHeight="1" x14ac:dyDescent="0.2">
      <c r="A206">
        <v>20</v>
      </c>
      <c r="E206" s="6"/>
      <c r="M206" s="7">
        <v>2</v>
      </c>
      <c r="O206" s="8">
        <v>50</v>
      </c>
      <c r="P206" s="21">
        <f>IF(ISNUMBER(O206),O206*M206*Q206,SUMIF(A207:INDEX(A207:$A$999,IFERROR(MATCH(LEFTB(A206)&amp;"*",A207:$A$999,)-1,)),"&gt;0",P207))</f>
        <v>100</v>
      </c>
      <c r="Q206">
        <f t="shared" si="3"/>
        <v>1</v>
      </c>
      <c r="S206" s="21">
        <f>IF(ISNUMBER(O206),O206*M206*SUBTOTAL(103,O206),SUMIF(A207:INDEX(A207:$A$999,IFERROR(MATCH(LEFTB(A206)&amp;"*",A207:$A$999,)-1,)),"&gt;0",S207))</f>
        <v>100</v>
      </c>
    </row>
    <row r="207" spans="1:19" ht="23.45" customHeight="1" x14ac:dyDescent="0.2">
      <c r="A207">
        <v>20</v>
      </c>
      <c r="E207" s="6"/>
      <c r="M207" s="7">
        <v>40</v>
      </c>
      <c r="O207" s="8">
        <v>16.7</v>
      </c>
      <c r="P207" s="21">
        <f>IF(ISNUMBER(O207),O207*M207*Q207,SUMIF(A208:INDEX(A208:$A$999,IFERROR(MATCH(LEFTB(A207)&amp;"*",A208:$A$999,)-1,)),"&gt;0",P208))</f>
        <v>668</v>
      </c>
      <c r="Q207">
        <f t="shared" si="3"/>
        <v>1</v>
      </c>
      <c r="S207" s="21">
        <f>IF(ISNUMBER(O207),O207*M207*SUBTOTAL(103,O207),SUMIF(A208:INDEX(A208:$A$999,IFERROR(MATCH(LEFTB(A207)&amp;"*",A208:$A$999,)-1,)),"&gt;0",S208))</f>
        <v>668</v>
      </c>
    </row>
    <row r="208" spans="1:19" ht="23.45" customHeight="1" x14ac:dyDescent="0.2">
      <c r="A208">
        <v>20</v>
      </c>
      <c r="E208" s="6"/>
      <c r="M208" s="7">
        <v>4</v>
      </c>
      <c r="O208" s="8">
        <v>950</v>
      </c>
      <c r="P208" s="21">
        <f>IF(ISNUMBER(O208),O208*M208*Q208,SUMIF(A209:INDEX(A209:$A$999,IFERROR(MATCH(LEFTB(A208)&amp;"*",A209:$A$999,)-1,)),"&gt;0",P209))</f>
        <v>3800</v>
      </c>
      <c r="Q208">
        <f t="shared" si="3"/>
        <v>1</v>
      </c>
      <c r="S208" s="21">
        <f>IF(ISNUMBER(O208),O208*M208*SUBTOTAL(103,O208),SUMIF(A209:INDEX(A209:$A$999,IFERROR(MATCH(LEFTB(A208)&amp;"*",A209:$A$999,)-1,)),"&gt;0",S209))</f>
        <v>3800</v>
      </c>
    </row>
    <row r="209" spans="1:19" ht="23.45" customHeight="1" x14ac:dyDescent="0.2">
      <c r="A209">
        <v>20</v>
      </c>
      <c r="E209" s="6"/>
      <c r="M209" s="9">
        <v>40</v>
      </c>
      <c r="O209" s="8">
        <v>300</v>
      </c>
      <c r="P209" s="21">
        <f>IF(ISNUMBER(O209),O209*M209*Q209,SUMIF(A210:INDEX(A210:$A$999,IFERROR(MATCH(LEFTB(A209)&amp;"*",A210:$A$999,)-1,)),"&gt;0",P210))</f>
        <v>12000</v>
      </c>
      <c r="Q209">
        <f t="shared" si="3"/>
        <v>1</v>
      </c>
      <c r="S209" s="21">
        <f>IF(ISNUMBER(O209),O209*M209*SUBTOTAL(103,O209),SUMIF(A210:INDEX(A210:$A$999,IFERROR(MATCH(LEFTB(A209)&amp;"*",A210:$A$999,)-1,)),"&gt;0",S210))</f>
        <v>12000</v>
      </c>
    </row>
    <row r="210" spans="1:19" ht="23.45" customHeight="1" x14ac:dyDescent="0.2">
      <c r="A210">
        <v>20</v>
      </c>
      <c r="E210" s="6"/>
      <c r="M210" s="9">
        <v>3</v>
      </c>
      <c r="O210" s="8">
        <v>1500</v>
      </c>
      <c r="P210" s="21">
        <f>IF(ISNUMBER(O210),O210*M210*Q210,SUMIF(A211:INDEX(A211:$A$999,IFERROR(MATCH(LEFTB(A210)&amp;"*",A211:$A$999,)-1,)),"&gt;0",P211))</f>
        <v>4500</v>
      </c>
      <c r="Q210">
        <f t="shared" si="3"/>
        <v>1</v>
      </c>
      <c r="S210" s="21">
        <f>IF(ISNUMBER(O210),O210*M210*SUBTOTAL(103,O210),SUMIF(A211:INDEX(A211:$A$999,IFERROR(MATCH(LEFTB(A210)&amp;"*",A211:$A$999,)-1,)),"&gt;0",S211))</f>
        <v>4500</v>
      </c>
    </row>
    <row r="211" spans="1:19" ht="23.45" customHeight="1" x14ac:dyDescent="0.2">
      <c r="A211">
        <v>20</v>
      </c>
      <c r="E211" s="6"/>
      <c r="M211" s="9">
        <v>3</v>
      </c>
      <c r="O211" s="8">
        <v>1500</v>
      </c>
      <c r="P211" s="21">
        <f>IF(ISNUMBER(O211),O211*M211*Q211,SUMIF(A212:INDEX(A212:$A$999,IFERROR(MATCH(LEFTB(A211)&amp;"*",A212:$A$999,)-1,)),"&gt;0",P212))</f>
        <v>4500</v>
      </c>
      <c r="Q211">
        <f t="shared" si="3"/>
        <v>1</v>
      </c>
      <c r="S211" s="21">
        <f>IF(ISNUMBER(O211),O211*M211*SUBTOTAL(103,O211),SUMIF(A212:INDEX(A212:$A$999,IFERROR(MATCH(LEFTB(A211)&amp;"*",A212:$A$999,)-1,)),"&gt;0",S212))</f>
        <v>4500</v>
      </c>
    </row>
    <row r="212" spans="1:19" ht="23.45" customHeight="1" x14ac:dyDescent="0.2">
      <c r="A212">
        <v>20</v>
      </c>
      <c r="E212" s="6"/>
      <c r="M212" s="7">
        <v>2</v>
      </c>
      <c r="O212" s="8">
        <v>14792.29</v>
      </c>
      <c r="P212" s="21">
        <f>IF(ISNUMBER(O212),O212*M212*Q212,SUMIF(A213:INDEX(A213:$A$999,IFERROR(MATCH(LEFTB(A212)&amp;"*",A213:$A$999,)-1,)),"&gt;0",P213))</f>
        <v>29584.58</v>
      </c>
      <c r="Q212">
        <f t="shared" si="3"/>
        <v>1</v>
      </c>
      <c r="S212" s="21">
        <f>IF(ISNUMBER(O212),O212*M212*SUBTOTAL(103,O212),SUMIF(A213:INDEX(A213:$A$999,IFERROR(MATCH(LEFTB(A212)&amp;"*",A213:$A$999,)-1,)),"&gt;0",S213))</f>
        <v>29584.58</v>
      </c>
    </row>
    <row r="213" spans="1:19" ht="23.45" customHeight="1" x14ac:dyDescent="0.2">
      <c r="A213">
        <v>20</v>
      </c>
      <c r="E213" s="6"/>
      <c r="M213" s="9">
        <v>20</v>
      </c>
      <c r="O213" s="8">
        <v>50</v>
      </c>
      <c r="P213" s="21">
        <f>IF(ISNUMBER(O213),O213*M213*Q213,SUMIF(A214:INDEX(A214:$A$999,IFERROR(MATCH(LEFTB(A213)&amp;"*",A214:$A$999,)-1,)),"&gt;0",P214))</f>
        <v>1000</v>
      </c>
      <c r="Q213">
        <f t="shared" si="3"/>
        <v>1</v>
      </c>
      <c r="S213" s="21">
        <f>IF(ISNUMBER(O213),O213*M213*SUBTOTAL(103,O213),SUMIF(A214:INDEX(A214:$A$999,IFERROR(MATCH(LEFTB(A213)&amp;"*",A214:$A$999,)-1,)),"&gt;0",S214))</f>
        <v>1000</v>
      </c>
    </row>
    <row r="214" spans="1:19" ht="23.45" customHeight="1" x14ac:dyDescent="0.2">
      <c r="A214">
        <v>20</v>
      </c>
      <c r="E214" s="6"/>
      <c r="M214" s="9">
        <v>500</v>
      </c>
      <c r="O214" s="8">
        <v>43</v>
      </c>
      <c r="P214" s="21">
        <f>IF(ISNUMBER(O214),O214*M214*Q214,SUMIF(A215:INDEX(A215:$A$999,IFERROR(MATCH(LEFTB(A214)&amp;"*",A215:$A$999,)-1,)),"&gt;0",P215))</f>
        <v>21500</v>
      </c>
      <c r="Q214">
        <f t="shared" si="3"/>
        <v>1</v>
      </c>
      <c r="S214" s="21">
        <f>IF(ISNUMBER(O214),O214*M214*SUBTOTAL(103,O214),SUMIF(A215:INDEX(A215:$A$999,IFERROR(MATCH(LEFTB(A214)&amp;"*",A215:$A$999,)-1,)),"&gt;0",S215))</f>
        <v>21500</v>
      </c>
    </row>
    <row r="215" spans="1:19" ht="23.45" customHeight="1" x14ac:dyDescent="0.2">
      <c r="A215">
        <v>20</v>
      </c>
      <c r="E215" s="6"/>
      <c r="M215" s="9">
        <v>10</v>
      </c>
      <c r="O215" s="8">
        <v>25</v>
      </c>
      <c r="P215" s="21">
        <f>IF(ISNUMBER(O215),O215*M215*Q215,SUMIF(A216:INDEX(A216:$A$999,IFERROR(MATCH(LEFTB(A215)&amp;"*",A216:$A$999,)-1,)),"&gt;0",P216))</f>
        <v>250</v>
      </c>
      <c r="Q215">
        <f t="shared" si="3"/>
        <v>1</v>
      </c>
      <c r="S215" s="21">
        <f>IF(ISNUMBER(O215),O215*M215*SUBTOTAL(103,O215),SUMIF(A216:INDEX(A216:$A$999,IFERROR(MATCH(LEFTB(A215)&amp;"*",A216:$A$999,)-1,)),"&gt;0",S216))</f>
        <v>250</v>
      </c>
    </row>
    <row r="216" spans="1:19" ht="23.45" customHeight="1" x14ac:dyDescent="0.2">
      <c r="A216">
        <v>20</v>
      </c>
      <c r="E216" s="6"/>
      <c r="M216" s="7">
        <v>10</v>
      </c>
      <c r="O216" s="8">
        <v>160</v>
      </c>
      <c r="P216" s="21">
        <f>IF(ISNUMBER(O216),O216*M216*Q216,SUMIF(A217:INDEX(A217:$A$999,IFERROR(MATCH(LEFTB(A216)&amp;"*",A217:$A$999,)-1,)),"&gt;0",P217))</f>
        <v>1600</v>
      </c>
      <c r="Q216">
        <f t="shared" si="3"/>
        <v>1</v>
      </c>
      <c r="S216" s="21">
        <f>IF(ISNUMBER(O216),O216*M216*SUBTOTAL(103,O216),SUMIF(A217:INDEX(A217:$A$999,IFERROR(MATCH(LEFTB(A216)&amp;"*",A217:$A$999,)-1,)),"&gt;0",S217))</f>
        <v>1600</v>
      </c>
    </row>
    <row r="217" spans="1:19" ht="23.45" customHeight="1" x14ac:dyDescent="0.2">
      <c r="A217">
        <v>20</v>
      </c>
      <c r="E217" s="6"/>
      <c r="M217" s="7">
        <v>52</v>
      </c>
      <c r="O217" s="8">
        <v>45</v>
      </c>
      <c r="P217" s="21">
        <f>IF(ISNUMBER(O217),O217*M217*Q217,SUMIF(A218:INDEX(A218:$A$999,IFERROR(MATCH(LEFTB(A217)&amp;"*",A218:$A$999,)-1,)),"&gt;0",P218))</f>
        <v>2340</v>
      </c>
      <c r="Q217">
        <f t="shared" si="3"/>
        <v>1</v>
      </c>
      <c r="S217" s="21">
        <f>IF(ISNUMBER(O217),O217*M217*SUBTOTAL(103,O217),SUMIF(A218:INDEX(A218:$A$999,IFERROR(MATCH(LEFTB(A217)&amp;"*",A218:$A$999,)-1,)),"&gt;0",S218))</f>
        <v>2340</v>
      </c>
    </row>
    <row r="218" spans="1:19" ht="23.45" customHeight="1" x14ac:dyDescent="0.2">
      <c r="A218">
        <v>20</v>
      </c>
      <c r="E218" s="6"/>
      <c r="M218" s="7">
        <v>1</v>
      </c>
      <c r="O218" s="8">
        <v>600</v>
      </c>
      <c r="P218" s="21">
        <f>IF(ISNUMBER(O218),O218*M218*Q218,SUMIF(A219:INDEX(A219:$A$999,IFERROR(MATCH(LEFTB(A218)&amp;"*",A219:$A$999,)-1,)),"&gt;0",P219))</f>
        <v>600</v>
      </c>
      <c r="Q218">
        <f t="shared" si="3"/>
        <v>1</v>
      </c>
      <c r="S218" s="21">
        <f>IF(ISNUMBER(O218),O218*M218*SUBTOTAL(103,O218),SUMIF(A219:INDEX(A219:$A$999,IFERROR(MATCH(LEFTB(A218)&amp;"*",A219:$A$999,)-1,)),"&gt;0",S219))</f>
        <v>600</v>
      </c>
    </row>
    <row r="219" spans="1:19" ht="23.45" customHeight="1" x14ac:dyDescent="0.2">
      <c r="A219">
        <v>20</v>
      </c>
      <c r="E219" s="6"/>
      <c r="M219" s="7">
        <v>20</v>
      </c>
      <c r="O219" s="8">
        <v>110</v>
      </c>
      <c r="P219" s="21">
        <f>IF(ISNUMBER(O219),O219*M219*Q219,SUMIF(A220:INDEX(A220:$A$999,IFERROR(MATCH(LEFTB(A219)&amp;"*",A220:$A$999,)-1,)),"&gt;0",P220))</f>
        <v>2200</v>
      </c>
      <c r="Q219">
        <f t="shared" si="3"/>
        <v>1</v>
      </c>
      <c r="S219" s="21">
        <f>IF(ISNUMBER(O219),O219*M219*SUBTOTAL(103,O219),SUMIF(A220:INDEX(A220:$A$999,IFERROR(MATCH(LEFTB(A219)&amp;"*",A220:$A$999,)-1,)),"&gt;0",S220))</f>
        <v>2200</v>
      </c>
    </row>
    <row r="220" spans="1:19" ht="23.45" customHeight="1" x14ac:dyDescent="0.2">
      <c r="A220">
        <v>20</v>
      </c>
      <c r="E220" s="6"/>
      <c r="M220" s="7">
        <v>15</v>
      </c>
      <c r="O220" s="8">
        <v>26.18</v>
      </c>
      <c r="P220" s="21">
        <f>IF(ISNUMBER(O220),O220*M220*Q220,SUMIF(A221:INDEX(A221:$A$999,IFERROR(MATCH(LEFTB(A220)&amp;"*",A221:$A$999,)-1,)),"&gt;0",P221))</f>
        <v>392.7</v>
      </c>
      <c r="Q220">
        <f t="shared" si="3"/>
        <v>1</v>
      </c>
      <c r="S220" s="21">
        <f>IF(ISNUMBER(O220),O220*M220*SUBTOTAL(103,O220),SUMIF(A221:INDEX(A221:$A$999,IFERROR(MATCH(LEFTB(A220)&amp;"*",A221:$A$999,)-1,)),"&gt;0",S221))</f>
        <v>392.7</v>
      </c>
    </row>
    <row r="221" spans="1:19" ht="23.45" customHeight="1" x14ac:dyDescent="0.2">
      <c r="A221">
        <v>20</v>
      </c>
      <c r="E221" s="6"/>
      <c r="M221" s="9">
        <v>20</v>
      </c>
      <c r="O221" s="8">
        <v>220</v>
      </c>
      <c r="P221" s="21">
        <f>IF(ISNUMBER(O221),O221*M221*Q221,SUMIF(A222:INDEX(A222:$A$999,IFERROR(MATCH(LEFTB(A221)&amp;"*",A222:$A$999,)-1,)),"&gt;0",P222))</f>
        <v>4400</v>
      </c>
      <c r="Q221">
        <f t="shared" si="3"/>
        <v>1</v>
      </c>
      <c r="S221" s="21">
        <f>IF(ISNUMBER(O221),O221*M221*SUBTOTAL(103,O221),SUMIF(A222:INDEX(A222:$A$999,IFERROR(MATCH(LEFTB(A221)&amp;"*",A222:$A$999,)-1,)),"&gt;0",S222))</f>
        <v>4400</v>
      </c>
    </row>
    <row r="222" spans="1:19" ht="23.45" customHeight="1" x14ac:dyDescent="0.2">
      <c r="A222">
        <v>20</v>
      </c>
      <c r="E222" s="6"/>
      <c r="M222" s="9">
        <v>3</v>
      </c>
      <c r="O222" s="8">
        <v>550</v>
      </c>
      <c r="P222" s="21">
        <f>IF(ISNUMBER(O222),O222*M222*Q222,SUMIF(A223:INDEX(A223:$A$999,IFERROR(MATCH(LEFTB(A222)&amp;"*",A223:$A$999,)-1,)),"&gt;0",P223))</f>
        <v>1650</v>
      </c>
      <c r="Q222">
        <f t="shared" si="3"/>
        <v>1</v>
      </c>
      <c r="S222" s="21">
        <f>IF(ISNUMBER(O222),O222*M222*SUBTOTAL(103,O222),SUMIF(A223:INDEX(A223:$A$999,IFERROR(MATCH(LEFTB(A222)&amp;"*",A223:$A$999,)-1,)),"&gt;0",S223))</f>
        <v>1650</v>
      </c>
    </row>
    <row r="223" spans="1:19" ht="23.45" customHeight="1" x14ac:dyDescent="0.2">
      <c r="A223">
        <v>20</v>
      </c>
      <c r="E223" s="6"/>
      <c r="M223" s="9">
        <v>2</v>
      </c>
      <c r="O223" s="8">
        <v>100</v>
      </c>
      <c r="P223" s="21">
        <f>IF(ISNUMBER(O223),O223*M223*Q223,SUMIF(A224:INDEX(A224:$A$999,IFERROR(MATCH(LEFTB(A223)&amp;"*",A224:$A$999,)-1,)),"&gt;0",P224))</f>
        <v>200</v>
      </c>
      <c r="Q223">
        <f t="shared" si="3"/>
        <v>1</v>
      </c>
      <c r="S223" s="21">
        <f>IF(ISNUMBER(O223),O223*M223*SUBTOTAL(103,O223),SUMIF(A224:INDEX(A224:$A$999,IFERROR(MATCH(LEFTB(A223)&amp;"*",A224:$A$999,)-1,)),"&gt;0",S224))</f>
        <v>200</v>
      </c>
    </row>
    <row r="224" spans="1:19" ht="23.45" customHeight="1" x14ac:dyDescent="0.2">
      <c r="A224">
        <v>20</v>
      </c>
      <c r="E224" s="6"/>
      <c r="M224" s="7">
        <v>100</v>
      </c>
      <c r="O224" s="8">
        <v>35</v>
      </c>
      <c r="P224" s="21">
        <f>IF(ISNUMBER(O224),O224*M224*Q224,SUMIF(A225:INDEX(A225:$A$999,IFERROR(MATCH(LEFTB(A224)&amp;"*",A225:$A$999,)-1,)),"&gt;0",P225))</f>
        <v>3500</v>
      </c>
      <c r="Q224">
        <f t="shared" si="3"/>
        <v>1</v>
      </c>
      <c r="S224" s="21">
        <f>IF(ISNUMBER(O224),O224*M224*SUBTOTAL(103,O224),SUMIF(A225:INDEX(A225:$A$999,IFERROR(MATCH(LEFTB(A224)&amp;"*",A225:$A$999,)-1,)),"&gt;0",S225))</f>
        <v>3500</v>
      </c>
    </row>
    <row r="225" spans="1:19" ht="23.45" customHeight="1" x14ac:dyDescent="0.2">
      <c r="A225">
        <v>20</v>
      </c>
      <c r="E225" s="6"/>
      <c r="M225" s="7">
        <v>3</v>
      </c>
      <c r="O225" s="8">
        <v>170</v>
      </c>
      <c r="P225" s="21">
        <f>IF(ISNUMBER(O225),O225*M225*Q225,SUMIF(A226:INDEX(A226:$A$999,IFERROR(MATCH(LEFTB(A225)&amp;"*",A226:$A$999,)-1,)),"&gt;0",P226))</f>
        <v>510</v>
      </c>
      <c r="Q225">
        <f t="shared" si="3"/>
        <v>1</v>
      </c>
      <c r="S225" s="21">
        <f>IF(ISNUMBER(O225),O225*M225*SUBTOTAL(103,O225),SUMIF(A226:INDEX(A226:$A$999,IFERROR(MATCH(LEFTB(A225)&amp;"*",A226:$A$999,)-1,)),"&gt;0",S226))</f>
        <v>510</v>
      </c>
    </row>
    <row r="226" spans="1:19" ht="23.45" customHeight="1" x14ac:dyDescent="0.2">
      <c r="A226">
        <v>20</v>
      </c>
      <c r="E226" s="6"/>
      <c r="M226" s="7">
        <v>3</v>
      </c>
      <c r="O226" s="8">
        <v>225000</v>
      </c>
      <c r="P226" s="21">
        <f>IF(ISNUMBER(O226),O226*M226*Q226,SUMIF(A227:INDEX(A227:$A$999,IFERROR(MATCH(LEFTB(A226)&amp;"*",A227:$A$999,)-1,)),"&gt;0",P227))</f>
        <v>675000</v>
      </c>
      <c r="Q226">
        <f t="shared" si="3"/>
        <v>1</v>
      </c>
      <c r="S226" s="21">
        <f>IF(ISNUMBER(O226),O226*M226*SUBTOTAL(103,O226),SUMIF(A227:INDEX(A227:$A$999,IFERROR(MATCH(LEFTB(A226)&amp;"*",A227:$A$999,)-1,)),"&gt;0",S227))</f>
        <v>675000</v>
      </c>
    </row>
    <row r="227" spans="1:19" ht="23.45" customHeight="1" x14ac:dyDescent="0.2">
      <c r="A227">
        <v>20</v>
      </c>
      <c r="E227" s="6"/>
      <c r="M227" s="7">
        <v>3</v>
      </c>
      <c r="O227" s="8">
        <v>252000</v>
      </c>
      <c r="P227" s="21">
        <f>IF(ISNUMBER(O227),O227*M227*Q227,SUMIF(A228:INDEX(A228:$A$999,IFERROR(MATCH(LEFTB(A227)&amp;"*",A228:$A$999,)-1,)),"&gt;0",P228))</f>
        <v>756000</v>
      </c>
      <c r="Q227">
        <f t="shared" si="3"/>
        <v>1</v>
      </c>
      <c r="S227" s="21">
        <f>IF(ISNUMBER(O227),O227*M227*SUBTOTAL(103,O227),SUMIF(A228:INDEX(A228:$A$999,IFERROR(MATCH(LEFTB(A227)&amp;"*",A228:$A$999,)-1,)),"&gt;0",S228))</f>
        <v>756000</v>
      </c>
    </row>
    <row r="228" spans="1:19" ht="23.45" customHeight="1" x14ac:dyDescent="0.2">
      <c r="A228">
        <v>20</v>
      </c>
      <c r="E228" s="6"/>
      <c r="M228" s="7">
        <v>10</v>
      </c>
      <c r="O228" s="8">
        <v>1370</v>
      </c>
      <c r="P228" s="21">
        <f>IF(ISNUMBER(O228),O228*M228*Q228,SUMIF(A229:INDEX(A229:$A$999,IFERROR(MATCH(LEFTB(A228)&amp;"*",A229:$A$999,)-1,)),"&gt;0",P229))</f>
        <v>13700</v>
      </c>
      <c r="Q228">
        <f t="shared" si="3"/>
        <v>1</v>
      </c>
      <c r="S228" s="21">
        <f>IF(ISNUMBER(O228),O228*M228*SUBTOTAL(103,O228),SUMIF(A229:INDEX(A229:$A$999,IFERROR(MATCH(LEFTB(A228)&amp;"*",A229:$A$999,)-1,)),"&gt;0",S229))</f>
        <v>13700</v>
      </c>
    </row>
    <row r="229" spans="1:19" ht="23.45" customHeight="1" x14ac:dyDescent="0.2">
      <c r="A229">
        <v>20</v>
      </c>
      <c r="E229" s="6"/>
      <c r="M229" s="7">
        <v>20</v>
      </c>
      <c r="O229" s="8">
        <v>1370</v>
      </c>
      <c r="P229" s="21">
        <f>IF(ISNUMBER(O229),O229*M229*Q229,SUMIF(A230:INDEX(A230:$A$999,IFERROR(MATCH(LEFTB(A229)&amp;"*",A230:$A$999,)-1,)),"&gt;0",P230))</f>
        <v>27400</v>
      </c>
      <c r="Q229">
        <f t="shared" si="3"/>
        <v>1</v>
      </c>
      <c r="S229" s="21">
        <f>IF(ISNUMBER(O229),O229*M229*SUBTOTAL(103,O229),SUMIF(A230:INDEX(A230:$A$999,IFERROR(MATCH(LEFTB(A229)&amp;"*",A230:$A$999,)-1,)),"&gt;0",S230))</f>
        <v>27400</v>
      </c>
    </row>
    <row r="230" spans="1:19" ht="23.45" customHeight="1" x14ac:dyDescent="0.2">
      <c r="A230">
        <v>20</v>
      </c>
      <c r="E230" s="6"/>
      <c r="M230" s="7">
        <v>20</v>
      </c>
      <c r="O230" s="8">
        <v>1370</v>
      </c>
      <c r="P230" s="21">
        <f>IF(ISNUMBER(O230),O230*M230*Q230,SUMIF(A231:INDEX(A231:$A$999,IFERROR(MATCH(LEFTB(A230)&amp;"*",A231:$A$999,)-1,)),"&gt;0",P231))</f>
        <v>27400</v>
      </c>
      <c r="Q230">
        <f t="shared" si="3"/>
        <v>1</v>
      </c>
      <c r="S230" s="21">
        <f>IF(ISNUMBER(O230),O230*M230*SUBTOTAL(103,O230),SUMIF(A231:INDEX(A231:$A$999,IFERROR(MATCH(LEFTB(A230)&amp;"*",A231:$A$999,)-1,)),"&gt;0",S231))</f>
        <v>27400</v>
      </c>
    </row>
    <row r="231" spans="1:19" ht="23.45" customHeight="1" x14ac:dyDescent="0.2">
      <c r="A231">
        <v>20</v>
      </c>
      <c r="E231" s="6"/>
      <c r="M231" s="7">
        <v>3</v>
      </c>
      <c r="O231" s="8">
        <v>1370</v>
      </c>
      <c r="P231" s="21">
        <f>IF(ISNUMBER(O231),O231*M231*Q231,SUMIF(A232:INDEX(A232:$A$999,IFERROR(MATCH(LEFTB(A231)&amp;"*",A232:$A$999,)-1,)),"&gt;0",P232))</f>
        <v>4110</v>
      </c>
      <c r="Q231">
        <f t="shared" si="3"/>
        <v>1</v>
      </c>
      <c r="S231" s="21">
        <f>IF(ISNUMBER(O231),O231*M231*SUBTOTAL(103,O231),SUMIF(A232:INDEX(A232:$A$999,IFERROR(MATCH(LEFTB(A231)&amp;"*",A232:$A$999,)-1,)),"&gt;0",S232))</f>
        <v>4110</v>
      </c>
    </row>
    <row r="232" spans="1:19" ht="23.45" customHeight="1" x14ac:dyDescent="0.2">
      <c r="A232">
        <v>20</v>
      </c>
      <c r="E232" s="6"/>
      <c r="M232" s="7">
        <v>2</v>
      </c>
      <c r="O232" s="8">
        <v>1370</v>
      </c>
      <c r="P232" s="21">
        <f>IF(ISNUMBER(O232),O232*M232*Q232,SUMIF(A233:INDEX(A233:$A$999,IFERROR(MATCH(LEFTB(A232)&amp;"*",A233:$A$999,)-1,)),"&gt;0",P233))</f>
        <v>2740</v>
      </c>
      <c r="Q232">
        <f t="shared" si="3"/>
        <v>1</v>
      </c>
      <c r="S232" s="21">
        <f>IF(ISNUMBER(O232),O232*M232*SUBTOTAL(103,O232),SUMIF(A233:INDEX(A233:$A$999,IFERROR(MATCH(LEFTB(A232)&amp;"*",A233:$A$999,)-1,)),"&gt;0",S233))</f>
        <v>2740</v>
      </c>
    </row>
    <row r="233" spans="1:19" ht="23.45" customHeight="1" x14ac:dyDescent="0.2">
      <c r="A233">
        <v>20</v>
      </c>
      <c r="E233" s="6"/>
      <c r="M233" s="7">
        <v>2</v>
      </c>
      <c r="O233" s="8">
        <v>1370</v>
      </c>
      <c r="P233" s="21">
        <f>IF(ISNUMBER(O233),O233*M233*Q233,SUMIF(A234:INDEX(A234:$A$999,IFERROR(MATCH(LEFTB(A233)&amp;"*",A234:$A$999,)-1,)),"&gt;0",P234))</f>
        <v>2740</v>
      </c>
      <c r="Q233">
        <f t="shared" si="3"/>
        <v>1</v>
      </c>
      <c r="S233" s="21">
        <f>IF(ISNUMBER(O233),O233*M233*SUBTOTAL(103,O233),SUMIF(A234:INDEX(A234:$A$999,IFERROR(MATCH(LEFTB(A233)&amp;"*",A234:$A$999,)-1,)),"&gt;0",S234))</f>
        <v>2740</v>
      </c>
    </row>
    <row r="234" spans="1:19" ht="23.45" customHeight="1" x14ac:dyDescent="0.2">
      <c r="A234">
        <v>20</v>
      </c>
      <c r="E234" s="6"/>
      <c r="M234" s="7">
        <v>2</v>
      </c>
      <c r="O234" s="8">
        <v>1370</v>
      </c>
      <c r="P234" s="21">
        <f>IF(ISNUMBER(O234),O234*M234*Q234,SUMIF(A235:INDEX(A235:$A$999,IFERROR(MATCH(LEFTB(A234)&amp;"*",A235:$A$999,)-1,)),"&gt;0",P235))</f>
        <v>2740</v>
      </c>
      <c r="Q234">
        <f t="shared" si="3"/>
        <v>1</v>
      </c>
      <c r="S234" s="21">
        <f>IF(ISNUMBER(O234),O234*M234*SUBTOTAL(103,O234),SUMIF(A235:INDEX(A235:$A$999,IFERROR(MATCH(LEFTB(A234)&amp;"*",A235:$A$999,)-1,)),"&gt;0",S235))</f>
        <v>2740</v>
      </c>
    </row>
    <row r="235" spans="1:19" ht="23.45" customHeight="1" x14ac:dyDescent="0.2">
      <c r="A235">
        <v>20</v>
      </c>
      <c r="E235" s="6"/>
      <c r="M235" s="7">
        <v>2</v>
      </c>
      <c r="O235" s="8">
        <v>1370</v>
      </c>
      <c r="P235" s="21">
        <f>IF(ISNUMBER(O235),O235*M235*Q235,SUMIF(A236:INDEX(A236:$A$999,IFERROR(MATCH(LEFTB(A235)&amp;"*",A236:$A$999,)-1,)),"&gt;0",P236))</f>
        <v>2740</v>
      </c>
      <c r="Q235">
        <f t="shared" si="3"/>
        <v>1</v>
      </c>
      <c r="S235" s="21">
        <f>IF(ISNUMBER(O235),O235*M235*SUBTOTAL(103,O235),SUMIF(A236:INDEX(A236:$A$999,IFERROR(MATCH(LEFTB(A235)&amp;"*",A236:$A$999,)-1,)),"&gt;0",S236))</f>
        <v>2740</v>
      </c>
    </row>
    <row r="236" spans="1:19" ht="23.45" customHeight="1" x14ac:dyDescent="0.2">
      <c r="A236">
        <v>20</v>
      </c>
      <c r="E236" s="6"/>
      <c r="M236" s="7">
        <v>2</v>
      </c>
      <c r="O236" s="8">
        <v>1370</v>
      </c>
      <c r="P236" s="21">
        <f>IF(ISNUMBER(O236),O236*M236*Q236,SUMIF(A237:INDEX(A237:$A$999,IFERROR(MATCH(LEFTB(A236)&amp;"*",A237:$A$999,)-1,)),"&gt;0",P237))</f>
        <v>2740</v>
      </c>
      <c r="Q236">
        <f t="shared" si="3"/>
        <v>1</v>
      </c>
      <c r="S236" s="21">
        <f>IF(ISNUMBER(O236),O236*M236*SUBTOTAL(103,O236),SUMIF(A237:INDEX(A237:$A$999,IFERROR(MATCH(LEFTB(A236)&amp;"*",A237:$A$999,)-1,)),"&gt;0",S237))</f>
        <v>2740</v>
      </c>
    </row>
    <row r="237" spans="1:19" ht="23.45" customHeight="1" x14ac:dyDescent="0.2">
      <c r="A237">
        <v>20</v>
      </c>
      <c r="E237" s="6"/>
      <c r="M237" s="7">
        <v>5</v>
      </c>
      <c r="O237" s="8">
        <v>1370</v>
      </c>
      <c r="P237" s="21">
        <f>IF(ISNUMBER(O237),O237*M237*Q237,SUMIF(A238:INDEX(A238:$A$999,IFERROR(MATCH(LEFTB(A237)&amp;"*",A238:$A$999,)-1,)),"&gt;0",P238))</f>
        <v>6850</v>
      </c>
      <c r="Q237">
        <f t="shared" si="3"/>
        <v>1</v>
      </c>
      <c r="S237" s="21">
        <f>IF(ISNUMBER(O237),O237*M237*SUBTOTAL(103,O237),SUMIF(A238:INDEX(A238:$A$999,IFERROR(MATCH(LEFTB(A237)&amp;"*",A238:$A$999,)-1,)),"&gt;0",S238))</f>
        <v>6850</v>
      </c>
    </row>
    <row r="238" spans="1:19" ht="23.45" customHeight="1" x14ac:dyDescent="0.2">
      <c r="A238">
        <v>20</v>
      </c>
      <c r="E238" s="6"/>
      <c r="M238" s="7">
        <v>1</v>
      </c>
      <c r="O238" s="8">
        <v>1370</v>
      </c>
      <c r="P238" s="21">
        <f>IF(ISNUMBER(O238),O238*M238*Q238,SUMIF(A239:INDEX(A239:$A$999,IFERROR(MATCH(LEFTB(A238)&amp;"*",A239:$A$999,)-1,)),"&gt;0",P239))</f>
        <v>1370</v>
      </c>
      <c r="Q238">
        <f t="shared" si="3"/>
        <v>1</v>
      </c>
      <c r="S238" s="21">
        <f>IF(ISNUMBER(O238),O238*M238*SUBTOTAL(103,O238),SUMIF(A239:INDEX(A239:$A$999,IFERROR(MATCH(LEFTB(A238)&amp;"*",A239:$A$999,)-1,)),"&gt;0",S239))</f>
        <v>1370</v>
      </c>
    </row>
    <row r="239" spans="1:19" ht="23.45" customHeight="1" x14ac:dyDescent="0.2">
      <c r="A239">
        <v>20</v>
      </c>
      <c r="E239" s="6"/>
      <c r="M239" s="7">
        <v>1</v>
      </c>
      <c r="O239" s="8">
        <v>1370</v>
      </c>
      <c r="P239" s="21">
        <f>IF(ISNUMBER(O239),O239*M239*Q239,SUMIF(A240:INDEX(A240:$A$999,IFERROR(MATCH(LEFTB(A239)&amp;"*",A240:$A$999,)-1,)),"&gt;0",P240))</f>
        <v>1370</v>
      </c>
      <c r="Q239">
        <f t="shared" si="3"/>
        <v>1</v>
      </c>
      <c r="S239" s="21">
        <f>IF(ISNUMBER(O239),O239*M239*SUBTOTAL(103,O239),SUMIF(A240:INDEX(A240:$A$999,IFERROR(MATCH(LEFTB(A239)&amp;"*",A240:$A$999,)-1,)),"&gt;0",S240))</f>
        <v>1370</v>
      </c>
    </row>
    <row r="240" spans="1:19" ht="23.45" customHeight="1" x14ac:dyDescent="0.2">
      <c r="A240">
        <v>20</v>
      </c>
      <c r="E240" s="6"/>
      <c r="M240" s="9">
        <v>15</v>
      </c>
      <c r="O240" s="8">
        <v>1100</v>
      </c>
      <c r="P240" s="21">
        <f>IF(ISNUMBER(O240),O240*M240*Q240,SUMIF(A241:INDEX(A241:$A$999,IFERROR(MATCH(LEFTB(A240)&amp;"*",A241:$A$999,)-1,)),"&gt;0",P241))</f>
        <v>16500</v>
      </c>
      <c r="Q240">
        <f t="shared" si="3"/>
        <v>1</v>
      </c>
      <c r="S240" s="21">
        <f>IF(ISNUMBER(O240),O240*M240*SUBTOTAL(103,O240),SUMIF(A241:INDEX(A241:$A$999,IFERROR(MATCH(LEFTB(A240)&amp;"*",A241:$A$999,)-1,)),"&gt;0",S241))</f>
        <v>16500</v>
      </c>
    </row>
    <row r="241" spans="1:19" ht="23.45" customHeight="1" x14ac:dyDescent="0.2">
      <c r="A241">
        <v>20</v>
      </c>
      <c r="E241" s="6"/>
      <c r="M241" s="9">
        <v>30</v>
      </c>
      <c r="O241" s="8">
        <v>1100</v>
      </c>
      <c r="P241" s="21">
        <f>IF(ISNUMBER(O241),O241*M241*Q241,SUMIF(A242:INDEX(A242:$A$999,IFERROR(MATCH(LEFTB(A241)&amp;"*",A242:$A$999,)-1,)),"&gt;0",P242))</f>
        <v>33000</v>
      </c>
      <c r="Q241">
        <f t="shared" si="3"/>
        <v>1</v>
      </c>
      <c r="S241" s="21">
        <f>IF(ISNUMBER(O241),O241*M241*SUBTOTAL(103,O241),SUMIF(A242:INDEX(A242:$A$999,IFERROR(MATCH(LEFTB(A241)&amp;"*",A242:$A$999,)-1,)),"&gt;0",S242))</f>
        <v>33000</v>
      </c>
    </row>
    <row r="242" spans="1:19" ht="23.45" customHeight="1" x14ac:dyDescent="0.2">
      <c r="A242" s="2" t="s">
        <v>5</v>
      </c>
      <c r="B242" s="2" t="s">
        <v>0</v>
      </c>
      <c r="C242" s="2" t="s">
        <v>0</v>
      </c>
      <c r="D242" s="2" t="s">
        <v>0</v>
      </c>
      <c r="E242" s="3"/>
      <c r="F242" s="2" t="s">
        <v>0</v>
      </c>
      <c r="G242" s="2" t="s">
        <v>0</v>
      </c>
      <c r="H242" s="2" t="s">
        <v>0</v>
      </c>
      <c r="I242" s="2" t="s">
        <v>0</v>
      </c>
      <c r="J242" s="2" t="s">
        <v>0</v>
      </c>
      <c r="K242" s="2" t="s">
        <v>0</v>
      </c>
      <c r="L242" s="2" t="s">
        <v>0</v>
      </c>
      <c r="M242" s="4"/>
      <c r="N242" s="2" t="s">
        <v>0</v>
      </c>
      <c r="O242" s="4"/>
      <c r="P242" s="5">
        <f ca="1">IF(ISNUMBER(O242),O242*M242*Q242,SUMIF(A243:INDEX(A243:$A$999,IFERROR(MATCH(LEFTB(A242)&amp;"*",A243:$A$999,)-1,)),"&gt;0",P243))</f>
        <v>119260</v>
      </c>
      <c r="Q242">
        <f t="shared" si="3"/>
        <v>0</v>
      </c>
      <c r="S242" s="5">
        <f ca="1">IF(ISNUMBER(O242),O242*M242*SUBTOTAL(103,O242),SUMIF(A243:INDEX(A243:$A$999,IFERROR(MATCH(LEFTB(A242)&amp;"*",A243:$A$999,)-1,)),"&gt;0",S243))</f>
        <v>119260</v>
      </c>
    </row>
    <row r="243" spans="1:19" ht="23.45" customHeight="1" x14ac:dyDescent="0.2">
      <c r="A243" s="22" t="s">
        <v>12</v>
      </c>
      <c r="B243" s="2" t="s">
        <v>0</v>
      </c>
      <c r="C243" s="2" t="s">
        <v>0</v>
      </c>
      <c r="D243" s="2" t="s">
        <v>0</v>
      </c>
      <c r="E243" s="3"/>
      <c r="F243" s="2" t="s">
        <v>0</v>
      </c>
      <c r="G243" s="2" t="s">
        <v>0</v>
      </c>
      <c r="H243" s="2" t="s">
        <v>0</v>
      </c>
      <c r="I243" s="2" t="s">
        <v>0</v>
      </c>
      <c r="J243" s="2" t="s">
        <v>0</v>
      </c>
      <c r="K243" s="2" t="s">
        <v>0</v>
      </c>
      <c r="L243" s="2" t="s">
        <v>0</v>
      </c>
      <c r="M243" s="4"/>
      <c r="N243" s="2" t="s">
        <v>0</v>
      </c>
      <c r="O243" s="4"/>
      <c r="P243" s="5">
        <f>IF(ISNUMBER(O243),O243*M243*Q243,SUMIF(A244:INDEX(A244:$A$999,IFERROR(MATCH(LEFTB(A243)&amp;"*",A244:$A$999,)-1,)),"&gt;0",P244))</f>
        <v>1260</v>
      </c>
      <c r="Q243">
        <f t="shared" si="3"/>
        <v>0</v>
      </c>
      <c r="S243" s="5">
        <f>IF(ISNUMBER(O243),O243*M243*SUBTOTAL(103,O243),SUMIF(A244:INDEX(A244:$A$999,IFERROR(MATCH(LEFTB(A243)&amp;"*",A244:$A$999,)-1,)),"&gt;0",S244))</f>
        <v>1260</v>
      </c>
    </row>
    <row r="244" spans="1:19" ht="23.45" customHeight="1" x14ac:dyDescent="0.2">
      <c r="A244">
        <v>30</v>
      </c>
      <c r="E244" s="6"/>
      <c r="M244" s="7">
        <v>30</v>
      </c>
      <c r="O244" s="8">
        <v>42</v>
      </c>
      <c r="P244" s="21">
        <f>IF(ISNUMBER(O244),O244*M244*Q244,SUMIF(A245:INDEX(A245:$A$999,IFERROR(MATCH(LEFTB(A244)&amp;"*",A245:$A$999,)-1,)),"&gt;0",P245))</f>
        <v>1260</v>
      </c>
      <c r="Q244">
        <f t="shared" si="3"/>
        <v>1</v>
      </c>
      <c r="S244" s="21">
        <f>IF(ISNUMBER(O244),O244*M244*SUBTOTAL(103,O244),SUMIF(A245:INDEX(A245:$A$999,IFERROR(MATCH(LEFTB(A244)&amp;"*",A245:$A$999,)-1,)),"&gt;0",S245))</f>
        <v>1260</v>
      </c>
    </row>
    <row r="245" spans="1:19" ht="23.45" customHeight="1" x14ac:dyDescent="0.2">
      <c r="A245" s="22" t="s">
        <v>13</v>
      </c>
      <c r="B245" s="2" t="s">
        <v>0</v>
      </c>
      <c r="C245" s="2" t="s">
        <v>0</v>
      </c>
      <c r="D245" s="2" t="s">
        <v>0</v>
      </c>
      <c r="E245" s="3"/>
      <c r="F245" s="2" t="s">
        <v>0</v>
      </c>
      <c r="G245" s="2" t="s">
        <v>0</v>
      </c>
      <c r="H245" s="2" t="s">
        <v>0</v>
      </c>
      <c r="I245" s="2" t="s">
        <v>0</v>
      </c>
      <c r="J245" s="2" t="s">
        <v>0</v>
      </c>
      <c r="K245" s="2" t="s">
        <v>0</v>
      </c>
      <c r="L245" s="2" t="s">
        <v>0</v>
      </c>
      <c r="M245" s="4"/>
      <c r="N245" s="2" t="s">
        <v>0</v>
      </c>
      <c r="O245" s="4"/>
      <c r="P245" s="5">
        <f ca="1">IF(ISNUMBER(O245),O245*M245*Q245,SUMIF(A246:INDEX(A246:$A$999,IFERROR(MATCH(LEFTB(A245)&amp;"*",A246:$A$999,)-1,)),"&gt;0",P246))</f>
        <v>118000</v>
      </c>
      <c r="Q245">
        <f t="shared" si="3"/>
        <v>0</v>
      </c>
      <c r="S245" s="5">
        <f ca="1">IF(ISNUMBER(O245),O245*M245*SUBTOTAL(103,O245),SUMIF(A246:INDEX(A246:$A$999,IFERROR(MATCH(LEFTB(A245)&amp;"*",A246:$A$999,)-1,)),"&gt;0",S246))</f>
        <v>118000</v>
      </c>
    </row>
    <row r="246" spans="1:19" ht="23.45" customHeight="1" x14ac:dyDescent="0.2">
      <c r="A246">
        <v>30</v>
      </c>
      <c r="E246" s="6"/>
      <c r="M246" s="9">
        <v>60</v>
      </c>
      <c r="O246" s="8">
        <v>400</v>
      </c>
      <c r="P246" s="21">
        <f>IF(ISNUMBER(O246),O246*M246*Q246,SUMIF(A247:INDEX(A247:$A$999,IFERROR(MATCH(LEFTB(A246)&amp;"*",A247:$A$999,)-1,)),"&gt;0",P247))</f>
        <v>24000</v>
      </c>
      <c r="Q246">
        <f t="shared" si="3"/>
        <v>1</v>
      </c>
      <c r="S246" s="21">
        <f>IF(ISNUMBER(O246),O246*M246*SUBTOTAL(103,O246),SUMIF(A247:INDEX(A247:$A$999,IFERROR(MATCH(LEFTB(A246)&amp;"*",A247:$A$999,)-1,)),"&gt;0",S247))</f>
        <v>24000</v>
      </c>
    </row>
    <row r="247" spans="1:19" ht="23.45" customHeight="1" x14ac:dyDescent="0.2">
      <c r="A247">
        <v>30</v>
      </c>
      <c r="E247" s="6"/>
      <c r="M247" s="9">
        <v>30</v>
      </c>
      <c r="O247" s="8">
        <v>400</v>
      </c>
      <c r="P247" s="21">
        <f>IF(ISNUMBER(O247),O247*M247*Q247,SUMIF(A248:INDEX(A248:$A$999,IFERROR(MATCH(LEFTB(A247)&amp;"*",A248:$A$999,)-1,)),"&gt;0",P248))</f>
        <v>12000</v>
      </c>
      <c r="Q247">
        <f t="shared" si="3"/>
        <v>1</v>
      </c>
      <c r="S247" s="21">
        <f>IF(ISNUMBER(O247),O247*M247*SUBTOTAL(103,O247),SUMIF(A248:INDEX(A248:$A$999,IFERROR(MATCH(LEFTB(A247)&amp;"*",A248:$A$999,)-1,)),"&gt;0",S248))</f>
        <v>12000</v>
      </c>
    </row>
    <row r="248" spans="1:19" ht="23.45" customHeight="1" x14ac:dyDescent="0.2">
      <c r="A248">
        <v>30</v>
      </c>
      <c r="E248" s="6"/>
      <c r="M248" s="9">
        <v>90</v>
      </c>
      <c r="O248" s="8">
        <v>400</v>
      </c>
      <c r="P248" s="21">
        <f>IF(ISNUMBER(O248),O248*M248*Q248,SUMIF(A249:INDEX(A249:$A$999,IFERROR(MATCH(LEFTB(A248)&amp;"*",A249:$A$999,)-1,)),"&gt;0",P249))</f>
        <v>36000</v>
      </c>
      <c r="Q248">
        <f t="shared" si="3"/>
        <v>1</v>
      </c>
      <c r="S248" s="21">
        <f>IF(ISNUMBER(O248),O248*M248*SUBTOTAL(103,O248),SUMIF(A249:INDEX(A249:$A$999,IFERROR(MATCH(LEFTB(A248)&amp;"*",A249:$A$999,)-1,)),"&gt;0",S249))</f>
        <v>36000</v>
      </c>
    </row>
    <row r="249" spans="1:19" ht="23.45" customHeight="1" x14ac:dyDescent="0.2">
      <c r="A249">
        <v>30</v>
      </c>
      <c r="E249" s="6"/>
      <c r="M249" s="9">
        <v>70</v>
      </c>
      <c r="O249" s="8">
        <v>400</v>
      </c>
      <c r="P249" s="21">
        <f>IF(ISNUMBER(O249),O249*M249*Q249,SUMIF(A250:INDEX(A250:$A$999,IFERROR(MATCH(LEFTB(A249)&amp;"*",A250:$A$999,)-1,)),"&gt;0",P250))</f>
        <v>28000</v>
      </c>
      <c r="Q249">
        <f t="shared" si="3"/>
        <v>1</v>
      </c>
      <c r="S249" s="21">
        <f>IF(ISNUMBER(O249),O249*M249*SUBTOTAL(103,O249),SUMIF(A250:INDEX(A250:$A$999,IFERROR(MATCH(LEFTB(A249)&amp;"*",A250:$A$999,)-1,)),"&gt;0",S250))</f>
        <v>28000</v>
      </c>
    </row>
    <row r="250" spans="1:19" ht="23.45" customHeight="1" x14ac:dyDescent="0.2">
      <c r="A250">
        <v>30</v>
      </c>
      <c r="E250" s="6"/>
      <c r="M250" s="9">
        <v>45</v>
      </c>
      <c r="O250" s="8">
        <v>400</v>
      </c>
      <c r="P250" s="21">
        <f>IF(ISNUMBER(O250),O250*M250*Q250,SUMIF(A251:INDEX(A251:$A$999,IFERROR(MATCH(LEFTB(A250)&amp;"*",A251:$A$999,)-1,)),"&gt;0",P251))</f>
        <v>18000</v>
      </c>
      <c r="Q250">
        <f t="shared" si="3"/>
        <v>1</v>
      </c>
      <c r="S250" s="21">
        <f>IF(ISNUMBER(O250),O250*M250*SUBTOTAL(103,O250),SUMIF(A251:INDEX(A251:$A$999,IFERROR(MATCH(LEFTB(A250)&amp;"*",A251:$A$999,)-1,)),"&gt;0",S251))</f>
        <v>18000</v>
      </c>
    </row>
    <row r="251" spans="1:19" ht="23.45" customHeight="1" x14ac:dyDescent="0.2">
      <c r="A251" s="2" t="s">
        <v>6</v>
      </c>
      <c r="B251" s="2" t="s">
        <v>0</v>
      </c>
      <c r="C251" s="2" t="s">
        <v>0</v>
      </c>
      <c r="D251" s="2" t="s">
        <v>0</v>
      </c>
      <c r="E251" s="3"/>
      <c r="F251" s="2" t="s">
        <v>0</v>
      </c>
      <c r="G251" s="2" t="s">
        <v>0</v>
      </c>
      <c r="H251" s="2" t="s">
        <v>0</v>
      </c>
      <c r="I251" s="2" t="s">
        <v>0</v>
      </c>
      <c r="J251" s="2" t="s">
        <v>0</v>
      </c>
      <c r="K251" s="2" t="s">
        <v>0</v>
      </c>
      <c r="L251" s="2" t="s">
        <v>0</v>
      </c>
      <c r="M251" s="4"/>
      <c r="N251" s="2" t="s">
        <v>0</v>
      </c>
      <c r="O251" s="4"/>
      <c r="P251" s="5">
        <f ca="1">IF(ISNUMBER(O251),O251*M251*Q251,SUMIF(A252:INDEX(A252:$A$999,IFERROR(MATCH(LEFTB(A251)&amp;"*",A252:$A$999,)-1,)),"&gt;0",P252))</f>
        <v>5625571.2000000002</v>
      </c>
      <c r="Q251">
        <f t="shared" si="3"/>
        <v>0</v>
      </c>
      <c r="S251" s="5">
        <f ca="1">IF(ISNUMBER(O251),O251*M251*SUBTOTAL(103,O251),SUMIF(A252:INDEX(A252:$A$999,IFERROR(MATCH(LEFTB(A251)&amp;"*",A252:$A$999,)-1,)),"&gt;0",S252))</f>
        <v>5625571.2000000002</v>
      </c>
    </row>
    <row r="252" spans="1:19" ht="23.45" customHeight="1" x14ac:dyDescent="0.2">
      <c r="A252" s="22" t="s">
        <v>14</v>
      </c>
      <c r="B252" s="2" t="s">
        <v>0</v>
      </c>
      <c r="C252" s="2" t="s">
        <v>0</v>
      </c>
      <c r="D252" s="2" t="s">
        <v>0</v>
      </c>
      <c r="E252" s="3"/>
      <c r="F252" s="2" t="s">
        <v>0</v>
      </c>
      <c r="G252" s="2" t="s">
        <v>0</v>
      </c>
      <c r="H252" s="2" t="s">
        <v>0</v>
      </c>
      <c r="I252" s="2" t="s">
        <v>0</v>
      </c>
      <c r="J252" s="2" t="s">
        <v>0</v>
      </c>
      <c r="K252" s="2" t="s">
        <v>0</v>
      </c>
      <c r="L252" s="2" t="s">
        <v>0</v>
      </c>
      <c r="M252" s="4"/>
      <c r="N252" s="2" t="s">
        <v>0</v>
      </c>
      <c r="O252" s="4"/>
      <c r="P252" s="5">
        <f>IF(ISNUMBER(O252),O252*M252*Q252,SUMIF(A253:INDEX(A253:$A$999,IFERROR(MATCH(LEFTB(A252)&amp;"*",A253:$A$999,)-1,)),"&gt;0",P253))</f>
        <v>3100</v>
      </c>
      <c r="Q252">
        <f t="shared" si="3"/>
        <v>0</v>
      </c>
      <c r="S252" s="5">
        <f>IF(ISNUMBER(O252),O252*M252*SUBTOTAL(103,O252),SUMIF(A253:INDEX(A253:$A$999,IFERROR(MATCH(LEFTB(A252)&amp;"*",A253:$A$999,)-1,)),"&gt;0",S253))</f>
        <v>3100</v>
      </c>
    </row>
    <row r="253" spans="1:19" ht="23.45" customHeight="1" x14ac:dyDescent="0.2">
      <c r="A253">
        <v>40</v>
      </c>
      <c r="E253" s="6"/>
      <c r="M253" s="7">
        <v>1</v>
      </c>
      <c r="O253" s="8">
        <v>3100</v>
      </c>
      <c r="P253" s="21">
        <f>IF(ISNUMBER(O253),O253*M253*Q253,SUMIF(A254:INDEX(A254:$A$999,IFERROR(MATCH(LEFTB(A253)&amp;"*",A254:$A$999,)-1,)),"&gt;0",P254))</f>
        <v>3100</v>
      </c>
      <c r="Q253">
        <f t="shared" si="3"/>
        <v>1</v>
      </c>
      <c r="S253" s="21">
        <f>IF(ISNUMBER(O253),O253*M253*SUBTOTAL(103,O253),SUMIF(A254:INDEX(A254:$A$999,IFERROR(MATCH(LEFTB(A253)&amp;"*",A254:$A$999,)-1,)),"&gt;0",S254))</f>
        <v>3100</v>
      </c>
    </row>
    <row r="254" spans="1:19" ht="23.45" customHeight="1" x14ac:dyDescent="0.2">
      <c r="A254" s="22" t="s">
        <v>15</v>
      </c>
      <c r="B254" s="2" t="s">
        <v>0</v>
      </c>
      <c r="C254" s="2" t="s">
        <v>0</v>
      </c>
      <c r="D254" s="2" t="s">
        <v>0</v>
      </c>
      <c r="E254" s="3"/>
      <c r="F254" s="2" t="s">
        <v>0</v>
      </c>
      <c r="G254" s="2" t="s">
        <v>0</v>
      </c>
      <c r="H254" s="2" t="s">
        <v>0</v>
      </c>
      <c r="I254" s="2" t="s">
        <v>0</v>
      </c>
      <c r="J254" s="2" t="s">
        <v>0</v>
      </c>
      <c r="K254" s="2" t="s">
        <v>0</v>
      </c>
      <c r="L254" s="2" t="s">
        <v>0</v>
      </c>
      <c r="M254" s="4"/>
      <c r="N254" s="2" t="s">
        <v>0</v>
      </c>
      <c r="O254" s="4"/>
      <c r="P254" s="5">
        <f ca="1">IF(ISNUMBER(O254),O254*M254*Q254,SUMIF(A255:INDEX(A255:$A$999,IFERROR(MATCH(LEFTB(A254)&amp;"*",A255:$A$999,)-1,)),"&gt;0",P255))</f>
        <v>5192</v>
      </c>
      <c r="Q254">
        <f t="shared" si="3"/>
        <v>0</v>
      </c>
      <c r="S254" s="5">
        <f ca="1">IF(ISNUMBER(O254),O254*M254*SUBTOTAL(103,O254),SUMIF(A255:INDEX(A255:$A$999,IFERROR(MATCH(LEFTB(A254)&amp;"*",A255:$A$999,)-1,)),"&gt;0",S255))</f>
        <v>5192</v>
      </c>
    </row>
    <row r="255" spans="1:19" ht="23.45" customHeight="1" x14ac:dyDescent="0.2">
      <c r="A255">
        <v>40</v>
      </c>
      <c r="E255" s="6"/>
      <c r="M255" s="9">
        <v>3</v>
      </c>
      <c r="O255" s="8">
        <v>85</v>
      </c>
      <c r="P255" s="21">
        <f>IF(ISNUMBER(O255),O255*M255*Q255,SUMIF(A256:INDEX(A256:$A$999,IFERROR(MATCH(LEFTB(A255)&amp;"*",A256:$A$999,)-1,)),"&gt;0",P256))</f>
        <v>255</v>
      </c>
      <c r="Q255">
        <f t="shared" si="3"/>
        <v>1</v>
      </c>
      <c r="S255" s="21">
        <f>IF(ISNUMBER(O255),O255*M255*SUBTOTAL(103,O255),SUMIF(A256:INDEX(A256:$A$999,IFERROR(MATCH(LEFTB(A255)&amp;"*",A256:$A$999,)-1,)),"&gt;0",S256))</f>
        <v>255</v>
      </c>
    </row>
    <row r="256" spans="1:19" ht="23.45" customHeight="1" x14ac:dyDescent="0.2">
      <c r="A256">
        <v>40</v>
      </c>
      <c r="E256" s="6"/>
      <c r="M256" s="7">
        <v>33</v>
      </c>
      <c r="O256" s="8">
        <v>139</v>
      </c>
      <c r="P256" s="21">
        <f>IF(ISNUMBER(O256),O256*M256*Q256,SUMIF(A257:INDEX(A257:$A$999,IFERROR(MATCH(LEFTB(A256)&amp;"*",A257:$A$999,)-1,)),"&gt;0",P257))</f>
        <v>4587</v>
      </c>
      <c r="Q256">
        <f t="shared" si="3"/>
        <v>1</v>
      </c>
      <c r="S256" s="21">
        <f>IF(ISNUMBER(O256),O256*M256*SUBTOTAL(103,O256),SUMIF(A257:INDEX(A257:$A$999,IFERROR(MATCH(LEFTB(A256)&amp;"*",A257:$A$999,)-1,)),"&gt;0",S257))</f>
        <v>4587</v>
      </c>
    </row>
    <row r="257" spans="1:19" ht="23.45" customHeight="1" x14ac:dyDescent="0.2">
      <c r="A257">
        <v>40</v>
      </c>
      <c r="E257" s="6"/>
      <c r="M257" s="9">
        <v>1</v>
      </c>
      <c r="O257" s="8">
        <v>90</v>
      </c>
      <c r="P257" s="21">
        <f>IF(ISNUMBER(O257),O257*M257*Q257,SUMIF(A258:INDEX(A258:$A$999,IFERROR(MATCH(LEFTB(A257)&amp;"*",A258:$A$999,)-1,)),"&gt;0",P258))</f>
        <v>90</v>
      </c>
      <c r="Q257">
        <f t="shared" si="3"/>
        <v>1</v>
      </c>
      <c r="S257" s="21">
        <f>IF(ISNUMBER(O257),O257*M257*SUBTOTAL(103,O257),SUMIF(A258:INDEX(A258:$A$999,IFERROR(MATCH(LEFTB(A257)&amp;"*",A258:$A$999,)-1,)),"&gt;0",S258))</f>
        <v>90</v>
      </c>
    </row>
    <row r="258" spans="1:19" ht="23.45" customHeight="1" x14ac:dyDescent="0.2">
      <c r="A258">
        <v>40</v>
      </c>
      <c r="E258" s="6"/>
      <c r="M258" s="7">
        <v>1</v>
      </c>
      <c r="O258" s="8">
        <v>260</v>
      </c>
      <c r="P258" s="21">
        <f>IF(ISNUMBER(O258),O258*M258*Q258,SUMIF(A259:INDEX(A259:$A$999,IFERROR(MATCH(LEFTB(A258)&amp;"*",A259:$A$999,)-1,)),"&gt;0",P259))</f>
        <v>260</v>
      </c>
      <c r="Q258">
        <f t="shared" si="3"/>
        <v>1</v>
      </c>
      <c r="S258" s="21">
        <f>IF(ISNUMBER(O258),O258*M258*SUBTOTAL(103,O258),SUMIF(A259:INDEX(A259:$A$999,IFERROR(MATCH(LEFTB(A258)&amp;"*",A259:$A$999,)-1,)),"&gt;0",S259))</f>
        <v>260</v>
      </c>
    </row>
    <row r="259" spans="1:19" ht="23.45" customHeight="1" x14ac:dyDescent="0.2">
      <c r="A259" s="22" t="s">
        <v>16</v>
      </c>
      <c r="B259" s="2" t="s">
        <v>0</v>
      </c>
      <c r="C259" s="2" t="s">
        <v>0</v>
      </c>
      <c r="D259" s="2" t="s">
        <v>0</v>
      </c>
      <c r="E259" s="3"/>
      <c r="F259" s="2" t="s">
        <v>0</v>
      </c>
      <c r="G259" s="2" t="s">
        <v>0</v>
      </c>
      <c r="H259" s="2" t="s">
        <v>0</v>
      </c>
      <c r="I259" s="2" t="s">
        <v>0</v>
      </c>
      <c r="J259" s="2" t="s">
        <v>0</v>
      </c>
      <c r="K259" s="2" t="s">
        <v>0</v>
      </c>
      <c r="L259" s="2" t="s">
        <v>0</v>
      </c>
      <c r="M259" s="4"/>
      <c r="N259" s="2" t="s">
        <v>0</v>
      </c>
      <c r="O259" s="4"/>
      <c r="P259" s="5">
        <f>IF(ISNUMBER(O259),O259*M259*Q259,SUMIF(A260:INDEX(A260:$A$999,IFERROR(MATCH(LEFTB(A259)&amp;"*",A260:$A$999,)-1,)),"&gt;0",P260))</f>
        <v>2345</v>
      </c>
      <c r="Q259">
        <f t="shared" ref="Q259:Q322" si="4">SUBTOTAL(103,O259)</f>
        <v>0</v>
      </c>
      <c r="S259" s="5">
        <f>IF(ISNUMBER(O259),O259*M259*SUBTOTAL(103,O259),SUMIF(A260:INDEX(A260:$A$999,IFERROR(MATCH(LEFTB(A259)&amp;"*",A260:$A$999,)-1,)),"&gt;0",S260))</f>
        <v>2345</v>
      </c>
    </row>
    <row r="260" spans="1:19" ht="23.45" customHeight="1" x14ac:dyDescent="0.2">
      <c r="A260">
        <v>40</v>
      </c>
      <c r="E260" s="6"/>
      <c r="M260" s="7">
        <v>1</v>
      </c>
      <c r="O260" s="8">
        <v>2345</v>
      </c>
      <c r="P260" s="21">
        <f>IF(ISNUMBER(O260),O260*M260*Q260,SUMIF(A261:INDEX(A261:$A$999,IFERROR(MATCH(LEFTB(A260)&amp;"*",A261:$A$999,)-1,)),"&gt;0",P261))</f>
        <v>2345</v>
      </c>
      <c r="Q260">
        <f t="shared" si="4"/>
        <v>1</v>
      </c>
      <c r="S260" s="21">
        <f>IF(ISNUMBER(O260),O260*M260*SUBTOTAL(103,O260),SUMIF(A261:INDEX(A261:$A$999,IFERROR(MATCH(LEFTB(A260)&amp;"*",A261:$A$999,)-1,)),"&gt;0",S261))</f>
        <v>2345</v>
      </c>
    </row>
    <row r="261" spans="1:19" ht="23.45" customHeight="1" x14ac:dyDescent="0.2">
      <c r="A261" s="22" t="s">
        <v>17</v>
      </c>
      <c r="B261" s="2" t="s">
        <v>0</v>
      </c>
      <c r="C261" s="2" t="s">
        <v>0</v>
      </c>
      <c r="D261" s="2" t="s">
        <v>0</v>
      </c>
      <c r="E261" s="3"/>
      <c r="F261" s="2" t="s">
        <v>0</v>
      </c>
      <c r="G261" s="2" t="s">
        <v>0</v>
      </c>
      <c r="H261" s="2" t="s">
        <v>0</v>
      </c>
      <c r="I261" s="2" t="s">
        <v>0</v>
      </c>
      <c r="J261" s="2" t="s">
        <v>0</v>
      </c>
      <c r="K261" s="2" t="s">
        <v>0</v>
      </c>
      <c r="L261" s="2" t="s">
        <v>0</v>
      </c>
      <c r="M261" s="4"/>
      <c r="N261" s="2" t="s">
        <v>0</v>
      </c>
      <c r="O261" s="4"/>
      <c r="P261" s="5">
        <f>IF(ISNUMBER(O261),O261*M261*Q261,SUMIF(A262:INDEX(A262:$A$999,IFERROR(MATCH(LEFTB(A261)&amp;"*",A262:$A$999,)-1,)),"&gt;0",P262))</f>
        <v>1200</v>
      </c>
      <c r="Q261">
        <f t="shared" si="4"/>
        <v>0</v>
      </c>
      <c r="S261" s="5">
        <f>IF(ISNUMBER(O261),O261*M261*SUBTOTAL(103,O261),SUMIF(A262:INDEX(A262:$A$999,IFERROR(MATCH(LEFTB(A261)&amp;"*",A262:$A$999,)-1,)),"&gt;0",S262))</f>
        <v>1200</v>
      </c>
    </row>
    <row r="262" spans="1:19" ht="23.45" customHeight="1" x14ac:dyDescent="0.2">
      <c r="A262">
        <v>40</v>
      </c>
      <c r="E262" s="6"/>
      <c r="M262" s="7">
        <v>10</v>
      </c>
      <c r="O262" s="8">
        <v>120</v>
      </c>
      <c r="P262" s="21">
        <f>IF(ISNUMBER(O262),O262*M262*Q262,SUMIF(A263:INDEX(A263:$A$999,IFERROR(MATCH(LEFTB(A262)&amp;"*",A263:$A$999,)-1,)),"&gt;0",P263))</f>
        <v>1200</v>
      </c>
      <c r="Q262">
        <f t="shared" si="4"/>
        <v>1</v>
      </c>
      <c r="S262" s="21">
        <f>IF(ISNUMBER(O262),O262*M262*SUBTOTAL(103,O262),SUMIF(A263:INDEX(A263:$A$999,IFERROR(MATCH(LEFTB(A262)&amp;"*",A263:$A$999,)-1,)),"&gt;0",S263))</f>
        <v>1200</v>
      </c>
    </row>
    <row r="263" spans="1:19" ht="23.45" customHeight="1" x14ac:dyDescent="0.2">
      <c r="A263" s="22" t="s">
        <v>18</v>
      </c>
      <c r="B263" s="2" t="s">
        <v>0</v>
      </c>
      <c r="C263" s="2" t="s">
        <v>0</v>
      </c>
      <c r="D263" s="2" t="s">
        <v>0</v>
      </c>
      <c r="E263" s="3"/>
      <c r="F263" s="2" t="s">
        <v>0</v>
      </c>
      <c r="G263" s="2" t="s">
        <v>0</v>
      </c>
      <c r="H263" s="2" t="s">
        <v>0</v>
      </c>
      <c r="I263" s="2" t="s">
        <v>0</v>
      </c>
      <c r="J263" s="2" t="s">
        <v>0</v>
      </c>
      <c r="K263" s="2" t="s">
        <v>0</v>
      </c>
      <c r="L263" s="2" t="s">
        <v>0</v>
      </c>
      <c r="M263" s="4"/>
      <c r="N263" s="2" t="s">
        <v>0</v>
      </c>
      <c r="O263" s="4"/>
      <c r="P263" s="5">
        <f>IF(ISNUMBER(O263),O263*M263*Q263,SUMIF(A264:INDEX(A264:$A$999,IFERROR(MATCH(LEFTB(A263)&amp;"*",A264:$A$999,)-1,)),"&gt;0",P264))</f>
        <v>395</v>
      </c>
      <c r="Q263">
        <f t="shared" si="4"/>
        <v>0</v>
      </c>
      <c r="S263" s="5">
        <f>IF(ISNUMBER(O263),O263*M263*SUBTOTAL(103,O263),SUMIF(A264:INDEX(A264:$A$999,IFERROR(MATCH(LEFTB(A263)&amp;"*",A264:$A$999,)-1,)),"&gt;0",S264))</f>
        <v>395</v>
      </c>
    </row>
    <row r="264" spans="1:19" ht="23.45" customHeight="1" x14ac:dyDescent="0.2">
      <c r="A264">
        <v>40</v>
      </c>
      <c r="E264" s="6"/>
      <c r="M264" s="9">
        <v>1</v>
      </c>
      <c r="O264" s="8">
        <v>395</v>
      </c>
      <c r="P264" s="21">
        <f>IF(ISNUMBER(O264),O264*M264*Q264,SUMIF(A265:INDEX(A265:$A$999,IFERROR(MATCH(LEFTB(A264)&amp;"*",A265:$A$999,)-1,)),"&gt;0",P265))</f>
        <v>395</v>
      </c>
      <c r="Q264">
        <f t="shared" si="4"/>
        <v>1</v>
      </c>
      <c r="S264" s="21">
        <f>IF(ISNUMBER(O264),O264*M264*SUBTOTAL(103,O264),SUMIF(A265:INDEX(A265:$A$999,IFERROR(MATCH(LEFTB(A264)&amp;"*",A265:$A$999,)-1,)),"&gt;0",S265))</f>
        <v>395</v>
      </c>
    </row>
    <row r="265" spans="1:19" ht="23.45" customHeight="1" x14ac:dyDescent="0.2">
      <c r="A265" s="22" t="s">
        <v>19</v>
      </c>
      <c r="B265" s="2" t="s">
        <v>0</v>
      </c>
      <c r="C265" s="2" t="s">
        <v>0</v>
      </c>
      <c r="D265" s="2" t="s">
        <v>0</v>
      </c>
      <c r="E265" s="3"/>
      <c r="F265" s="2" t="s">
        <v>0</v>
      </c>
      <c r="G265" s="2" t="s">
        <v>0</v>
      </c>
      <c r="H265" s="2" t="s">
        <v>0</v>
      </c>
      <c r="I265" s="2" t="s">
        <v>0</v>
      </c>
      <c r="J265" s="2" t="s">
        <v>0</v>
      </c>
      <c r="K265" s="2" t="s">
        <v>0</v>
      </c>
      <c r="L265" s="2" t="s">
        <v>0</v>
      </c>
      <c r="M265" s="4"/>
      <c r="N265" s="2" t="s">
        <v>0</v>
      </c>
      <c r="O265" s="4"/>
      <c r="P265" s="5">
        <f>IF(ISNUMBER(O265),O265*M265*Q265,SUMIF(A266:INDEX(A266:$A$999,IFERROR(MATCH(LEFTB(A265)&amp;"*",A266:$A$999,)-1,)),"&gt;0",P266))</f>
        <v>1975</v>
      </c>
      <c r="Q265">
        <f t="shared" si="4"/>
        <v>0</v>
      </c>
      <c r="S265" s="5">
        <f>IF(ISNUMBER(O265),O265*M265*SUBTOTAL(103,O265),SUMIF(A266:INDEX(A266:$A$999,IFERROR(MATCH(LEFTB(A265)&amp;"*",A266:$A$999,)-1,)),"&gt;0",S266))</f>
        <v>1975</v>
      </c>
    </row>
    <row r="266" spans="1:19" ht="23.45" customHeight="1" x14ac:dyDescent="0.2">
      <c r="A266">
        <v>40</v>
      </c>
      <c r="E266" s="6"/>
      <c r="M266" s="9">
        <v>5</v>
      </c>
      <c r="O266" s="8">
        <v>395</v>
      </c>
      <c r="P266" s="21">
        <f>IF(ISNUMBER(O266),O266*M266*Q266,SUMIF(A267:INDEX(A267:$A$999,IFERROR(MATCH(LEFTB(A266)&amp;"*",A267:$A$999,)-1,)),"&gt;0",P267))</f>
        <v>1975</v>
      </c>
      <c r="Q266">
        <f t="shared" si="4"/>
        <v>1</v>
      </c>
      <c r="S266" s="21">
        <f>IF(ISNUMBER(O266),O266*M266*SUBTOTAL(103,O266),SUMIF(A267:INDEX(A267:$A$999,IFERROR(MATCH(LEFTB(A266)&amp;"*",A267:$A$999,)-1,)),"&gt;0",S267))</f>
        <v>1975</v>
      </c>
    </row>
    <row r="267" spans="1:19" ht="23.45" customHeight="1" x14ac:dyDescent="0.2">
      <c r="A267" s="22" t="s">
        <v>20</v>
      </c>
      <c r="B267" s="2" t="s">
        <v>0</v>
      </c>
      <c r="C267" s="2" t="s">
        <v>0</v>
      </c>
      <c r="D267" s="2" t="s">
        <v>0</v>
      </c>
      <c r="E267" s="3"/>
      <c r="F267" s="2" t="s">
        <v>0</v>
      </c>
      <c r="G267" s="2" t="s">
        <v>0</v>
      </c>
      <c r="H267" s="2" t="s">
        <v>0</v>
      </c>
      <c r="I267" s="2" t="s">
        <v>0</v>
      </c>
      <c r="J267" s="2" t="s">
        <v>0</v>
      </c>
      <c r="K267" s="2" t="s">
        <v>0</v>
      </c>
      <c r="L267" s="2" t="s">
        <v>0</v>
      </c>
      <c r="M267" s="4"/>
      <c r="N267" s="2" t="s">
        <v>0</v>
      </c>
      <c r="O267" s="4"/>
      <c r="P267" s="5">
        <f ca="1">IF(ISNUMBER(O267),O267*M267*Q267,SUMIF(A268:INDEX(A268:$A$999,IFERROR(MATCH(LEFTB(A267)&amp;"*",A268:$A$999,)-1,)),"&gt;0",P268))</f>
        <v>741634</v>
      </c>
      <c r="Q267">
        <f t="shared" si="4"/>
        <v>0</v>
      </c>
      <c r="S267" s="5">
        <f ca="1">IF(ISNUMBER(O267),O267*M267*SUBTOTAL(103,O267),SUMIF(A268:INDEX(A268:$A$999,IFERROR(MATCH(LEFTB(A267)&amp;"*",A268:$A$999,)-1,)),"&gt;0",S268))</f>
        <v>741634</v>
      </c>
    </row>
    <row r="268" spans="1:19" ht="23.45" customHeight="1" x14ac:dyDescent="0.2">
      <c r="A268">
        <v>40</v>
      </c>
      <c r="E268" s="6"/>
      <c r="M268" s="7">
        <v>5</v>
      </c>
      <c r="O268" s="8">
        <v>2400</v>
      </c>
      <c r="P268" s="21">
        <f>IF(ISNUMBER(O268),O268*M268*Q268,SUMIF(A269:INDEX(A269:$A$999,IFERROR(MATCH(LEFTB(A268)&amp;"*",A269:$A$999,)-1,)),"&gt;0",P269))</f>
        <v>12000</v>
      </c>
      <c r="Q268">
        <f t="shared" si="4"/>
        <v>1</v>
      </c>
      <c r="S268" s="21">
        <f>IF(ISNUMBER(O268),O268*M268*SUBTOTAL(103,O268),SUMIF(A269:INDEX(A269:$A$999,IFERROR(MATCH(LEFTB(A268)&amp;"*",A269:$A$999,)-1,)),"&gt;0",S269))</f>
        <v>12000</v>
      </c>
    </row>
    <row r="269" spans="1:19" ht="23.45" customHeight="1" x14ac:dyDescent="0.2">
      <c r="A269">
        <v>40</v>
      </c>
      <c r="E269" s="6"/>
      <c r="M269" s="7">
        <v>5</v>
      </c>
      <c r="O269" s="8">
        <v>2400</v>
      </c>
      <c r="P269" s="21">
        <f>IF(ISNUMBER(O269),O269*M269*Q269,SUMIF(A270:INDEX(A270:$A$999,IFERROR(MATCH(LEFTB(A269)&amp;"*",A270:$A$999,)-1,)),"&gt;0",P270))</f>
        <v>12000</v>
      </c>
      <c r="Q269">
        <f t="shared" si="4"/>
        <v>1</v>
      </c>
      <c r="S269" s="21">
        <f>IF(ISNUMBER(O269),O269*M269*SUBTOTAL(103,O269),SUMIF(A270:INDEX(A270:$A$999,IFERROR(MATCH(LEFTB(A269)&amp;"*",A270:$A$999,)-1,)),"&gt;0",S270))</f>
        <v>12000</v>
      </c>
    </row>
    <row r="270" spans="1:19" ht="23.45" customHeight="1" x14ac:dyDescent="0.2">
      <c r="A270">
        <v>40</v>
      </c>
      <c r="E270" s="6"/>
      <c r="M270" s="9">
        <v>11</v>
      </c>
      <c r="O270" s="8">
        <v>90</v>
      </c>
      <c r="P270" s="21">
        <f>IF(ISNUMBER(O270),O270*M270*Q270,SUMIF(A271:INDEX(A271:$A$999,IFERROR(MATCH(LEFTB(A270)&amp;"*",A271:$A$999,)-1,)),"&gt;0",P271))</f>
        <v>990</v>
      </c>
      <c r="Q270">
        <f t="shared" si="4"/>
        <v>1</v>
      </c>
      <c r="S270" s="21">
        <f>IF(ISNUMBER(O270),O270*M270*SUBTOTAL(103,O270),SUMIF(A271:INDEX(A271:$A$999,IFERROR(MATCH(LEFTB(A270)&amp;"*",A271:$A$999,)-1,)),"&gt;0",S271))</f>
        <v>990</v>
      </c>
    </row>
    <row r="271" spans="1:19" ht="23.45" customHeight="1" x14ac:dyDescent="0.2">
      <c r="A271">
        <v>40</v>
      </c>
      <c r="E271" s="6"/>
      <c r="M271" s="7">
        <v>5</v>
      </c>
      <c r="O271" s="8">
        <v>27000</v>
      </c>
      <c r="P271" s="21">
        <f>IF(ISNUMBER(O271),O271*M271*Q271,SUMIF(A272:INDEX(A272:$A$999,IFERROR(MATCH(LEFTB(A271)&amp;"*",A272:$A$999,)-1,)),"&gt;0",P272))</f>
        <v>135000</v>
      </c>
      <c r="Q271">
        <f t="shared" si="4"/>
        <v>1</v>
      </c>
      <c r="S271" s="21">
        <f>IF(ISNUMBER(O271),O271*M271*SUBTOTAL(103,O271),SUMIF(A272:INDEX(A272:$A$999,IFERROR(MATCH(LEFTB(A271)&amp;"*",A272:$A$999,)-1,)),"&gt;0",S272))</f>
        <v>135000</v>
      </c>
    </row>
    <row r="272" spans="1:19" ht="23.45" customHeight="1" x14ac:dyDescent="0.2">
      <c r="A272">
        <v>40</v>
      </c>
      <c r="E272" s="6"/>
      <c r="M272" s="7">
        <v>5</v>
      </c>
      <c r="O272" s="8">
        <v>10500</v>
      </c>
      <c r="P272" s="21">
        <f>IF(ISNUMBER(O272),O272*M272*Q272,SUMIF(A273:INDEX(A273:$A$999,IFERROR(MATCH(LEFTB(A272)&amp;"*",A273:$A$999,)-1,)),"&gt;0",P273))</f>
        <v>52500</v>
      </c>
      <c r="Q272">
        <f t="shared" si="4"/>
        <v>1</v>
      </c>
      <c r="S272" s="21">
        <f>IF(ISNUMBER(O272),O272*M272*SUBTOTAL(103,O272),SUMIF(A273:INDEX(A273:$A$999,IFERROR(MATCH(LEFTB(A272)&amp;"*",A273:$A$999,)-1,)),"&gt;0",S273))</f>
        <v>52500</v>
      </c>
    </row>
    <row r="273" spans="1:19" ht="23.45" customHeight="1" x14ac:dyDescent="0.2">
      <c r="A273">
        <v>40</v>
      </c>
      <c r="E273" s="6"/>
      <c r="M273" s="9">
        <v>30</v>
      </c>
      <c r="O273" s="8">
        <v>34</v>
      </c>
      <c r="P273" s="21">
        <f>IF(ISNUMBER(O273),O273*M273*Q273,SUMIF(A274:INDEX(A274:$A$999,IFERROR(MATCH(LEFTB(A273)&amp;"*",A274:$A$999,)-1,)),"&gt;0",P274))</f>
        <v>1020</v>
      </c>
      <c r="Q273">
        <f t="shared" si="4"/>
        <v>1</v>
      </c>
      <c r="S273" s="21">
        <f>IF(ISNUMBER(O273),O273*M273*SUBTOTAL(103,O273),SUMIF(A274:INDEX(A274:$A$999,IFERROR(MATCH(LEFTB(A273)&amp;"*",A274:$A$999,)-1,)),"&gt;0",S274))</f>
        <v>1020</v>
      </c>
    </row>
    <row r="274" spans="1:19" ht="23.45" customHeight="1" x14ac:dyDescent="0.2">
      <c r="A274">
        <v>40</v>
      </c>
      <c r="E274" s="6"/>
      <c r="M274" s="9">
        <v>50</v>
      </c>
      <c r="O274" s="8">
        <v>110</v>
      </c>
      <c r="P274" s="21">
        <f>IF(ISNUMBER(O274),O274*M274*Q274,SUMIF(A275:INDEX(A275:$A$999,IFERROR(MATCH(LEFTB(A274)&amp;"*",A275:$A$999,)-1,)),"&gt;0",P275))</f>
        <v>5500</v>
      </c>
      <c r="Q274">
        <f t="shared" si="4"/>
        <v>1</v>
      </c>
      <c r="S274" s="21">
        <f>IF(ISNUMBER(O274),O274*M274*SUBTOTAL(103,O274),SUMIF(A275:INDEX(A275:$A$999,IFERROR(MATCH(LEFTB(A274)&amp;"*",A275:$A$999,)-1,)),"&gt;0",S275))</f>
        <v>5500</v>
      </c>
    </row>
    <row r="275" spans="1:19" ht="23.45" customHeight="1" x14ac:dyDescent="0.2">
      <c r="A275">
        <v>40</v>
      </c>
      <c r="E275" s="6"/>
      <c r="M275" s="7">
        <v>50</v>
      </c>
      <c r="O275" s="8">
        <v>230</v>
      </c>
      <c r="P275" s="21">
        <f>IF(ISNUMBER(O275),O275*M275*Q275,SUMIF(A276:INDEX(A276:$A$999,IFERROR(MATCH(LEFTB(A275)&amp;"*",A276:$A$999,)-1,)),"&gt;0",P276))</f>
        <v>11500</v>
      </c>
      <c r="Q275">
        <f t="shared" si="4"/>
        <v>1</v>
      </c>
      <c r="S275" s="21">
        <f>IF(ISNUMBER(O275),O275*M275*SUBTOTAL(103,O275),SUMIF(A276:INDEX(A276:$A$999,IFERROR(MATCH(LEFTB(A275)&amp;"*",A276:$A$999,)-1,)),"&gt;0",S276))</f>
        <v>11500</v>
      </c>
    </row>
    <row r="276" spans="1:19" ht="23.45" customHeight="1" x14ac:dyDescent="0.2">
      <c r="A276">
        <v>40</v>
      </c>
      <c r="E276" s="6"/>
      <c r="M276" s="7">
        <v>200</v>
      </c>
      <c r="O276" s="8">
        <v>310</v>
      </c>
      <c r="P276" s="21">
        <f>IF(ISNUMBER(O276),O276*M276*Q276,SUMIF(A277:INDEX(A277:$A$999,IFERROR(MATCH(LEFTB(A276)&amp;"*",A277:$A$999,)-1,)),"&gt;0",P277))</f>
        <v>62000</v>
      </c>
      <c r="Q276">
        <f t="shared" si="4"/>
        <v>1</v>
      </c>
      <c r="S276" s="21">
        <f>IF(ISNUMBER(O276),O276*M276*SUBTOTAL(103,O276),SUMIF(A277:INDEX(A277:$A$999,IFERROR(MATCH(LEFTB(A276)&amp;"*",A277:$A$999,)-1,)),"&gt;0",S277))</f>
        <v>62000</v>
      </c>
    </row>
    <row r="277" spans="1:19" ht="23.45" customHeight="1" x14ac:dyDescent="0.2">
      <c r="A277">
        <v>40</v>
      </c>
      <c r="E277" s="6"/>
      <c r="M277" s="9">
        <v>10</v>
      </c>
      <c r="O277" s="8">
        <v>46</v>
      </c>
      <c r="P277" s="21">
        <f>IF(ISNUMBER(O277),O277*M277*Q277,SUMIF(A278:INDEX(A278:$A$999,IFERROR(MATCH(LEFTB(A277)&amp;"*",A278:$A$999,)-1,)),"&gt;0",P278))</f>
        <v>460</v>
      </c>
      <c r="Q277">
        <f t="shared" si="4"/>
        <v>1</v>
      </c>
      <c r="S277" s="21">
        <f>IF(ISNUMBER(O277),O277*M277*SUBTOTAL(103,O277),SUMIF(A278:INDEX(A278:$A$999,IFERROR(MATCH(LEFTB(A277)&amp;"*",A278:$A$999,)-1,)),"&gt;0",S278))</f>
        <v>460</v>
      </c>
    </row>
    <row r="278" spans="1:19" ht="23.45" customHeight="1" x14ac:dyDescent="0.2">
      <c r="A278">
        <v>40</v>
      </c>
      <c r="E278" s="6"/>
      <c r="M278" s="7">
        <v>25</v>
      </c>
      <c r="O278" s="8">
        <v>150</v>
      </c>
      <c r="P278" s="21">
        <f>IF(ISNUMBER(O278),O278*M278*Q278,SUMIF(A279:INDEX(A279:$A$999,IFERROR(MATCH(LEFTB(A278)&amp;"*",A279:$A$999,)-1,)),"&gt;0",P279))</f>
        <v>3750</v>
      </c>
      <c r="Q278">
        <f t="shared" si="4"/>
        <v>1</v>
      </c>
      <c r="S278" s="21">
        <f>IF(ISNUMBER(O278),O278*M278*SUBTOTAL(103,O278),SUMIF(A279:INDEX(A279:$A$999,IFERROR(MATCH(LEFTB(A278)&amp;"*",A279:$A$999,)-1,)),"&gt;0",S279))</f>
        <v>3750</v>
      </c>
    </row>
    <row r="279" spans="1:19" ht="23.45" customHeight="1" x14ac:dyDescent="0.2">
      <c r="A279">
        <v>40</v>
      </c>
      <c r="E279" s="6"/>
      <c r="M279" s="7">
        <v>25</v>
      </c>
      <c r="O279" s="8">
        <v>150</v>
      </c>
      <c r="P279" s="21">
        <f>IF(ISNUMBER(O279),O279*M279*Q279,SUMIF(A280:INDEX(A280:$A$999,IFERROR(MATCH(LEFTB(A279)&amp;"*",A280:$A$999,)-1,)),"&gt;0",P280))</f>
        <v>3750</v>
      </c>
      <c r="Q279">
        <f t="shared" si="4"/>
        <v>1</v>
      </c>
      <c r="S279" s="21">
        <f>IF(ISNUMBER(O279),O279*M279*SUBTOTAL(103,O279),SUMIF(A280:INDEX(A280:$A$999,IFERROR(MATCH(LEFTB(A279)&amp;"*",A280:$A$999,)-1,)),"&gt;0",S280))</f>
        <v>3750</v>
      </c>
    </row>
    <row r="280" spans="1:19" ht="23.45" customHeight="1" x14ac:dyDescent="0.2">
      <c r="A280">
        <v>40</v>
      </c>
      <c r="E280" s="6"/>
      <c r="M280" s="7">
        <v>10</v>
      </c>
      <c r="O280" s="8">
        <v>250</v>
      </c>
      <c r="P280" s="21">
        <f>IF(ISNUMBER(O280),O280*M280*Q280,SUMIF(A281:INDEX(A281:$A$999,IFERROR(MATCH(LEFTB(A280)&amp;"*",A281:$A$999,)-1,)),"&gt;0",P281))</f>
        <v>2500</v>
      </c>
      <c r="Q280">
        <f t="shared" si="4"/>
        <v>1</v>
      </c>
      <c r="S280" s="21">
        <f>IF(ISNUMBER(O280),O280*M280*SUBTOTAL(103,O280),SUMIF(A281:INDEX(A281:$A$999,IFERROR(MATCH(LEFTB(A280)&amp;"*",A281:$A$999,)-1,)),"&gt;0",S281))</f>
        <v>2500</v>
      </c>
    </row>
    <row r="281" spans="1:19" ht="23.45" customHeight="1" x14ac:dyDescent="0.2">
      <c r="A281">
        <v>40</v>
      </c>
      <c r="E281" s="6"/>
      <c r="M281" s="7">
        <v>10</v>
      </c>
      <c r="O281" s="8">
        <v>200</v>
      </c>
      <c r="P281" s="21">
        <f>IF(ISNUMBER(O281),O281*M281*Q281,SUMIF(A282:INDEX(A282:$A$999,IFERROR(MATCH(LEFTB(A281)&amp;"*",A282:$A$999,)-1,)),"&gt;0",P282))</f>
        <v>2000</v>
      </c>
      <c r="Q281">
        <f t="shared" si="4"/>
        <v>1</v>
      </c>
      <c r="S281" s="21">
        <f>IF(ISNUMBER(O281),O281*M281*SUBTOTAL(103,O281),SUMIF(A282:INDEX(A282:$A$999,IFERROR(MATCH(LEFTB(A281)&amp;"*",A282:$A$999,)-1,)),"&gt;0",S282))</f>
        <v>2000</v>
      </c>
    </row>
    <row r="282" spans="1:19" ht="23.45" customHeight="1" x14ac:dyDescent="0.2">
      <c r="A282">
        <v>40</v>
      </c>
      <c r="E282" s="6"/>
      <c r="M282" s="7">
        <v>30</v>
      </c>
      <c r="O282" s="8">
        <v>65</v>
      </c>
      <c r="P282" s="21">
        <f>IF(ISNUMBER(O282),O282*M282*Q282,SUMIF(A283:INDEX(A283:$A$999,IFERROR(MATCH(LEFTB(A282)&amp;"*",A283:$A$999,)-1,)),"&gt;0",P283))</f>
        <v>1950</v>
      </c>
      <c r="Q282">
        <f t="shared" si="4"/>
        <v>1</v>
      </c>
      <c r="S282" s="21">
        <f>IF(ISNUMBER(O282),O282*M282*SUBTOTAL(103,O282),SUMIF(A283:INDEX(A283:$A$999,IFERROR(MATCH(LEFTB(A282)&amp;"*",A283:$A$999,)-1,)),"&gt;0",S283))</f>
        <v>1950</v>
      </c>
    </row>
    <row r="283" spans="1:19" ht="23.45" customHeight="1" x14ac:dyDescent="0.2">
      <c r="A283">
        <v>40</v>
      </c>
      <c r="E283" s="6"/>
      <c r="M283" s="7">
        <v>30</v>
      </c>
      <c r="O283" s="8">
        <v>80</v>
      </c>
      <c r="P283" s="21">
        <f>IF(ISNUMBER(O283),O283*M283*Q283,SUMIF(A284:INDEX(A284:$A$999,IFERROR(MATCH(LEFTB(A283)&amp;"*",A284:$A$999,)-1,)),"&gt;0",P284))</f>
        <v>2400</v>
      </c>
      <c r="Q283">
        <f t="shared" si="4"/>
        <v>1</v>
      </c>
      <c r="S283" s="21">
        <f>IF(ISNUMBER(O283),O283*M283*SUBTOTAL(103,O283),SUMIF(A284:INDEX(A284:$A$999,IFERROR(MATCH(LEFTB(A283)&amp;"*",A284:$A$999,)-1,)),"&gt;0",S284))</f>
        <v>2400</v>
      </c>
    </row>
    <row r="284" spans="1:19" ht="23.45" customHeight="1" x14ac:dyDescent="0.2">
      <c r="A284">
        <v>40</v>
      </c>
      <c r="E284" s="6"/>
      <c r="M284" s="7">
        <v>50</v>
      </c>
      <c r="O284" s="8">
        <v>70</v>
      </c>
      <c r="P284" s="21">
        <f>IF(ISNUMBER(O284),O284*M284*Q284,SUMIF(A285:INDEX(A285:$A$999,IFERROR(MATCH(LEFTB(A284)&amp;"*",A285:$A$999,)-1,)),"&gt;0",P285))</f>
        <v>3500</v>
      </c>
      <c r="Q284">
        <f t="shared" si="4"/>
        <v>1</v>
      </c>
      <c r="S284" s="21">
        <f>IF(ISNUMBER(O284),O284*M284*SUBTOTAL(103,O284),SUMIF(A285:INDEX(A285:$A$999,IFERROR(MATCH(LEFTB(A284)&amp;"*",A285:$A$999,)-1,)),"&gt;0",S285))</f>
        <v>3500</v>
      </c>
    </row>
    <row r="285" spans="1:19" ht="23.45" customHeight="1" x14ac:dyDescent="0.2">
      <c r="A285">
        <v>40</v>
      </c>
      <c r="E285" s="6"/>
      <c r="M285" s="7">
        <v>30</v>
      </c>
      <c r="O285" s="8">
        <v>120</v>
      </c>
      <c r="P285" s="21">
        <f>IF(ISNUMBER(O285),O285*M285*Q285,SUMIF(A286:INDEX(A286:$A$999,IFERROR(MATCH(LEFTB(A285)&amp;"*",A286:$A$999,)-1,)),"&gt;0",P286))</f>
        <v>3600</v>
      </c>
      <c r="Q285">
        <f t="shared" si="4"/>
        <v>1</v>
      </c>
      <c r="S285" s="21">
        <f>IF(ISNUMBER(O285),O285*M285*SUBTOTAL(103,O285),SUMIF(A286:INDEX(A286:$A$999,IFERROR(MATCH(LEFTB(A285)&amp;"*",A286:$A$999,)-1,)),"&gt;0",S286))</f>
        <v>3600</v>
      </c>
    </row>
    <row r="286" spans="1:19" ht="23.45" customHeight="1" x14ac:dyDescent="0.2">
      <c r="A286">
        <v>40</v>
      </c>
      <c r="E286" s="6"/>
      <c r="M286" s="7">
        <v>15</v>
      </c>
      <c r="O286" s="8">
        <v>190</v>
      </c>
      <c r="P286" s="21">
        <f>IF(ISNUMBER(O286),O286*M286*Q286,SUMIF(A287:INDEX(A287:$A$999,IFERROR(MATCH(LEFTB(A286)&amp;"*",A287:$A$999,)-1,)),"&gt;0",P287))</f>
        <v>2850</v>
      </c>
      <c r="Q286">
        <f t="shared" si="4"/>
        <v>1</v>
      </c>
      <c r="S286" s="21">
        <f>IF(ISNUMBER(O286),O286*M286*SUBTOTAL(103,O286),SUMIF(A287:INDEX(A287:$A$999,IFERROR(MATCH(LEFTB(A286)&amp;"*",A287:$A$999,)-1,)),"&gt;0",S287))</f>
        <v>2850</v>
      </c>
    </row>
    <row r="287" spans="1:19" ht="23.45" customHeight="1" x14ac:dyDescent="0.2">
      <c r="A287">
        <v>40</v>
      </c>
      <c r="E287" s="6"/>
      <c r="M287" s="7">
        <v>75</v>
      </c>
      <c r="O287" s="8">
        <v>125</v>
      </c>
      <c r="P287" s="21">
        <f>IF(ISNUMBER(O287),O287*M287*Q287,SUMIF(A288:INDEX(A288:$A$999,IFERROR(MATCH(LEFTB(A287)&amp;"*",A288:$A$999,)-1,)),"&gt;0",P288))</f>
        <v>9375</v>
      </c>
      <c r="Q287">
        <f t="shared" si="4"/>
        <v>1</v>
      </c>
      <c r="S287" s="21">
        <f>IF(ISNUMBER(O287),O287*M287*SUBTOTAL(103,O287),SUMIF(A288:INDEX(A288:$A$999,IFERROR(MATCH(LEFTB(A287)&amp;"*",A288:$A$999,)-1,)),"&gt;0",S288))</f>
        <v>9375</v>
      </c>
    </row>
    <row r="288" spans="1:19" ht="23.45" customHeight="1" x14ac:dyDescent="0.2">
      <c r="A288">
        <v>40</v>
      </c>
      <c r="E288" s="6"/>
      <c r="M288" s="7">
        <v>50</v>
      </c>
      <c r="O288" s="8">
        <v>15</v>
      </c>
      <c r="P288" s="21">
        <f>IF(ISNUMBER(O288),O288*M288*Q288,SUMIF(A289:INDEX(A289:$A$999,IFERROR(MATCH(LEFTB(A288)&amp;"*",A289:$A$999,)-1,)),"&gt;0",P289))</f>
        <v>750</v>
      </c>
      <c r="Q288">
        <f t="shared" si="4"/>
        <v>1</v>
      </c>
      <c r="S288" s="21">
        <f>IF(ISNUMBER(O288),O288*M288*SUBTOTAL(103,O288),SUMIF(A289:INDEX(A289:$A$999,IFERROR(MATCH(LEFTB(A288)&amp;"*",A289:$A$999,)-1,)),"&gt;0",S289))</f>
        <v>750</v>
      </c>
    </row>
    <row r="289" spans="1:19" ht="23.45" customHeight="1" x14ac:dyDescent="0.2">
      <c r="A289">
        <v>40</v>
      </c>
      <c r="E289" s="6"/>
      <c r="M289" s="7">
        <v>100</v>
      </c>
      <c r="O289" s="8">
        <v>12</v>
      </c>
      <c r="P289" s="21">
        <f>IF(ISNUMBER(O289),O289*M289*Q289,SUMIF(A290:INDEX(A290:$A$999,IFERROR(MATCH(LEFTB(A289)&amp;"*",A290:$A$999,)-1,)),"&gt;0",P290))</f>
        <v>1200</v>
      </c>
      <c r="Q289">
        <f t="shared" si="4"/>
        <v>1</v>
      </c>
      <c r="S289" s="21">
        <f>IF(ISNUMBER(O289),O289*M289*SUBTOTAL(103,O289),SUMIF(A290:INDEX(A290:$A$999,IFERROR(MATCH(LEFTB(A289)&amp;"*",A290:$A$999,)-1,)),"&gt;0",S290))</f>
        <v>1200</v>
      </c>
    </row>
    <row r="290" spans="1:19" ht="23.45" customHeight="1" x14ac:dyDescent="0.2">
      <c r="A290">
        <v>40</v>
      </c>
      <c r="E290" s="6"/>
      <c r="M290" s="7">
        <v>3</v>
      </c>
      <c r="O290" s="8">
        <v>4000</v>
      </c>
      <c r="P290" s="21">
        <f>IF(ISNUMBER(O290),O290*M290*Q290,SUMIF(A291:INDEX(A291:$A$999,IFERROR(MATCH(LEFTB(A290)&amp;"*",A291:$A$999,)-1,)),"&gt;0",P291))</f>
        <v>12000</v>
      </c>
      <c r="Q290">
        <f t="shared" si="4"/>
        <v>1</v>
      </c>
      <c r="S290" s="21">
        <f>IF(ISNUMBER(O290),O290*M290*SUBTOTAL(103,O290),SUMIF(A291:INDEX(A291:$A$999,IFERROR(MATCH(LEFTB(A290)&amp;"*",A291:$A$999,)-1,)),"&gt;0",S291))</f>
        <v>12000</v>
      </c>
    </row>
    <row r="291" spans="1:19" ht="23.45" customHeight="1" x14ac:dyDescent="0.2">
      <c r="A291">
        <v>40</v>
      </c>
      <c r="E291" s="6"/>
      <c r="M291" s="7">
        <v>5</v>
      </c>
      <c r="O291" s="8">
        <v>1800</v>
      </c>
      <c r="P291" s="21">
        <f>IF(ISNUMBER(O291),O291*M291*Q291,SUMIF(A292:INDEX(A292:$A$999,IFERROR(MATCH(LEFTB(A291)&amp;"*",A292:$A$999,)-1,)),"&gt;0",P292))</f>
        <v>9000</v>
      </c>
      <c r="Q291">
        <f t="shared" si="4"/>
        <v>1</v>
      </c>
      <c r="S291" s="21">
        <f>IF(ISNUMBER(O291),O291*M291*SUBTOTAL(103,O291),SUMIF(A292:INDEX(A292:$A$999,IFERROR(MATCH(LEFTB(A291)&amp;"*",A292:$A$999,)-1,)),"&gt;0",S292))</f>
        <v>9000</v>
      </c>
    </row>
    <row r="292" spans="1:19" ht="23.45" customHeight="1" x14ac:dyDescent="0.2">
      <c r="A292">
        <v>40</v>
      </c>
      <c r="E292" s="6"/>
      <c r="M292" s="7">
        <v>1</v>
      </c>
      <c r="O292" s="8">
        <v>5300</v>
      </c>
      <c r="P292" s="21">
        <f>IF(ISNUMBER(O292),O292*M292*Q292,SUMIF(A293:INDEX(A293:$A$999,IFERROR(MATCH(LEFTB(A292)&amp;"*",A293:$A$999,)-1,)),"&gt;0",P293))</f>
        <v>5300</v>
      </c>
      <c r="Q292">
        <f t="shared" si="4"/>
        <v>1</v>
      </c>
      <c r="S292" s="21">
        <f>IF(ISNUMBER(O292),O292*M292*SUBTOTAL(103,O292),SUMIF(A293:INDEX(A293:$A$999,IFERROR(MATCH(LEFTB(A292)&amp;"*",A293:$A$999,)-1,)),"&gt;0",S293))</f>
        <v>5300</v>
      </c>
    </row>
    <row r="293" spans="1:19" ht="23.45" customHeight="1" x14ac:dyDescent="0.2">
      <c r="A293">
        <v>40</v>
      </c>
      <c r="E293" s="6"/>
      <c r="M293" s="7">
        <v>50</v>
      </c>
      <c r="O293" s="8">
        <v>2</v>
      </c>
      <c r="P293" s="21">
        <f>IF(ISNUMBER(O293),O293*M293*Q293,SUMIF(A294:INDEX(A294:$A$999,IFERROR(MATCH(LEFTB(A293)&amp;"*",A294:$A$999,)-1,)),"&gt;0",P294))</f>
        <v>100</v>
      </c>
      <c r="Q293">
        <f t="shared" si="4"/>
        <v>1</v>
      </c>
      <c r="S293" s="21">
        <f>IF(ISNUMBER(O293),O293*M293*SUBTOTAL(103,O293),SUMIF(A294:INDEX(A294:$A$999,IFERROR(MATCH(LEFTB(A293)&amp;"*",A294:$A$999,)-1,)),"&gt;0",S294))</f>
        <v>100</v>
      </c>
    </row>
    <row r="294" spans="1:19" ht="23.45" customHeight="1" x14ac:dyDescent="0.2">
      <c r="A294">
        <v>40</v>
      </c>
      <c r="E294" s="6"/>
      <c r="M294" s="7">
        <v>50</v>
      </c>
      <c r="O294" s="8">
        <v>0.57999999999999996</v>
      </c>
      <c r="P294" s="21">
        <f>IF(ISNUMBER(O294),O294*M294*Q294,SUMIF(A295:INDEX(A295:$A$999,IFERROR(MATCH(LEFTB(A294)&amp;"*",A295:$A$999,)-1,)),"&gt;0",P295))</f>
        <v>28.999999999999996</v>
      </c>
      <c r="Q294">
        <f t="shared" si="4"/>
        <v>1</v>
      </c>
      <c r="S294" s="21">
        <f>IF(ISNUMBER(O294),O294*M294*SUBTOTAL(103,O294),SUMIF(A295:INDEX(A295:$A$999,IFERROR(MATCH(LEFTB(A294)&amp;"*",A295:$A$999,)-1,)),"&gt;0",S295))</f>
        <v>28.999999999999996</v>
      </c>
    </row>
    <row r="295" spans="1:19" ht="23.45" customHeight="1" x14ac:dyDescent="0.2">
      <c r="A295">
        <v>40</v>
      </c>
      <c r="E295" s="6"/>
      <c r="M295" s="9">
        <v>1</v>
      </c>
      <c r="O295" s="8">
        <v>420</v>
      </c>
      <c r="P295" s="21">
        <f>IF(ISNUMBER(O295),O295*M295*Q295,SUMIF(A296:INDEX(A296:$A$999,IFERROR(MATCH(LEFTB(A295)&amp;"*",A296:$A$999,)-1,)),"&gt;0",P296))</f>
        <v>420</v>
      </c>
      <c r="Q295">
        <f t="shared" si="4"/>
        <v>1</v>
      </c>
      <c r="S295" s="21">
        <f>IF(ISNUMBER(O295),O295*M295*SUBTOTAL(103,O295),SUMIF(A296:INDEX(A296:$A$999,IFERROR(MATCH(LEFTB(A295)&amp;"*",A296:$A$999,)-1,)),"&gt;0",S296))</f>
        <v>420</v>
      </c>
    </row>
    <row r="296" spans="1:19" ht="23.45" customHeight="1" x14ac:dyDescent="0.2">
      <c r="A296">
        <v>40</v>
      </c>
      <c r="E296" s="6"/>
      <c r="M296" s="7">
        <v>2</v>
      </c>
      <c r="O296" s="8">
        <v>4300</v>
      </c>
      <c r="P296" s="21">
        <f>IF(ISNUMBER(O296),O296*M296*Q296,SUMIF(A297:INDEX(A297:$A$999,IFERROR(MATCH(LEFTB(A296)&amp;"*",A297:$A$999,)-1,)),"&gt;0",P297))</f>
        <v>8600</v>
      </c>
      <c r="Q296">
        <f t="shared" si="4"/>
        <v>1</v>
      </c>
      <c r="S296" s="21">
        <f>IF(ISNUMBER(O296),O296*M296*SUBTOTAL(103,O296),SUMIF(A297:INDEX(A297:$A$999,IFERROR(MATCH(LEFTB(A296)&amp;"*",A297:$A$999,)-1,)),"&gt;0",S297))</f>
        <v>8600</v>
      </c>
    </row>
    <row r="297" spans="1:19" ht="23.45" customHeight="1" x14ac:dyDescent="0.2">
      <c r="A297">
        <v>40</v>
      </c>
      <c r="E297" s="6"/>
      <c r="M297" s="7">
        <v>50</v>
      </c>
      <c r="O297" s="8">
        <v>0.8</v>
      </c>
      <c r="P297" s="21">
        <f>IF(ISNUMBER(O297),O297*M297*Q297,SUMIF(A298:INDEX(A298:$A$999,IFERROR(MATCH(LEFTB(A297)&amp;"*",A298:$A$999,)-1,)),"&gt;0",P298))</f>
        <v>40</v>
      </c>
      <c r="Q297">
        <f t="shared" si="4"/>
        <v>1</v>
      </c>
      <c r="S297" s="21">
        <f>IF(ISNUMBER(O297),O297*M297*SUBTOTAL(103,O297),SUMIF(A298:INDEX(A298:$A$999,IFERROR(MATCH(LEFTB(A297)&amp;"*",A298:$A$999,)-1,)),"&gt;0",S298))</f>
        <v>40</v>
      </c>
    </row>
    <row r="298" spans="1:19" ht="23.45" customHeight="1" x14ac:dyDescent="0.2">
      <c r="A298">
        <v>40</v>
      </c>
      <c r="E298" s="6"/>
      <c r="M298" s="7">
        <v>10</v>
      </c>
      <c r="O298" s="8">
        <v>15</v>
      </c>
      <c r="P298" s="21">
        <f>IF(ISNUMBER(O298),O298*M298*Q298,SUMIF(A299:INDEX(A299:$A$999,IFERROR(MATCH(LEFTB(A298)&amp;"*",A299:$A$999,)-1,)),"&gt;0",P299))</f>
        <v>150</v>
      </c>
      <c r="Q298">
        <f t="shared" si="4"/>
        <v>1</v>
      </c>
      <c r="S298" s="21">
        <f>IF(ISNUMBER(O298),O298*M298*SUBTOTAL(103,O298),SUMIF(A299:INDEX(A299:$A$999,IFERROR(MATCH(LEFTB(A298)&amp;"*",A299:$A$999,)-1,)),"&gt;0",S299))</f>
        <v>150</v>
      </c>
    </row>
    <row r="299" spans="1:19" ht="23.45" customHeight="1" x14ac:dyDescent="0.2">
      <c r="A299">
        <v>40</v>
      </c>
      <c r="E299" s="6"/>
      <c r="M299" s="7">
        <v>20</v>
      </c>
      <c r="O299" s="8">
        <v>23</v>
      </c>
      <c r="P299" s="21">
        <f>IF(ISNUMBER(O299),O299*M299*Q299,SUMIF(A300:INDEX(A300:$A$999,IFERROR(MATCH(LEFTB(A299)&amp;"*",A300:$A$999,)-1,)),"&gt;0",P300))</f>
        <v>460</v>
      </c>
      <c r="Q299">
        <f t="shared" si="4"/>
        <v>1</v>
      </c>
      <c r="S299" s="21">
        <f>IF(ISNUMBER(O299),O299*M299*SUBTOTAL(103,O299),SUMIF(A300:INDEX(A300:$A$999,IFERROR(MATCH(LEFTB(A299)&amp;"*",A300:$A$999,)-1,)),"&gt;0",S300))</f>
        <v>460</v>
      </c>
    </row>
    <row r="300" spans="1:19" ht="23.45" customHeight="1" x14ac:dyDescent="0.2">
      <c r="A300">
        <v>40</v>
      </c>
      <c r="E300" s="6"/>
      <c r="M300" s="7">
        <v>2</v>
      </c>
      <c r="O300" s="8">
        <v>430</v>
      </c>
      <c r="P300" s="21">
        <f>IF(ISNUMBER(O300),O300*M300*Q300,SUMIF(A301:INDEX(A301:$A$999,IFERROR(MATCH(LEFTB(A300)&amp;"*",A301:$A$999,)-1,)),"&gt;0",P301))</f>
        <v>860</v>
      </c>
      <c r="Q300">
        <f t="shared" si="4"/>
        <v>1</v>
      </c>
      <c r="S300" s="21">
        <f>IF(ISNUMBER(O300),O300*M300*SUBTOTAL(103,O300),SUMIF(A301:INDEX(A301:$A$999,IFERROR(MATCH(LEFTB(A300)&amp;"*",A301:$A$999,)-1,)),"&gt;0",S301))</f>
        <v>860</v>
      </c>
    </row>
    <row r="301" spans="1:19" ht="23.45" customHeight="1" x14ac:dyDescent="0.2">
      <c r="A301">
        <v>40</v>
      </c>
      <c r="E301" s="6"/>
      <c r="M301" s="7">
        <v>350</v>
      </c>
      <c r="O301" s="8">
        <v>17</v>
      </c>
      <c r="P301" s="21">
        <f>IF(ISNUMBER(O301),O301*M301*Q301,SUMIF(A302:INDEX(A302:$A$999,IFERROR(MATCH(LEFTB(A301)&amp;"*",A302:$A$999,)-1,)),"&gt;0",P302))</f>
        <v>5950</v>
      </c>
      <c r="Q301">
        <f t="shared" si="4"/>
        <v>1</v>
      </c>
      <c r="S301" s="21">
        <f>IF(ISNUMBER(O301),O301*M301*SUBTOTAL(103,O301),SUMIF(A302:INDEX(A302:$A$999,IFERROR(MATCH(LEFTB(A301)&amp;"*",A302:$A$999,)-1,)),"&gt;0",S302))</f>
        <v>5950</v>
      </c>
    </row>
    <row r="302" spans="1:19" ht="23.45" customHeight="1" x14ac:dyDescent="0.2">
      <c r="A302">
        <v>40</v>
      </c>
      <c r="E302" s="6"/>
      <c r="M302" s="7">
        <v>240</v>
      </c>
      <c r="O302" s="8">
        <v>20</v>
      </c>
      <c r="P302" s="21">
        <f>IF(ISNUMBER(O302),O302*M302*Q302,SUMIF(A303:INDEX(A303:$A$999,IFERROR(MATCH(LEFTB(A302)&amp;"*",A303:$A$999,)-1,)),"&gt;0",P303))</f>
        <v>4800</v>
      </c>
      <c r="Q302">
        <f t="shared" si="4"/>
        <v>1</v>
      </c>
      <c r="S302" s="21">
        <f>IF(ISNUMBER(O302),O302*M302*SUBTOTAL(103,O302),SUMIF(A303:INDEX(A303:$A$999,IFERROR(MATCH(LEFTB(A302)&amp;"*",A303:$A$999,)-1,)),"&gt;0",S303))</f>
        <v>4800</v>
      </c>
    </row>
    <row r="303" spans="1:19" ht="23.45" customHeight="1" x14ac:dyDescent="0.2">
      <c r="A303">
        <v>40</v>
      </c>
      <c r="E303" s="6"/>
      <c r="M303" s="9">
        <v>500</v>
      </c>
      <c r="O303" s="8">
        <v>30</v>
      </c>
      <c r="P303" s="21">
        <f>IF(ISNUMBER(O303),O303*M303*Q303,SUMIF(A304:INDEX(A304:$A$999,IFERROR(MATCH(LEFTB(A303)&amp;"*",A304:$A$999,)-1,)),"&gt;0",P304))</f>
        <v>15000</v>
      </c>
      <c r="Q303">
        <f t="shared" si="4"/>
        <v>1</v>
      </c>
      <c r="S303" s="21">
        <f>IF(ISNUMBER(O303),O303*M303*SUBTOTAL(103,O303),SUMIF(A304:INDEX(A304:$A$999,IFERROR(MATCH(LEFTB(A303)&amp;"*",A304:$A$999,)-1,)),"&gt;0",S304))</f>
        <v>15000</v>
      </c>
    </row>
    <row r="304" spans="1:19" ht="23.45" customHeight="1" x14ac:dyDescent="0.2">
      <c r="A304">
        <v>40</v>
      </c>
      <c r="E304" s="6"/>
      <c r="M304" s="9">
        <v>400</v>
      </c>
      <c r="O304" s="8">
        <v>46</v>
      </c>
      <c r="P304" s="21">
        <f>IF(ISNUMBER(O304),O304*M304*Q304,SUMIF(A305:INDEX(A305:$A$999,IFERROR(MATCH(LEFTB(A304)&amp;"*",A305:$A$999,)-1,)),"&gt;0",P305))</f>
        <v>18400</v>
      </c>
      <c r="Q304">
        <f t="shared" si="4"/>
        <v>1</v>
      </c>
      <c r="S304" s="21">
        <f>IF(ISNUMBER(O304),O304*M304*SUBTOTAL(103,O304),SUMIF(A305:INDEX(A305:$A$999,IFERROR(MATCH(LEFTB(A304)&amp;"*",A305:$A$999,)-1,)),"&gt;0",S305))</f>
        <v>18400</v>
      </c>
    </row>
    <row r="305" spans="1:19" ht="23.45" customHeight="1" x14ac:dyDescent="0.2">
      <c r="A305">
        <v>40</v>
      </c>
      <c r="E305" s="6"/>
      <c r="M305" s="9">
        <v>200</v>
      </c>
      <c r="O305" s="8">
        <v>33</v>
      </c>
      <c r="P305" s="21">
        <f>IF(ISNUMBER(O305),O305*M305*Q305,SUMIF(A306:INDEX(A306:$A$999,IFERROR(MATCH(LEFTB(A305)&amp;"*",A306:$A$999,)-1,)),"&gt;0",P306))</f>
        <v>6600</v>
      </c>
      <c r="Q305">
        <f t="shared" si="4"/>
        <v>1</v>
      </c>
      <c r="S305" s="21">
        <f>IF(ISNUMBER(O305),O305*M305*SUBTOTAL(103,O305),SUMIF(A306:INDEX(A306:$A$999,IFERROR(MATCH(LEFTB(A305)&amp;"*",A306:$A$999,)-1,)),"&gt;0",S306))</f>
        <v>6600</v>
      </c>
    </row>
    <row r="306" spans="1:19" ht="23.45" customHeight="1" x14ac:dyDescent="0.2">
      <c r="A306">
        <v>40</v>
      </c>
      <c r="E306" s="6"/>
      <c r="M306" s="7">
        <v>200</v>
      </c>
      <c r="O306" s="8">
        <v>21.5</v>
      </c>
      <c r="P306" s="21">
        <f>IF(ISNUMBER(O306),O306*M306*Q306,SUMIF(A307:INDEX(A307:$A$999,IFERROR(MATCH(LEFTB(A306)&amp;"*",A307:$A$999,)-1,)),"&gt;0",P307))</f>
        <v>4300</v>
      </c>
      <c r="Q306">
        <f t="shared" si="4"/>
        <v>1</v>
      </c>
      <c r="S306" s="21">
        <f>IF(ISNUMBER(O306),O306*M306*SUBTOTAL(103,O306),SUMIF(A307:INDEX(A307:$A$999,IFERROR(MATCH(LEFTB(A306)&amp;"*",A307:$A$999,)-1,)),"&gt;0",S307))</f>
        <v>4300</v>
      </c>
    </row>
    <row r="307" spans="1:19" ht="23.45" customHeight="1" x14ac:dyDescent="0.2">
      <c r="A307">
        <v>40</v>
      </c>
      <c r="E307" s="6"/>
      <c r="M307" s="7">
        <v>100</v>
      </c>
      <c r="O307" s="8">
        <v>30</v>
      </c>
      <c r="P307" s="21">
        <f>IF(ISNUMBER(O307),O307*M307*Q307,SUMIF(A308:INDEX(A308:$A$999,IFERROR(MATCH(LEFTB(A307)&amp;"*",A308:$A$999,)-1,)),"&gt;0",P308))</f>
        <v>3000</v>
      </c>
      <c r="Q307">
        <f t="shared" si="4"/>
        <v>1</v>
      </c>
      <c r="S307" s="21">
        <f>IF(ISNUMBER(O307),O307*M307*SUBTOTAL(103,O307),SUMIF(A308:INDEX(A308:$A$999,IFERROR(MATCH(LEFTB(A307)&amp;"*",A308:$A$999,)-1,)),"&gt;0",S308))</f>
        <v>3000</v>
      </c>
    </row>
    <row r="308" spans="1:19" ht="23.45" customHeight="1" x14ac:dyDescent="0.2">
      <c r="A308">
        <v>40</v>
      </c>
      <c r="E308" s="6"/>
      <c r="M308" s="7">
        <v>100</v>
      </c>
      <c r="O308" s="8">
        <v>41</v>
      </c>
      <c r="P308" s="21">
        <f>IF(ISNUMBER(O308),O308*M308*Q308,SUMIF(A309:INDEX(A309:$A$999,IFERROR(MATCH(LEFTB(A308)&amp;"*",A309:$A$999,)-1,)),"&gt;0",P309))</f>
        <v>4100</v>
      </c>
      <c r="Q308">
        <f t="shared" si="4"/>
        <v>1</v>
      </c>
      <c r="S308" s="21">
        <f>IF(ISNUMBER(O308),O308*M308*SUBTOTAL(103,O308),SUMIF(A309:INDEX(A309:$A$999,IFERROR(MATCH(LEFTB(A308)&amp;"*",A309:$A$999,)-1,)),"&gt;0",S309))</f>
        <v>4100</v>
      </c>
    </row>
    <row r="309" spans="1:19" ht="23.45" customHeight="1" x14ac:dyDescent="0.2">
      <c r="A309">
        <v>40</v>
      </c>
      <c r="E309" s="6"/>
      <c r="M309" s="7">
        <v>100</v>
      </c>
      <c r="O309" s="8">
        <v>44</v>
      </c>
      <c r="P309" s="21">
        <f>IF(ISNUMBER(O309),O309*M309*Q309,SUMIF(A310:INDEX(A310:$A$999,IFERROR(MATCH(LEFTB(A309)&amp;"*",A310:$A$999,)-1,)),"&gt;0",P310))</f>
        <v>4400</v>
      </c>
      <c r="Q309">
        <f t="shared" si="4"/>
        <v>1</v>
      </c>
      <c r="S309" s="21">
        <f>IF(ISNUMBER(O309),O309*M309*SUBTOTAL(103,O309),SUMIF(A310:INDEX(A310:$A$999,IFERROR(MATCH(LEFTB(A309)&amp;"*",A310:$A$999,)-1,)),"&gt;0",S310))</f>
        <v>4400</v>
      </c>
    </row>
    <row r="310" spans="1:19" ht="23.45" customHeight="1" x14ac:dyDescent="0.2">
      <c r="A310">
        <v>40</v>
      </c>
      <c r="E310" s="6"/>
      <c r="M310" s="7">
        <v>100</v>
      </c>
      <c r="O310" s="8">
        <v>60</v>
      </c>
      <c r="P310" s="21">
        <f>IF(ISNUMBER(O310),O310*M310*Q310,SUMIF(A311:INDEX(A311:$A$999,IFERROR(MATCH(LEFTB(A310)&amp;"*",A311:$A$999,)-1,)),"&gt;0",P311))</f>
        <v>6000</v>
      </c>
      <c r="Q310">
        <f t="shared" si="4"/>
        <v>1</v>
      </c>
      <c r="S310" s="21">
        <f>IF(ISNUMBER(O310),O310*M310*SUBTOTAL(103,O310),SUMIF(A311:INDEX(A311:$A$999,IFERROR(MATCH(LEFTB(A310)&amp;"*",A311:$A$999,)-1,)),"&gt;0",S311))</f>
        <v>6000</v>
      </c>
    </row>
    <row r="311" spans="1:19" ht="23.45" customHeight="1" x14ac:dyDescent="0.2">
      <c r="A311">
        <v>40</v>
      </c>
      <c r="E311" s="6"/>
      <c r="M311" s="7">
        <v>100</v>
      </c>
      <c r="O311" s="8">
        <v>110</v>
      </c>
      <c r="P311" s="21">
        <f>IF(ISNUMBER(O311),O311*M311*Q311,SUMIF(A312:INDEX(A312:$A$999,IFERROR(MATCH(LEFTB(A311)&amp;"*",A312:$A$999,)-1,)),"&gt;0",P312))</f>
        <v>11000</v>
      </c>
      <c r="Q311">
        <f t="shared" si="4"/>
        <v>1</v>
      </c>
      <c r="S311" s="21">
        <f>IF(ISNUMBER(O311),O311*M311*SUBTOTAL(103,O311),SUMIF(A312:INDEX(A312:$A$999,IFERROR(MATCH(LEFTB(A311)&amp;"*",A312:$A$999,)-1,)),"&gt;0",S312))</f>
        <v>11000</v>
      </c>
    </row>
    <row r="312" spans="1:19" ht="23.45" customHeight="1" x14ac:dyDescent="0.2">
      <c r="A312">
        <v>40</v>
      </c>
      <c r="E312" s="6"/>
      <c r="M312" s="7">
        <v>5</v>
      </c>
      <c r="O312" s="8">
        <v>2100</v>
      </c>
      <c r="P312" s="21">
        <f>IF(ISNUMBER(O312),O312*M312*Q312,SUMIF(A313:INDEX(A313:$A$999,IFERROR(MATCH(LEFTB(A312)&amp;"*",A313:$A$999,)-1,)),"&gt;0",P313))</f>
        <v>10500</v>
      </c>
      <c r="Q312">
        <f t="shared" si="4"/>
        <v>1</v>
      </c>
      <c r="S312" s="21">
        <f>IF(ISNUMBER(O312),O312*M312*SUBTOTAL(103,O312),SUMIF(A313:INDEX(A313:$A$999,IFERROR(MATCH(LEFTB(A312)&amp;"*",A313:$A$999,)-1,)),"&gt;0",S313))</f>
        <v>10500</v>
      </c>
    </row>
    <row r="313" spans="1:19" ht="23.45" customHeight="1" x14ac:dyDescent="0.2">
      <c r="A313">
        <v>40</v>
      </c>
      <c r="E313" s="6"/>
      <c r="M313" s="7">
        <v>50</v>
      </c>
      <c r="O313" s="8">
        <v>150</v>
      </c>
      <c r="P313" s="21">
        <f>IF(ISNUMBER(O313),O313*M313*Q313,SUMIF(A314:INDEX(A314:$A$999,IFERROR(MATCH(LEFTB(A313)&amp;"*",A314:$A$999,)-1,)),"&gt;0",P314))</f>
        <v>7500</v>
      </c>
      <c r="Q313">
        <f t="shared" si="4"/>
        <v>1</v>
      </c>
      <c r="S313" s="21">
        <f>IF(ISNUMBER(O313),O313*M313*SUBTOTAL(103,O313),SUMIF(A314:INDEX(A314:$A$999,IFERROR(MATCH(LEFTB(A313)&amp;"*",A314:$A$999,)-1,)),"&gt;0",S314))</f>
        <v>7500</v>
      </c>
    </row>
    <row r="314" spans="1:19" ht="23.45" customHeight="1" x14ac:dyDescent="0.2">
      <c r="A314">
        <v>40</v>
      </c>
      <c r="E314" s="6"/>
      <c r="M314" s="7">
        <v>2</v>
      </c>
      <c r="O314" s="8">
        <v>950</v>
      </c>
      <c r="P314" s="21">
        <f>IF(ISNUMBER(O314),O314*M314*Q314,SUMIF(A315:INDEX(A315:$A$999,IFERROR(MATCH(LEFTB(A314)&amp;"*",A315:$A$999,)-1,)),"&gt;0",P315))</f>
        <v>1900</v>
      </c>
      <c r="Q314">
        <f t="shared" si="4"/>
        <v>1</v>
      </c>
      <c r="S314" s="21">
        <f>IF(ISNUMBER(O314),O314*M314*SUBTOTAL(103,O314),SUMIF(A315:INDEX(A315:$A$999,IFERROR(MATCH(LEFTB(A314)&amp;"*",A315:$A$999,)-1,)),"&gt;0",S315))</f>
        <v>1900</v>
      </c>
    </row>
    <row r="315" spans="1:19" ht="23.45" customHeight="1" x14ac:dyDescent="0.2">
      <c r="A315">
        <v>40</v>
      </c>
      <c r="E315" s="6"/>
      <c r="M315" s="7">
        <v>2</v>
      </c>
      <c r="O315" s="8">
        <v>8600</v>
      </c>
      <c r="P315" s="21">
        <f>IF(ISNUMBER(O315),O315*M315*Q315,SUMIF(A316:INDEX(A316:$A$999,IFERROR(MATCH(LEFTB(A315)&amp;"*",A316:$A$999,)-1,)),"&gt;0",P316))</f>
        <v>17200</v>
      </c>
      <c r="Q315">
        <f t="shared" si="4"/>
        <v>1</v>
      </c>
      <c r="S315" s="21">
        <f>IF(ISNUMBER(O315),O315*M315*SUBTOTAL(103,O315),SUMIF(A316:INDEX(A316:$A$999,IFERROR(MATCH(LEFTB(A315)&amp;"*",A316:$A$999,)-1,)),"&gt;0",S316))</f>
        <v>17200</v>
      </c>
    </row>
    <row r="316" spans="1:19" ht="23.45" customHeight="1" x14ac:dyDescent="0.2">
      <c r="A316">
        <v>40</v>
      </c>
      <c r="E316" s="6"/>
      <c r="M316" s="9">
        <v>3</v>
      </c>
      <c r="O316" s="8">
        <v>190</v>
      </c>
      <c r="P316" s="21">
        <f>IF(ISNUMBER(O316),O316*M316*Q316,SUMIF(A317:INDEX(A317:$A$999,IFERROR(MATCH(LEFTB(A316)&amp;"*",A317:$A$999,)-1,)),"&gt;0",P317))</f>
        <v>570</v>
      </c>
      <c r="Q316">
        <f t="shared" si="4"/>
        <v>1</v>
      </c>
      <c r="S316" s="21">
        <f>IF(ISNUMBER(O316),O316*M316*SUBTOTAL(103,O316),SUMIF(A317:INDEX(A317:$A$999,IFERROR(MATCH(LEFTB(A316)&amp;"*",A317:$A$999,)-1,)),"&gt;0",S317))</f>
        <v>570</v>
      </c>
    </row>
    <row r="317" spans="1:19" ht="23.45" customHeight="1" x14ac:dyDescent="0.2">
      <c r="A317">
        <v>40</v>
      </c>
      <c r="E317" s="6"/>
      <c r="M317" s="7">
        <v>40</v>
      </c>
      <c r="O317" s="8">
        <v>430</v>
      </c>
      <c r="P317" s="21">
        <f>IF(ISNUMBER(O317),O317*M317*Q317,SUMIF(A318:INDEX(A318:$A$999,IFERROR(MATCH(LEFTB(A317)&amp;"*",A318:$A$999,)-1,)),"&gt;0",P318))</f>
        <v>17200</v>
      </c>
      <c r="Q317">
        <f t="shared" si="4"/>
        <v>1</v>
      </c>
      <c r="S317" s="21">
        <f>IF(ISNUMBER(O317),O317*M317*SUBTOTAL(103,O317),SUMIF(A318:INDEX(A318:$A$999,IFERROR(MATCH(LEFTB(A317)&amp;"*",A318:$A$999,)-1,)),"&gt;0",S318))</f>
        <v>17200</v>
      </c>
    </row>
    <row r="318" spans="1:19" ht="23.45" customHeight="1" x14ac:dyDescent="0.2">
      <c r="A318">
        <v>40</v>
      </c>
      <c r="E318" s="6"/>
      <c r="M318" s="7">
        <v>15</v>
      </c>
      <c r="O318" s="8">
        <v>1800</v>
      </c>
      <c r="P318" s="21">
        <f>IF(ISNUMBER(O318),O318*M318*Q318,SUMIF(A319:INDEX(A319:$A$999,IFERROR(MATCH(LEFTB(A318)&amp;"*",A319:$A$999,)-1,)),"&gt;0",P319))</f>
        <v>27000</v>
      </c>
      <c r="Q318">
        <f t="shared" si="4"/>
        <v>1</v>
      </c>
      <c r="S318" s="21">
        <f>IF(ISNUMBER(O318),O318*M318*SUBTOTAL(103,O318),SUMIF(A319:INDEX(A319:$A$999,IFERROR(MATCH(LEFTB(A318)&amp;"*",A319:$A$999,)-1,)),"&gt;0",S319))</f>
        <v>27000</v>
      </c>
    </row>
    <row r="319" spans="1:19" ht="23.45" customHeight="1" x14ac:dyDescent="0.2">
      <c r="A319">
        <v>40</v>
      </c>
      <c r="E319" s="6"/>
      <c r="M319" s="7">
        <v>15</v>
      </c>
      <c r="O319" s="8">
        <v>1900</v>
      </c>
      <c r="P319" s="21">
        <f>IF(ISNUMBER(O319),O319*M319*Q319,SUMIF(A320:INDEX(A320:$A$999,IFERROR(MATCH(LEFTB(A319)&amp;"*",A320:$A$999,)-1,)),"&gt;0",P320))</f>
        <v>28500</v>
      </c>
      <c r="Q319">
        <f t="shared" si="4"/>
        <v>1</v>
      </c>
      <c r="S319" s="21">
        <f>IF(ISNUMBER(O319),O319*M319*SUBTOTAL(103,O319),SUMIF(A320:INDEX(A320:$A$999,IFERROR(MATCH(LEFTB(A319)&amp;"*",A320:$A$999,)-1,)),"&gt;0",S320))</f>
        <v>28500</v>
      </c>
    </row>
    <row r="320" spans="1:19" ht="23.45" customHeight="1" x14ac:dyDescent="0.2">
      <c r="A320">
        <v>40</v>
      </c>
      <c r="E320" s="6"/>
      <c r="M320" s="7">
        <v>100</v>
      </c>
      <c r="O320" s="8">
        <v>360</v>
      </c>
      <c r="P320" s="21">
        <f>IF(ISNUMBER(O320),O320*M320*Q320,SUMIF(A321:INDEX(A321:$A$999,IFERROR(MATCH(LEFTB(A320)&amp;"*",A321:$A$999,)-1,)),"&gt;0",P321))</f>
        <v>36000</v>
      </c>
      <c r="Q320">
        <f t="shared" si="4"/>
        <v>1</v>
      </c>
      <c r="S320" s="21">
        <f>IF(ISNUMBER(O320),O320*M320*SUBTOTAL(103,O320),SUMIF(A321:INDEX(A321:$A$999,IFERROR(MATCH(LEFTB(A320)&amp;"*",A321:$A$999,)-1,)),"&gt;0",S321))</f>
        <v>36000</v>
      </c>
    </row>
    <row r="321" spans="1:19" ht="23.45" customHeight="1" x14ac:dyDescent="0.2">
      <c r="A321">
        <v>40</v>
      </c>
      <c r="E321" s="6"/>
      <c r="M321" s="7">
        <v>100</v>
      </c>
      <c r="O321" s="8">
        <v>260</v>
      </c>
      <c r="P321" s="21">
        <f>IF(ISNUMBER(O321),O321*M321*Q321,SUMIF(A322:INDEX(A322:$A$999,IFERROR(MATCH(LEFTB(A321)&amp;"*",A322:$A$999,)-1,)),"&gt;0",P322))</f>
        <v>26000</v>
      </c>
      <c r="Q321">
        <f t="shared" si="4"/>
        <v>1</v>
      </c>
      <c r="S321" s="21">
        <f>IF(ISNUMBER(O321),O321*M321*SUBTOTAL(103,O321),SUMIF(A322:INDEX(A322:$A$999,IFERROR(MATCH(LEFTB(A321)&amp;"*",A322:$A$999,)-1,)),"&gt;0",S322))</f>
        <v>26000</v>
      </c>
    </row>
    <row r="322" spans="1:19" ht="23.45" customHeight="1" x14ac:dyDescent="0.2">
      <c r="A322">
        <v>40</v>
      </c>
      <c r="E322" s="6"/>
      <c r="M322" s="7">
        <v>100</v>
      </c>
      <c r="O322" s="8">
        <v>225</v>
      </c>
      <c r="P322" s="21">
        <f>IF(ISNUMBER(O322),O322*M322*Q322,SUMIF(A323:INDEX(A323:$A$999,IFERROR(MATCH(LEFTB(A322)&amp;"*",A323:$A$999,)-1,)),"&gt;0",P323))</f>
        <v>22500</v>
      </c>
      <c r="Q322">
        <f t="shared" si="4"/>
        <v>1</v>
      </c>
      <c r="S322" s="21">
        <f>IF(ISNUMBER(O322),O322*M322*SUBTOTAL(103,O322),SUMIF(A323:INDEX(A323:$A$999,IFERROR(MATCH(LEFTB(A322)&amp;"*",A323:$A$999,)-1,)),"&gt;0",S323))</f>
        <v>22500</v>
      </c>
    </row>
    <row r="323" spans="1:19" ht="23.45" customHeight="1" x14ac:dyDescent="0.2">
      <c r="A323">
        <v>40</v>
      </c>
      <c r="E323" s="6"/>
      <c r="M323" s="9">
        <v>10</v>
      </c>
      <c r="O323" s="8">
        <v>91</v>
      </c>
      <c r="P323" s="21">
        <f>IF(ISNUMBER(O323),O323*M323*Q323,SUMIF(A324:INDEX(A324:$A$999,IFERROR(MATCH(LEFTB(A323)&amp;"*",A324:$A$999,)-1,)),"&gt;0",P324))</f>
        <v>910</v>
      </c>
      <c r="Q323">
        <f t="shared" ref="Q323:Q386" si="5">SUBTOTAL(103,O323)</f>
        <v>1</v>
      </c>
      <c r="S323" s="21">
        <f>IF(ISNUMBER(O323),O323*M323*SUBTOTAL(103,O323),SUMIF(A324:INDEX(A324:$A$999,IFERROR(MATCH(LEFTB(A323)&amp;"*",A324:$A$999,)-1,)),"&gt;0",S324))</f>
        <v>910</v>
      </c>
    </row>
    <row r="324" spans="1:19" ht="23.45" customHeight="1" x14ac:dyDescent="0.2">
      <c r="A324">
        <v>40</v>
      </c>
      <c r="E324" s="6"/>
      <c r="M324" s="7">
        <v>25</v>
      </c>
      <c r="O324" s="8">
        <v>490</v>
      </c>
      <c r="P324" s="21">
        <f>IF(ISNUMBER(O324),O324*M324*Q324,SUMIF(A325:INDEX(A325:$A$999,IFERROR(MATCH(LEFTB(A324)&amp;"*",A325:$A$999,)-1,)),"&gt;0",P325))</f>
        <v>12250</v>
      </c>
      <c r="Q324">
        <f t="shared" si="5"/>
        <v>1</v>
      </c>
      <c r="S324" s="21">
        <f>IF(ISNUMBER(O324),O324*M324*SUBTOTAL(103,O324),SUMIF(A325:INDEX(A325:$A$999,IFERROR(MATCH(LEFTB(A324)&amp;"*",A325:$A$999,)-1,)),"&gt;0",S325))</f>
        <v>12250</v>
      </c>
    </row>
    <row r="325" spans="1:19" ht="23.45" customHeight="1" x14ac:dyDescent="0.2">
      <c r="A325">
        <v>40</v>
      </c>
      <c r="E325" s="6"/>
      <c r="M325" s="7">
        <v>25</v>
      </c>
      <c r="O325" s="8">
        <v>440</v>
      </c>
      <c r="P325" s="21">
        <f>IF(ISNUMBER(O325),O325*M325*Q325,SUMIF(A326:INDEX(A326:$A$999,IFERROR(MATCH(LEFTB(A325)&amp;"*",A326:$A$999,)-1,)),"&gt;0",P326))</f>
        <v>11000</v>
      </c>
      <c r="Q325">
        <f t="shared" si="5"/>
        <v>1</v>
      </c>
      <c r="S325" s="21">
        <f>IF(ISNUMBER(O325),O325*M325*SUBTOTAL(103,O325),SUMIF(A326:INDEX(A326:$A$999,IFERROR(MATCH(LEFTB(A325)&amp;"*",A326:$A$999,)-1,)),"&gt;0",S326))</f>
        <v>11000</v>
      </c>
    </row>
    <row r="326" spans="1:19" ht="23.45" customHeight="1" x14ac:dyDescent="0.2">
      <c r="A326">
        <v>40</v>
      </c>
      <c r="E326" s="6"/>
      <c r="M326" s="9">
        <v>20</v>
      </c>
      <c r="O326" s="8">
        <v>150</v>
      </c>
      <c r="P326" s="21">
        <f>IF(ISNUMBER(O326),O326*M326*Q326,SUMIF(A327:INDEX(A327:$A$999,IFERROR(MATCH(LEFTB(A326)&amp;"*",A327:$A$999,)-1,)),"&gt;0",P327))</f>
        <v>3000</v>
      </c>
      <c r="Q326">
        <f t="shared" si="5"/>
        <v>1</v>
      </c>
      <c r="S326" s="21">
        <f>IF(ISNUMBER(O326),O326*M326*SUBTOTAL(103,O326),SUMIF(A327:INDEX(A327:$A$999,IFERROR(MATCH(LEFTB(A326)&amp;"*",A327:$A$999,)-1,)),"&gt;0",S327))</f>
        <v>3000</v>
      </c>
    </row>
    <row r="327" spans="1:19" ht="23.45" customHeight="1" x14ac:dyDescent="0.2">
      <c r="A327">
        <v>40</v>
      </c>
      <c r="E327" s="6"/>
      <c r="M327" s="7">
        <v>25</v>
      </c>
      <c r="O327" s="8">
        <v>35</v>
      </c>
      <c r="P327" s="21">
        <f>IF(ISNUMBER(O327),O327*M327*Q327,SUMIF(A328:INDEX(A328:$A$999,IFERROR(MATCH(LEFTB(A327)&amp;"*",A328:$A$999,)-1,)),"&gt;0",P328))</f>
        <v>875</v>
      </c>
      <c r="Q327">
        <f t="shared" si="5"/>
        <v>1</v>
      </c>
      <c r="S327" s="21">
        <f>IF(ISNUMBER(O327),O327*M327*SUBTOTAL(103,O327),SUMIF(A328:INDEX(A328:$A$999,IFERROR(MATCH(LEFTB(A327)&amp;"*",A328:$A$999,)-1,)),"&gt;0",S328))</f>
        <v>875</v>
      </c>
    </row>
    <row r="328" spans="1:19" ht="23.45" customHeight="1" x14ac:dyDescent="0.2">
      <c r="A328">
        <v>40</v>
      </c>
      <c r="E328" s="6"/>
      <c r="M328" s="7">
        <v>25</v>
      </c>
      <c r="O328" s="8">
        <v>290</v>
      </c>
      <c r="P328" s="21">
        <f>IF(ISNUMBER(O328),O328*M328*Q328,SUMIF(A329:INDEX(A329:$A$999,IFERROR(MATCH(LEFTB(A328)&amp;"*",A329:$A$999,)-1,)),"&gt;0",P329))</f>
        <v>7250</v>
      </c>
      <c r="Q328">
        <f t="shared" si="5"/>
        <v>1</v>
      </c>
      <c r="S328" s="21">
        <f>IF(ISNUMBER(O328),O328*M328*SUBTOTAL(103,O328),SUMIF(A329:INDEX(A329:$A$999,IFERROR(MATCH(LEFTB(A328)&amp;"*",A329:$A$999,)-1,)),"&gt;0",S329))</f>
        <v>7250</v>
      </c>
    </row>
    <row r="329" spans="1:19" ht="23.45" customHeight="1" x14ac:dyDescent="0.2">
      <c r="A329">
        <v>40</v>
      </c>
      <c r="E329" s="6"/>
      <c r="M329" s="7">
        <v>25</v>
      </c>
      <c r="O329" s="8">
        <v>230</v>
      </c>
      <c r="P329" s="21">
        <f>IF(ISNUMBER(O329),O329*M329*Q329,SUMIF(A330:INDEX(A330:$A$999,IFERROR(MATCH(LEFTB(A329)&amp;"*",A330:$A$999,)-1,)),"&gt;0",P330))</f>
        <v>5750</v>
      </c>
      <c r="Q329">
        <f t="shared" si="5"/>
        <v>1</v>
      </c>
      <c r="S329" s="21">
        <f>IF(ISNUMBER(O329),O329*M329*SUBTOTAL(103,O329),SUMIF(A330:INDEX(A330:$A$999,IFERROR(MATCH(LEFTB(A329)&amp;"*",A330:$A$999,)-1,)),"&gt;0",S330))</f>
        <v>5750</v>
      </c>
    </row>
    <row r="330" spans="1:19" ht="23.45" customHeight="1" x14ac:dyDescent="0.2">
      <c r="A330">
        <v>40</v>
      </c>
      <c r="E330" s="6"/>
      <c r="M330" s="7">
        <v>25</v>
      </c>
      <c r="O330" s="8">
        <v>160</v>
      </c>
      <c r="P330" s="21">
        <f>IF(ISNUMBER(O330),O330*M330*Q330,SUMIF(A331:INDEX(A331:$A$999,IFERROR(MATCH(LEFTB(A330)&amp;"*",A331:$A$999,)-1,)),"&gt;0",P331))</f>
        <v>4000</v>
      </c>
      <c r="Q330">
        <f t="shared" si="5"/>
        <v>1</v>
      </c>
      <c r="S330" s="21">
        <f>IF(ISNUMBER(O330),O330*M330*SUBTOTAL(103,O330),SUMIF(A331:INDEX(A331:$A$999,IFERROR(MATCH(LEFTB(A330)&amp;"*",A331:$A$999,)-1,)),"&gt;0",S331))</f>
        <v>4000</v>
      </c>
    </row>
    <row r="331" spans="1:19" ht="23.45" customHeight="1" x14ac:dyDescent="0.2">
      <c r="A331">
        <v>40</v>
      </c>
      <c r="E331" s="6"/>
      <c r="M331" s="7">
        <v>25</v>
      </c>
      <c r="O331" s="8">
        <v>19</v>
      </c>
      <c r="P331" s="21">
        <f>IF(ISNUMBER(O331),O331*M331*Q331,SUMIF(A332:INDEX(A332:$A$999,IFERROR(MATCH(LEFTB(A331)&amp;"*",A332:$A$999,)-1,)),"&gt;0",P332))</f>
        <v>475</v>
      </c>
      <c r="Q331">
        <f t="shared" si="5"/>
        <v>1</v>
      </c>
      <c r="S331" s="21">
        <f>IF(ISNUMBER(O331),O331*M331*SUBTOTAL(103,O331),SUMIF(A332:INDEX(A332:$A$999,IFERROR(MATCH(LEFTB(A331)&amp;"*",A332:$A$999,)-1,)),"&gt;0",S332))</f>
        <v>475</v>
      </c>
    </row>
    <row r="332" spans="1:19" ht="23.45" customHeight="1" x14ac:dyDescent="0.2">
      <c r="A332">
        <v>40</v>
      </c>
      <c r="E332" s="6"/>
      <c r="M332" s="7">
        <v>50</v>
      </c>
      <c r="O332" s="8">
        <v>18</v>
      </c>
      <c r="P332" s="21">
        <f>IF(ISNUMBER(O332),O332*M332*Q332,SUMIF(A333:INDEX(A333:$A$999,IFERROR(MATCH(LEFTB(A332)&amp;"*",A333:$A$999,)-1,)),"&gt;0",P333))</f>
        <v>900</v>
      </c>
      <c r="Q332">
        <f t="shared" si="5"/>
        <v>1</v>
      </c>
      <c r="S332" s="21">
        <f>IF(ISNUMBER(O332),O332*M332*SUBTOTAL(103,O332),SUMIF(A333:INDEX(A333:$A$999,IFERROR(MATCH(LEFTB(A332)&amp;"*",A333:$A$999,)-1,)),"&gt;0",S333))</f>
        <v>900</v>
      </c>
    </row>
    <row r="333" spans="1:19" ht="23.45" customHeight="1" x14ac:dyDescent="0.2">
      <c r="A333">
        <v>40</v>
      </c>
      <c r="E333" s="6"/>
      <c r="M333" s="7">
        <v>2</v>
      </c>
      <c r="O333" s="8">
        <v>5000</v>
      </c>
      <c r="P333" s="21">
        <f>IF(ISNUMBER(O333),O333*M333*Q333,SUMIF(A334:INDEX(A334:$A$999,IFERROR(MATCH(LEFTB(A333)&amp;"*",A334:$A$999,)-1,)),"&gt;0",P334))</f>
        <v>10000</v>
      </c>
      <c r="Q333">
        <f t="shared" si="5"/>
        <v>1</v>
      </c>
      <c r="S333" s="21">
        <f>IF(ISNUMBER(O333),O333*M333*SUBTOTAL(103,O333),SUMIF(A334:INDEX(A334:$A$999,IFERROR(MATCH(LEFTB(A333)&amp;"*",A334:$A$999,)-1,)),"&gt;0",S334))</f>
        <v>10000</v>
      </c>
    </row>
    <row r="334" spans="1:19" ht="23.45" customHeight="1" x14ac:dyDescent="0.2">
      <c r="A334">
        <v>40</v>
      </c>
      <c r="E334" s="6"/>
      <c r="M334" s="7">
        <v>6</v>
      </c>
      <c r="O334" s="8">
        <v>1000</v>
      </c>
      <c r="P334" s="21">
        <f>IF(ISNUMBER(O334),O334*M334*Q334,SUMIF(A335:INDEX(A335:$A$999,IFERROR(MATCH(LEFTB(A334)&amp;"*",A335:$A$999,)-1,)),"&gt;0",P335))</f>
        <v>6000</v>
      </c>
      <c r="Q334">
        <f t="shared" si="5"/>
        <v>1</v>
      </c>
      <c r="S334" s="21">
        <f>IF(ISNUMBER(O334),O334*M334*SUBTOTAL(103,O334),SUMIF(A335:INDEX(A335:$A$999,IFERROR(MATCH(LEFTB(A334)&amp;"*",A335:$A$999,)-1,)),"&gt;0",S335))</f>
        <v>6000</v>
      </c>
    </row>
    <row r="335" spans="1:19" ht="23.45" customHeight="1" x14ac:dyDescent="0.2">
      <c r="A335">
        <v>40</v>
      </c>
      <c r="E335" s="6"/>
      <c r="M335" s="7">
        <v>50</v>
      </c>
      <c r="O335" s="8">
        <v>13</v>
      </c>
      <c r="P335" s="21">
        <f>IF(ISNUMBER(O335),O335*M335*Q335,SUMIF(A336:INDEX(A336:$A$999,IFERROR(MATCH(LEFTB(A335)&amp;"*",A336:$A$999,)-1,)),"&gt;0",P336))</f>
        <v>650</v>
      </c>
      <c r="Q335">
        <f t="shared" si="5"/>
        <v>1</v>
      </c>
      <c r="S335" s="21">
        <f>IF(ISNUMBER(O335),O335*M335*SUBTOTAL(103,O335),SUMIF(A336:INDEX(A336:$A$999,IFERROR(MATCH(LEFTB(A335)&amp;"*",A336:$A$999,)-1,)),"&gt;0",S336))</f>
        <v>650</v>
      </c>
    </row>
    <row r="336" spans="1:19" ht="23.45" customHeight="1" x14ac:dyDescent="0.2">
      <c r="A336">
        <v>40</v>
      </c>
      <c r="E336" s="6"/>
      <c r="M336" s="7">
        <v>50</v>
      </c>
      <c r="O336" s="8">
        <v>18</v>
      </c>
      <c r="P336" s="21">
        <f>IF(ISNUMBER(O336),O336*M336*Q336,SUMIF(A337:INDEX(A337:$A$999,IFERROR(MATCH(LEFTB(A336)&amp;"*",A337:$A$999,)-1,)),"&gt;0",P337))</f>
        <v>900</v>
      </c>
      <c r="Q336">
        <f t="shared" si="5"/>
        <v>1</v>
      </c>
      <c r="S336" s="21">
        <f>IF(ISNUMBER(O336),O336*M336*SUBTOTAL(103,O336),SUMIF(A337:INDEX(A337:$A$999,IFERROR(MATCH(LEFTB(A336)&amp;"*",A337:$A$999,)-1,)),"&gt;0",S337))</f>
        <v>900</v>
      </c>
    </row>
    <row r="337" spans="1:19" ht="23.45" customHeight="1" x14ac:dyDescent="0.2">
      <c r="A337">
        <v>40</v>
      </c>
      <c r="E337" s="6"/>
      <c r="M337" s="7">
        <v>50</v>
      </c>
      <c r="O337" s="8">
        <v>33</v>
      </c>
      <c r="P337" s="21">
        <f>IF(ISNUMBER(O337),O337*M337*Q337,SUMIF(A338:INDEX(A338:$A$999,IFERROR(MATCH(LEFTB(A337)&amp;"*",A338:$A$999,)-1,)),"&gt;0",P338))</f>
        <v>1650</v>
      </c>
      <c r="Q337">
        <f t="shared" si="5"/>
        <v>1</v>
      </c>
      <c r="S337" s="21">
        <f>IF(ISNUMBER(O337),O337*M337*SUBTOTAL(103,O337),SUMIF(A338:INDEX(A338:$A$999,IFERROR(MATCH(LEFTB(A337)&amp;"*",A338:$A$999,)-1,)),"&gt;0",S338))</f>
        <v>1650</v>
      </c>
    </row>
    <row r="338" spans="1:19" ht="23.45" customHeight="1" x14ac:dyDescent="0.2">
      <c r="A338">
        <v>40</v>
      </c>
      <c r="E338" s="6"/>
      <c r="M338" s="7">
        <v>50</v>
      </c>
      <c r="O338" s="8">
        <v>34</v>
      </c>
      <c r="P338" s="21">
        <f>IF(ISNUMBER(O338),O338*M338*Q338,SUMIF(A339:INDEX(A339:$A$999,IFERROR(MATCH(LEFTB(A338)&amp;"*",A339:$A$999,)-1,)),"&gt;0",P339))</f>
        <v>1700</v>
      </c>
      <c r="Q338">
        <f t="shared" si="5"/>
        <v>1</v>
      </c>
      <c r="S338" s="21">
        <f>IF(ISNUMBER(O338),O338*M338*SUBTOTAL(103,O338),SUMIF(A339:INDEX(A339:$A$999,IFERROR(MATCH(LEFTB(A338)&amp;"*",A339:$A$999,)-1,)),"&gt;0",S339))</f>
        <v>1700</v>
      </c>
    </row>
    <row r="339" spans="1:19" ht="23.45" customHeight="1" x14ac:dyDescent="0.2">
      <c r="A339">
        <v>40</v>
      </c>
      <c r="E339" s="6"/>
      <c r="M339" s="7">
        <v>50</v>
      </c>
      <c r="O339" s="8">
        <v>42</v>
      </c>
      <c r="P339" s="21">
        <f>IF(ISNUMBER(O339),O339*M339*Q339,SUMIF(A340:INDEX(A340:$A$999,IFERROR(MATCH(LEFTB(A339)&amp;"*",A340:$A$999,)-1,)),"&gt;0",P340))</f>
        <v>2100</v>
      </c>
      <c r="Q339">
        <f t="shared" si="5"/>
        <v>1</v>
      </c>
      <c r="S339" s="21">
        <f>IF(ISNUMBER(O339),O339*M339*SUBTOTAL(103,O339),SUMIF(A340:INDEX(A340:$A$999,IFERROR(MATCH(LEFTB(A339)&amp;"*",A340:$A$999,)-1,)),"&gt;0",S340))</f>
        <v>2100</v>
      </c>
    </row>
    <row r="340" spans="1:19" ht="23.45" customHeight="1" x14ac:dyDescent="0.2">
      <c r="A340">
        <v>40</v>
      </c>
      <c r="E340" s="6"/>
      <c r="M340" s="7">
        <v>50</v>
      </c>
      <c r="O340" s="8">
        <v>105</v>
      </c>
      <c r="P340" s="21">
        <f>IF(ISNUMBER(O340),O340*M340*Q340,SUMIF(A341:INDEX(A341:$A$999,IFERROR(MATCH(LEFTB(A340)&amp;"*",A341:$A$999,)-1,)),"&gt;0",P341))</f>
        <v>5250</v>
      </c>
      <c r="Q340">
        <f t="shared" si="5"/>
        <v>1</v>
      </c>
      <c r="S340" s="21">
        <f>IF(ISNUMBER(O340),O340*M340*SUBTOTAL(103,O340),SUMIF(A341:INDEX(A341:$A$999,IFERROR(MATCH(LEFTB(A340)&amp;"*",A341:$A$999,)-1,)),"&gt;0",S341))</f>
        <v>5250</v>
      </c>
    </row>
    <row r="341" spans="1:19" ht="23.45" customHeight="1" x14ac:dyDescent="0.2">
      <c r="A341">
        <v>40</v>
      </c>
      <c r="E341" s="6"/>
      <c r="M341" s="7">
        <v>50</v>
      </c>
      <c r="O341" s="8">
        <v>170</v>
      </c>
      <c r="P341" s="21">
        <f>IF(ISNUMBER(O341),O341*M341*Q341,SUMIF(A342:INDEX(A342:$A$999,IFERROR(MATCH(LEFTB(A341)&amp;"*",A342:$A$999,)-1,)),"&gt;0",P342))</f>
        <v>8500</v>
      </c>
      <c r="Q341">
        <f t="shared" si="5"/>
        <v>1</v>
      </c>
      <c r="S341" s="21">
        <f>IF(ISNUMBER(O341),O341*M341*SUBTOTAL(103,O341),SUMIF(A342:INDEX(A342:$A$999,IFERROR(MATCH(LEFTB(A341)&amp;"*",A342:$A$999,)-1,)),"&gt;0",S342))</f>
        <v>8500</v>
      </c>
    </row>
    <row r="342" spans="1:19" ht="23.45" customHeight="1" x14ac:dyDescent="0.2">
      <c r="A342">
        <v>40</v>
      </c>
      <c r="E342" s="6"/>
      <c r="M342" s="7">
        <v>50</v>
      </c>
      <c r="O342" s="8">
        <v>241</v>
      </c>
      <c r="P342" s="21">
        <f>IF(ISNUMBER(O342),O342*M342*Q342,SUMIF(A343:INDEX(A343:$A$999,IFERROR(MATCH(LEFTB(A342)&amp;"*",A343:$A$999,)-1,)),"&gt;0",P343))</f>
        <v>12050</v>
      </c>
      <c r="Q342">
        <f t="shared" si="5"/>
        <v>1</v>
      </c>
      <c r="S342" s="21">
        <f>IF(ISNUMBER(O342),O342*M342*SUBTOTAL(103,O342),SUMIF(A343:INDEX(A343:$A$999,IFERROR(MATCH(LEFTB(A342)&amp;"*",A343:$A$999,)-1,)),"&gt;0",S343))</f>
        <v>12050</v>
      </c>
    </row>
    <row r="343" spans="1:19" ht="23.45" customHeight="1" x14ac:dyDescent="0.2">
      <c r="A343">
        <v>40</v>
      </c>
      <c r="E343" s="6"/>
      <c r="M343" s="7">
        <v>50</v>
      </c>
      <c r="O343" s="8">
        <v>9</v>
      </c>
      <c r="P343" s="21">
        <f>IF(ISNUMBER(O343),O343*M343*Q343,SUMIF(A344:INDEX(A344:$A$999,IFERROR(MATCH(LEFTB(A343)&amp;"*",A344:$A$999,)-1,)),"&gt;0",P344))</f>
        <v>450</v>
      </c>
      <c r="Q343">
        <f t="shared" si="5"/>
        <v>1</v>
      </c>
      <c r="S343" s="21">
        <f>IF(ISNUMBER(O343),O343*M343*SUBTOTAL(103,O343),SUMIF(A344:INDEX(A344:$A$999,IFERROR(MATCH(LEFTB(A343)&amp;"*",A344:$A$999,)-1,)),"&gt;0",S344))</f>
        <v>450</v>
      </c>
    </row>
    <row r="344" spans="1:19" ht="23.45" customHeight="1" x14ac:dyDescent="0.2">
      <c r="A344" s="22" t="s">
        <v>21</v>
      </c>
      <c r="B344" s="2" t="s">
        <v>0</v>
      </c>
      <c r="C344" s="2" t="s">
        <v>0</v>
      </c>
      <c r="D344" s="2" t="s">
        <v>0</v>
      </c>
      <c r="E344" s="3"/>
      <c r="F344" s="2" t="s">
        <v>0</v>
      </c>
      <c r="G344" s="2" t="s">
        <v>0</v>
      </c>
      <c r="H344" s="2" t="s">
        <v>0</v>
      </c>
      <c r="I344" s="2" t="s">
        <v>0</v>
      </c>
      <c r="J344" s="2" t="s">
        <v>0</v>
      </c>
      <c r="K344" s="2" t="s">
        <v>0</v>
      </c>
      <c r="L344" s="2" t="s">
        <v>0</v>
      </c>
      <c r="M344" s="4"/>
      <c r="N344" s="2" t="s">
        <v>0</v>
      </c>
      <c r="O344" s="4"/>
      <c r="P344" s="5">
        <f ca="1">IF(ISNUMBER(O344),O344*M344*Q344,SUMIF(A345:INDEX(A345:$A$999,IFERROR(MATCH(LEFTB(A344)&amp;"*",A345:$A$999,)-1,)),"&gt;0",P345))</f>
        <v>113024.7</v>
      </c>
      <c r="Q344">
        <f t="shared" si="5"/>
        <v>0</v>
      </c>
      <c r="S344" s="5">
        <f ca="1">IF(ISNUMBER(O344),O344*M344*SUBTOTAL(103,O344),SUMIF(A345:INDEX(A345:$A$999,IFERROR(MATCH(LEFTB(A344)&amp;"*",A345:$A$999,)-1,)),"&gt;0",S345))</f>
        <v>113024.7</v>
      </c>
    </row>
    <row r="345" spans="1:19" ht="23.45" customHeight="1" x14ac:dyDescent="0.2">
      <c r="A345">
        <v>40</v>
      </c>
      <c r="E345" s="6"/>
      <c r="M345" s="7">
        <v>2</v>
      </c>
      <c r="O345" s="8">
        <v>0.45</v>
      </c>
      <c r="P345" s="21">
        <f>IF(ISNUMBER(O345),O345*M345*Q345,SUMIF(A346:INDEX(A346:$A$999,IFERROR(MATCH(LEFTB(A345)&amp;"*",A346:$A$999,)-1,)),"&gt;0",P346))</f>
        <v>0.9</v>
      </c>
      <c r="Q345">
        <f t="shared" si="5"/>
        <v>1</v>
      </c>
      <c r="S345" s="21">
        <f>IF(ISNUMBER(O345),O345*M345*SUBTOTAL(103,O345),SUMIF(A346:INDEX(A346:$A$999,IFERROR(MATCH(LEFTB(A345)&amp;"*",A346:$A$999,)-1,)),"&gt;0",S346))</f>
        <v>0.9</v>
      </c>
    </row>
    <row r="346" spans="1:19" ht="23.45" customHeight="1" x14ac:dyDescent="0.2">
      <c r="A346">
        <v>40</v>
      </c>
      <c r="E346" s="6"/>
      <c r="M346" s="7">
        <v>200</v>
      </c>
      <c r="O346" s="8">
        <v>42</v>
      </c>
      <c r="P346" s="21">
        <f>IF(ISNUMBER(O346),O346*M346*Q346,SUMIF(A347:INDEX(A347:$A$999,IFERROR(MATCH(LEFTB(A346)&amp;"*",A347:$A$999,)-1,)),"&gt;0",P347))</f>
        <v>8400</v>
      </c>
      <c r="Q346">
        <f t="shared" si="5"/>
        <v>1</v>
      </c>
      <c r="S346" s="21">
        <f>IF(ISNUMBER(O346),O346*M346*SUBTOTAL(103,O346),SUMIF(A347:INDEX(A347:$A$999,IFERROR(MATCH(LEFTB(A346)&amp;"*",A347:$A$999,)-1,)),"&gt;0",S347))</f>
        <v>8400</v>
      </c>
    </row>
    <row r="347" spans="1:19" ht="23.45" customHeight="1" x14ac:dyDescent="0.2">
      <c r="A347">
        <v>40</v>
      </c>
      <c r="E347" s="6"/>
      <c r="M347" s="7">
        <v>70</v>
      </c>
      <c r="O347" s="8">
        <v>400</v>
      </c>
      <c r="P347" s="21">
        <f>IF(ISNUMBER(O347),O347*M347*Q347,SUMIF(A348:INDEX(A348:$A$999,IFERROR(MATCH(LEFTB(A347)&amp;"*",A348:$A$999,)-1,)),"&gt;0",P348))</f>
        <v>28000</v>
      </c>
      <c r="Q347">
        <f t="shared" si="5"/>
        <v>1</v>
      </c>
      <c r="S347" s="21">
        <f>IF(ISNUMBER(O347),O347*M347*SUBTOTAL(103,O347),SUMIF(A348:INDEX(A348:$A$999,IFERROR(MATCH(LEFTB(A347)&amp;"*",A348:$A$999,)-1,)),"&gt;0",S348))</f>
        <v>28000</v>
      </c>
    </row>
    <row r="348" spans="1:19" ht="23.45" customHeight="1" x14ac:dyDescent="0.2">
      <c r="A348">
        <v>40</v>
      </c>
      <c r="E348" s="6"/>
      <c r="M348" s="7">
        <v>550</v>
      </c>
      <c r="O348" s="8">
        <v>23</v>
      </c>
      <c r="P348" s="21">
        <f>IF(ISNUMBER(O348),O348*M348*Q348,SUMIF(A349:INDEX(A349:$A$999,IFERROR(MATCH(LEFTB(A348)&amp;"*",A349:$A$999,)-1,)),"&gt;0",P349))</f>
        <v>12650</v>
      </c>
      <c r="Q348">
        <f t="shared" si="5"/>
        <v>1</v>
      </c>
      <c r="S348" s="21">
        <f>IF(ISNUMBER(O348),O348*M348*SUBTOTAL(103,O348),SUMIF(A349:INDEX(A349:$A$999,IFERROR(MATCH(LEFTB(A348)&amp;"*",A349:$A$999,)-1,)),"&gt;0",S349))</f>
        <v>12650</v>
      </c>
    </row>
    <row r="349" spans="1:19" ht="23.45" customHeight="1" x14ac:dyDescent="0.2">
      <c r="A349">
        <v>40</v>
      </c>
      <c r="E349" s="6"/>
      <c r="M349" s="7">
        <v>10</v>
      </c>
      <c r="O349" s="8">
        <v>0.8</v>
      </c>
      <c r="P349" s="21">
        <f>IF(ISNUMBER(O349),O349*M349*Q349,SUMIF(A350:INDEX(A350:$A$999,IFERROR(MATCH(LEFTB(A349)&amp;"*",A350:$A$999,)-1,)),"&gt;0",P350))</f>
        <v>8</v>
      </c>
      <c r="Q349">
        <f t="shared" si="5"/>
        <v>1</v>
      </c>
      <c r="S349" s="21">
        <f>IF(ISNUMBER(O349),O349*M349*SUBTOTAL(103,O349),SUMIF(A350:INDEX(A350:$A$999,IFERROR(MATCH(LEFTB(A349)&amp;"*",A350:$A$999,)-1,)),"&gt;0",S350))</f>
        <v>8</v>
      </c>
    </row>
    <row r="350" spans="1:19" ht="23.45" customHeight="1" x14ac:dyDescent="0.2">
      <c r="A350">
        <v>40</v>
      </c>
      <c r="E350" s="6"/>
      <c r="M350" s="7">
        <v>70</v>
      </c>
      <c r="O350" s="8">
        <v>400</v>
      </c>
      <c r="P350" s="21">
        <f>IF(ISNUMBER(O350),O350*M350*Q350,SUMIF(A351:INDEX(A351:$A$999,IFERROR(MATCH(LEFTB(A350)&amp;"*",A351:$A$999,)-1,)),"&gt;0",P351))</f>
        <v>28000</v>
      </c>
      <c r="Q350">
        <f t="shared" si="5"/>
        <v>1</v>
      </c>
      <c r="S350" s="21">
        <f>IF(ISNUMBER(O350),O350*M350*SUBTOTAL(103,O350),SUMIF(A351:INDEX(A351:$A$999,IFERROR(MATCH(LEFTB(A350)&amp;"*",A351:$A$999,)-1,)),"&gt;0",S351))</f>
        <v>28000</v>
      </c>
    </row>
    <row r="351" spans="1:19" ht="23.45" customHeight="1" x14ac:dyDescent="0.2">
      <c r="A351">
        <v>40</v>
      </c>
      <c r="E351" s="6"/>
      <c r="M351" s="9">
        <v>10</v>
      </c>
      <c r="O351" s="8">
        <v>130</v>
      </c>
      <c r="P351" s="21">
        <f>IF(ISNUMBER(O351),O351*M351*Q351,SUMIF(A352:INDEX(A352:$A$999,IFERROR(MATCH(LEFTB(A351)&amp;"*",A352:$A$999,)-1,)),"&gt;0",P352))</f>
        <v>1300</v>
      </c>
      <c r="Q351">
        <f t="shared" si="5"/>
        <v>1</v>
      </c>
      <c r="S351" s="21">
        <f>IF(ISNUMBER(O351),O351*M351*SUBTOTAL(103,O351),SUMIF(A352:INDEX(A352:$A$999,IFERROR(MATCH(LEFTB(A351)&amp;"*",A352:$A$999,)-1,)),"&gt;0",S352))</f>
        <v>1300</v>
      </c>
    </row>
    <row r="352" spans="1:19" ht="23.45" customHeight="1" x14ac:dyDescent="0.2">
      <c r="A352">
        <v>40</v>
      </c>
      <c r="E352" s="6"/>
      <c r="M352" s="7">
        <v>3</v>
      </c>
      <c r="O352" s="8">
        <v>4300</v>
      </c>
      <c r="P352" s="21">
        <f>IF(ISNUMBER(O352),O352*M352*Q352,SUMIF(A353:INDEX(A353:$A$999,IFERROR(MATCH(LEFTB(A352)&amp;"*",A353:$A$999,)-1,)),"&gt;0",P353))</f>
        <v>12900</v>
      </c>
      <c r="Q352">
        <f t="shared" si="5"/>
        <v>1</v>
      </c>
      <c r="S352" s="21">
        <f>IF(ISNUMBER(O352),O352*M352*SUBTOTAL(103,O352),SUMIF(A353:INDEX(A353:$A$999,IFERROR(MATCH(LEFTB(A352)&amp;"*",A353:$A$999,)-1,)),"&gt;0",S353))</f>
        <v>12900</v>
      </c>
    </row>
    <row r="353" spans="1:19" ht="23.45" customHeight="1" x14ac:dyDescent="0.2">
      <c r="A353">
        <v>40</v>
      </c>
      <c r="E353" s="6"/>
      <c r="M353" s="7">
        <v>100</v>
      </c>
      <c r="O353" s="8">
        <v>2</v>
      </c>
      <c r="P353" s="21">
        <f>IF(ISNUMBER(O353),O353*M353*Q353,SUMIF(A354:INDEX(A354:$A$999,IFERROR(MATCH(LEFTB(A353)&amp;"*",A354:$A$999,)-1,)),"&gt;0",P354))</f>
        <v>200</v>
      </c>
      <c r="Q353">
        <f t="shared" si="5"/>
        <v>1</v>
      </c>
      <c r="S353" s="21">
        <f>IF(ISNUMBER(O353),O353*M353*SUBTOTAL(103,O353),SUMIF(A354:INDEX(A354:$A$999,IFERROR(MATCH(LEFTB(A353)&amp;"*",A354:$A$999,)-1,)),"&gt;0",S354))</f>
        <v>200</v>
      </c>
    </row>
    <row r="354" spans="1:19" ht="23.45" customHeight="1" x14ac:dyDescent="0.2">
      <c r="A354">
        <v>40</v>
      </c>
      <c r="E354" s="6"/>
      <c r="M354" s="7">
        <v>500</v>
      </c>
      <c r="O354" s="8">
        <v>0.9</v>
      </c>
      <c r="P354" s="21">
        <f>IF(ISNUMBER(O354),O354*M354*Q354,SUMIF(A355:INDEX(A355:$A$999,IFERROR(MATCH(LEFTB(A354)&amp;"*",A355:$A$999,)-1,)),"&gt;0",P355))</f>
        <v>450</v>
      </c>
      <c r="Q354">
        <f t="shared" si="5"/>
        <v>1</v>
      </c>
      <c r="S354" s="21">
        <f>IF(ISNUMBER(O354),O354*M354*SUBTOTAL(103,O354),SUMIF(A355:INDEX(A355:$A$999,IFERROR(MATCH(LEFTB(A354)&amp;"*",A355:$A$999,)-1,)),"&gt;0",S355))</f>
        <v>450</v>
      </c>
    </row>
    <row r="355" spans="1:19" ht="23.45" customHeight="1" x14ac:dyDescent="0.2">
      <c r="A355">
        <v>40</v>
      </c>
      <c r="E355" s="6"/>
      <c r="M355" s="7">
        <v>2</v>
      </c>
      <c r="O355" s="8">
        <v>1800</v>
      </c>
      <c r="P355" s="21">
        <f>IF(ISNUMBER(O355),O355*M355*Q355,SUMIF(A356:INDEX(A356:$A$999,IFERROR(MATCH(LEFTB(A355)&amp;"*",A356:$A$999,)-1,)),"&gt;0",P356))</f>
        <v>3600</v>
      </c>
      <c r="Q355">
        <f t="shared" si="5"/>
        <v>1</v>
      </c>
      <c r="S355" s="21">
        <f>IF(ISNUMBER(O355),O355*M355*SUBTOTAL(103,O355),SUMIF(A356:INDEX(A356:$A$999,IFERROR(MATCH(LEFTB(A355)&amp;"*",A356:$A$999,)-1,)),"&gt;0",S356))</f>
        <v>3600</v>
      </c>
    </row>
    <row r="356" spans="1:19" ht="23.45" customHeight="1" x14ac:dyDescent="0.2">
      <c r="A356">
        <v>40</v>
      </c>
      <c r="E356" s="6"/>
      <c r="M356" s="7">
        <v>10</v>
      </c>
      <c r="O356" s="8">
        <v>0.57999999999999996</v>
      </c>
      <c r="P356" s="21">
        <f>IF(ISNUMBER(O356),O356*M356*Q356,SUMIF(A357:INDEX(A357:$A$999,IFERROR(MATCH(LEFTB(A356)&amp;"*",A357:$A$999,)-1,)),"&gt;0",P357))</f>
        <v>5.8</v>
      </c>
      <c r="Q356">
        <f t="shared" si="5"/>
        <v>1</v>
      </c>
      <c r="S356" s="21">
        <f>IF(ISNUMBER(O356),O356*M356*SUBTOTAL(103,O356),SUMIF(A357:INDEX(A357:$A$999,IFERROR(MATCH(LEFTB(A356)&amp;"*",A357:$A$999,)-1,)),"&gt;0",S357))</f>
        <v>5.8</v>
      </c>
    </row>
    <row r="357" spans="1:19" ht="23.45" customHeight="1" x14ac:dyDescent="0.2">
      <c r="A357">
        <v>40</v>
      </c>
      <c r="E357" s="6"/>
      <c r="M357" s="7">
        <v>100</v>
      </c>
      <c r="O357" s="8">
        <v>0.5</v>
      </c>
      <c r="P357" s="21">
        <f>IF(ISNUMBER(O357),O357*M357*Q357,SUMIF(A358:INDEX(A358:$A$999,IFERROR(MATCH(LEFTB(A357)&amp;"*",A358:$A$999,)-1,)),"&gt;0",P358))</f>
        <v>50</v>
      </c>
      <c r="Q357">
        <f t="shared" si="5"/>
        <v>1</v>
      </c>
      <c r="S357" s="21">
        <f>IF(ISNUMBER(O357),O357*M357*SUBTOTAL(103,O357),SUMIF(A358:INDEX(A358:$A$999,IFERROR(MATCH(LEFTB(A357)&amp;"*",A358:$A$999,)-1,)),"&gt;0",S358))</f>
        <v>50</v>
      </c>
    </row>
    <row r="358" spans="1:19" ht="23.45" customHeight="1" x14ac:dyDescent="0.2">
      <c r="A358">
        <v>40</v>
      </c>
      <c r="E358" s="6"/>
      <c r="M358" s="7">
        <v>5</v>
      </c>
      <c r="O358" s="8">
        <v>1350</v>
      </c>
      <c r="P358" s="21">
        <f>IF(ISNUMBER(O358),O358*M358*Q358,SUMIF(A359:INDEX(A359:$A$999,IFERROR(MATCH(LEFTB(A358)&amp;"*",A359:$A$999,)-1,)),"&gt;0",P359))</f>
        <v>6750</v>
      </c>
      <c r="Q358">
        <f t="shared" si="5"/>
        <v>1</v>
      </c>
      <c r="S358" s="21">
        <f>IF(ISNUMBER(O358),O358*M358*SUBTOTAL(103,O358),SUMIF(A359:INDEX(A359:$A$999,IFERROR(MATCH(LEFTB(A358)&amp;"*",A359:$A$999,)-1,)),"&gt;0",S359))</f>
        <v>6750</v>
      </c>
    </row>
    <row r="359" spans="1:19" ht="23.45" customHeight="1" x14ac:dyDescent="0.2">
      <c r="A359">
        <v>40</v>
      </c>
      <c r="E359" s="6"/>
      <c r="M359" s="7">
        <v>3</v>
      </c>
      <c r="O359" s="8">
        <v>2500</v>
      </c>
      <c r="P359" s="21">
        <f>IF(ISNUMBER(O359),O359*M359*Q359,SUMIF(A360:INDEX(A360:$A$999,IFERROR(MATCH(LEFTB(A359)&amp;"*",A360:$A$999,)-1,)),"&gt;0",P360))</f>
        <v>7500</v>
      </c>
      <c r="Q359">
        <f t="shared" si="5"/>
        <v>1</v>
      </c>
      <c r="S359" s="21">
        <f>IF(ISNUMBER(O359),O359*M359*SUBTOTAL(103,O359),SUMIF(A360:INDEX(A360:$A$999,IFERROR(MATCH(LEFTB(A359)&amp;"*",A360:$A$999,)-1,)),"&gt;0",S360))</f>
        <v>7500</v>
      </c>
    </row>
    <row r="360" spans="1:19" ht="23.45" customHeight="1" x14ac:dyDescent="0.2">
      <c r="A360">
        <v>40</v>
      </c>
      <c r="E360" s="6"/>
      <c r="M360" s="7">
        <v>60</v>
      </c>
      <c r="O360" s="8">
        <v>42</v>
      </c>
      <c r="P360" s="21">
        <f>IF(ISNUMBER(O360),O360*M360*Q360,SUMIF(A361:INDEX(A361:$A$999,IFERROR(MATCH(LEFTB(A360)&amp;"*",A361:$A$999,)-1,)),"&gt;0",P361))</f>
        <v>2520</v>
      </c>
      <c r="Q360">
        <f t="shared" si="5"/>
        <v>1</v>
      </c>
      <c r="S360" s="21">
        <f>IF(ISNUMBER(O360),O360*M360*SUBTOTAL(103,O360),SUMIF(A361:INDEX(A361:$A$999,IFERROR(MATCH(LEFTB(A360)&amp;"*",A361:$A$999,)-1,)),"&gt;0",S361))</f>
        <v>2520</v>
      </c>
    </row>
    <row r="361" spans="1:19" ht="23.45" customHeight="1" x14ac:dyDescent="0.2">
      <c r="A361">
        <v>40</v>
      </c>
      <c r="E361" s="6"/>
      <c r="M361" s="9">
        <v>15</v>
      </c>
      <c r="O361" s="8">
        <v>46</v>
      </c>
      <c r="P361" s="21">
        <f>IF(ISNUMBER(O361),O361*M361*Q361,SUMIF(A362:INDEX(A362:$A$999,IFERROR(MATCH(LEFTB(A361)&amp;"*",A362:$A$999,)-1,)),"&gt;0",P362))</f>
        <v>690</v>
      </c>
      <c r="Q361">
        <f t="shared" si="5"/>
        <v>1</v>
      </c>
      <c r="S361" s="21">
        <f>IF(ISNUMBER(O361),O361*M361*SUBTOTAL(103,O361),SUMIF(A362:INDEX(A362:$A$999,IFERROR(MATCH(LEFTB(A361)&amp;"*",A362:$A$999,)-1,)),"&gt;0",S362))</f>
        <v>690</v>
      </c>
    </row>
    <row r="362" spans="1:19" ht="23.45" customHeight="1" x14ac:dyDescent="0.2">
      <c r="A362" s="22" t="s">
        <v>22</v>
      </c>
      <c r="B362" s="2" t="s">
        <v>0</v>
      </c>
      <c r="C362" s="2" t="s">
        <v>0</v>
      </c>
      <c r="D362" s="2" t="s">
        <v>0</v>
      </c>
      <c r="E362" s="3"/>
      <c r="F362" s="2" t="s">
        <v>0</v>
      </c>
      <c r="G362" s="2" t="s">
        <v>0</v>
      </c>
      <c r="H362" s="2" t="s">
        <v>0</v>
      </c>
      <c r="I362" s="2" t="s">
        <v>0</v>
      </c>
      <c r="J362" s="2" t="s">
        <v>0</v>
      </c>
      <c r="K362" s="2" t="s">
        <v>0</v>
      </c>
      <c r="L362" s="2" t="s">
        <v>0</v>
      </c>
      <c r="M362" s="4"/>
      <c r="N362" s="2" t="s">
        <v>0</v>
      </c>
      <c r="O362" s="4"/>
      <c r="P362" s="5">
        <f ca="1">IF(ISNUMBER(O362),O362*M362*Q362,SUMIF(A363:INDEX(A363:$A$999,IFERROR(MATCH(LEFTB(A362)&amp;"*",A363:$A$999,)-1,)),"&gt;0",P363))</f>
        <v>7616</v>
      </c>
      <c r="Q362">
        <f t="shared" si="5"/>
        <v>0</v>
      </c>
      <c r="S362" s="5">
        <f ca="1">IF(ISNUMBER(O362),O362*M362*SUBTOTAL(103,O362),SUMIF(A363:INDEX(A363:$A$999,IFERROR(MATCH(LEFTB(A362)&amp;"*",A363:$A$999,)-1,)),"&gt;0",S363))</f>
        <v>7616</v>
      </c>
    </row>
    <row r="363" spans="1:19" ht="23.45" customHeight="1" x14ac:dyDescent="0.2">
      <c r="A363">
        <v>40</v>
      </c>
      <c r="E363" s="6"/>
      <c r="M363" s="7">
        <v>20</v>
      </c>
      <c r="O363" s="8">
        <v>15</v>
      </c>
      <c r="P363" s="21">
        <f>IF(ISNUMBER(O363),O363*M363*Q363,SUMIF(A364:INDEX(A364:$A$999,IFERROR(MATCH(LEFTB(A363)&amp;"*",A364:$A$999,)-1,)),"&gt;0",P364))</f>
        <v>300</v>
      </c>
      <c r="Q363">
        <f t="shared" si="5"/>
        <v>1</v>
      </c>
      <c r="S363" s="21">
        <f>IF(ISNUMBER(O363),O363*M363*SUBTOTAL(103,O363),SUMIF(A364:INDEX(A364:$A$999,IFERROR(MATCH(LEFTB(A363)&amp;"*",A364:$A$999,)-1,)),"&gt;0",S364))</f>
        <v>300</v>
      </c>
    </row>
    <row r="364" spans="1:19" ht="23.45" customHeight="1" x14ac:dyDescent="0.2">
      <c r="A364">
        <v>40</v>
      </c>
      <c r="E364" s="6"/>
      <c r="M364" s="7">
        <v>24</v>
      </c>
      <c r="O364" s="8">
        <v>8</v>
      </c>
      <c r="P364" s="21">
        <f>IF(ISNUMBER(O364),O364*M364*Q364,SUMIF(A365:INDEX(A365:$A$999,IFERROR(MATCH(LEFTB(A364)&amp;"*",A365:$A$999,)-1,)),"&gt;0",P365))</f>
        <v>192</v>
      </c>
      <c r="Q364">
        <f t="shared" si="5"/>
        <v>1</v>
      </c>
      <c r="S364" s="21">
        <f>IF(ISNUMBER(O364),O364*M364*SUBTOTAL(103,O364),SUMIF(A365:INDEX(A365:$A$999,IFERROR(MATCH(LEFTB(A364)&amp;"*",A365:$A$999,)-1,)),"&gt;0",S365))</f>
        <v>192</v>
      </c>
    </row>
    <row r="365" spans="1:19" ht="23.45" customHeight="1" x14ac:dyDescent="0.2">
      <c r="A365">
        <v>40</v>
      </c>
      <c r="E365" s="6"/>
      <c r="M365" s="7">
        <v>24</v>
      </c>
      <c r="O365" s="8">
        <v>17</v>
      </c>
      <c r="P365" s="21">
        <f>IF(ISNUMBER(O365),O365*M365*Q365,SUMIF(A366:INDEX(A366:$A$999,IFERROR(MATCH(LEFTB(A365)&amp;"*",A366:$A$999,)-1,)),"&gt;0",P366))</f>
        <v>408</v>
      </c>
      <c r="Q365">
        <f t="shared" si="5"/>
        <v>1</v>
      </c>
      <c r="S365" s="21">
        <f>IF(ISNUMBER(O365),O365*M365*SUBTOTAL(103,O365),SUMIF(A366:INDEX(A366:$A$999,IFERROR(MATCH(LEFTB(A365)&amp;"*",A366:$A$999,)-1,)),"&gt;0",S366))</f>
        <v>408</v>
      </c>
    </row>
    <row r="366" spans="1:19" ht="23.45" customHeight="1" x14ac:dyDescent="0.2">
      <c r="A366">
        <v>40</v>
      </c>
      <c r="E366" s="6"/>
      <c r="M366" s="7">
        <v>24</v>
      </c>
      <c r="O366" s="8">
        <v>21.5</v>
      </c>
      <c r="P366" s="21">
        <f>IF(ISNUMBER(O366),O366*M366*Q366,SUMIF(A367:INDEX(A367:$A$999,IFERROR(MATCH(LEFTB(A366)&amp;"*",A367:$A$999,)-1,)),"&gt;0",P367))</f>
        <v>516</v>
      </c>
      <c r="Q366">
        <f t="shared" si="5"/>
        <v>1</v>
      </c>
      <c r="S366" s="21">
        <f>IF(ISNUMBER(O366),O366*M366*SUBTOTAL(103,O366),SUMIF(A367:INDEX(A367:$A$999,IFERROR(MATCH(LEFTB(A366)&amp;"*",A367:$A$999,)-1,)),"&gt;0",S367))</f>
        <v>516</v>
      </c>
    </row>
    <row r="367" spans="1:19" ht="23.45" customHeight="1" x14ac:dyDescent="0.2">
      <c r="A367">
        <v>40</v>
      </c>
      <c r="E367" s="6"/>
      <c r="M367" s="7">
        <v>24</v>
      </c>
      <c r="O367" s="8">
        <v>30</v>
      </c>
      <c r="P367" s="21">
        <f>IF(ISNUMBER(O367),O367*M367*Q367,SUMIF(A368:INDEX(A368:$A$999,IFERROR(MATCH(LEFTB(A367)&amp;"*",A368:$A$999,)-1,)),"&gt;0",P368))</f>
        <v>720</v>
      </c>
      <c r="Q367">
        <f t="shared" si="5"/>
        <v>1</v>
      </c>
      <c r="S367" s="21">
        <f>IF(ISNUMBER(O367),O367*M367*SUBTOTAL(103,O367),SUMIF(A368:INDEX(A368:$A$999,IFERROR(MATCH(LEFTB(A367)&amp;"*",A368:$A$999,)-1,)),"&gt;0",S368))</f>
        <v>720</v>
      </c>
    </row>
    <row r="368" spans="1:19" ht="23.45" customHeight="1" x14ac:dyDescent="0.2">
      <c r="A368">
        <v>40</v>
      </c>
      <c r="E368" s="6"/>
      <c r="M368" s="9">
        <v>5</v>
      </c>
      <c r="O368" s="8">
        <v>50</v>
      </c>
      <c r="P368" s="21">
        <f>IF(ISNUMBER(O368),O368*M368*Q368,SUMIF(A369:INDEX(A369:$A$999,IFERROR(MATCH(LEFTB(A368)&amp;"*",A369:$A$999,)-1,)),"&gt;0",P369))</f>
        <v>250</v>
      </c>
      <c r="Q368">
        <f t="shared" si="5"/>
        <v>1</v>
      </c>
      <c r="S368" s="21">
        <f>IF(ISNUMBER(O368),O368*M368*SUBTOTAL(103,O368),SUMIF(A369:INDEX(A369:$A$999,IFERROR(MATCH(LEFTB(A368)&amp;"*",A369:$A$999,)-1,)),"&gt;0",S369))</f>
        <v>250</v>
      </c>
    </row>
    <row r="369" spans="1:19" ht="23.45" customHeight="1" x14ac:dyDescent="0.2">
      <c r="A369">
        <v>40</v>
      </c>
      <c r="E369" s="6"/>
      <c r="M369" s="9">
        <v>5</v>
      </c>
      <c r="O369" s="8">
        <v>46</v>
      </c>
      <c r="P369" s="21">
        <f>IF(ISNUMBER(O369),O369*M369*Q369,SUMIF(A370:INDEX(A370:$A$999,IFERROR(MATCH(LEFTB(A369)&amp;"*",A370:$A$999,)-1,)),"&gt;0",P370))</f>
        <v>230</v>
      </c>
      <c r="Q369">
        <f t="shared" si="5"/>
        <v>1</v>
      </c>
      <c r="S369" s="21">
        <f>IF(ISNUMBER(O369),O369*M369*SUBTOTAL(103,O369),SUMIF(A370:INDEX(A370:$A$999,IFERROR(MATCH(LEFTB(A369)&amp;"*",A370:$A$999,)-1,)),"&gt;0",S370))</f>
        <v>230</v>
      </c>
    </row>
    <row r="370" spans="1:19" ht="23.45" customHeight="1" x14ac:dyDescent="0.2">
      <c r="A370">
        <v>40</v>
      </c>
      <c r="E370" s="6"/>
      <c r="M370" s="7">
        <v>50</v>
      </c>
      <c r="O370" s="8">
        <v>100</v>
      </c>
      <c r="P370" s="21">
        <f>IF(ISNUMBER(O370),O370*M370*Q370,SUMIF(A371:INDEX(A371:$A$999,IFERROR(MATCH(LEFTB(A370)&amp;"*",A371:$A$999,)-1,)),"&gt;0",P371))</f>
        <v>5000</v>
      </c>
      <c r="Q370">
        <f t="shared" si="5"/>
        <v>1</v>
      </c>
      <c r="S370" s="21">
        <f>IF(ISNUMBER(O370),O370*M370*SUBTOTAL(103,O370),SUMIF(A371:INDEX(A371:$A$999,IFERROR(MATCH(LEFTB(A370)&amp;"*",A371:$A$999,)-1,)),"&gt;0",S371))</f>
        <v>5000</v>
      </c>
    </row>
    <row r="371" spans="1:19" ht="23.45" customHeight="1" x14ac:dyDescent="0.2">
      <c r="A371" s="22" t="s">
        <v>23</v>
      </c>
      <c r="B371" s="2" t="s">
        <v>0</v>
      </c>
      <c r="C371" s="2" t="s">
        <v>0</v>
      </c>
      <c r="D371" s="2" t="s">
        <v>0</v>
      </c>
      <c r="E371" s="3"/>
      <c r="F371" s="2" t="s">
        <v>0</v>
      </c>
      <c r="G371" s="2" t="s">
        <v>0</v>
      </c>
      <c r="H371" s="2" t="s">
        <v>0</v>
      </c>
      <c r="I371" s="2" t="s">
        <v>0</v>
      </c>
      <c r="J371" s="2" t="s">
        <v>0</v>
      </c>
      <c r="K371" s="2" t="s">
        <v>0</v>
      </c>
      <c r="L371" s="2" t="s">
        <v>0</v>
      </c>
      <c r="M371" s="4"/>
      <c r="N371" s="2" t="s">
        <v>0</v>
      </c>
      <c r="O371" s="4"/>
      <c r="P371" s="5">
        <f ca="1">IF(ISNUMBER(O371),O371*M371*Q371,SUMIF(A372:INDEX(A372:$A$999,IFERROR(MATCH(LEFTB(A371)&amp;"*",A372:$A$999,)-1,)),"&gt;0",P372))</f>
        <v>63258</v>
      </c>
      <c r="Q371">
        <f t="shared" si="5"/>
        <v>0</v>
      </c>
      <c r="S371" s="5">
        <f ca="1">IF(ISNUMBER(O371),O371*M371*SUBTOTAL(103,O371),SUMIF(A372:INDEX(A372:$A$999,IFERROR(MATCH(LEFTB(A371)&amp;"*",A372:$A$999,)-1,)),"&gt;0",S372))</f>
        <v>63258</v>
      </c>
    </row>
    <row r="372" spans="1:19" ht="23.45" customHeight="1" x14ac:dyDescent="0.2">
      <c r="A372">
        <v>40</v>
      </c>
      <c r="E372" s="6"/>
      <c r="M372" s="7">
        <v>2</v>
      </c>
      <c r="O372" s="8">
        <v>4</v>
      </c>
      <c r="P372" s="21">
        <f>IF(ISNUMBER(O372),O372*M372*Q372,SUMIF(A373:INDEX(A373:$A$999,IFERROR(MATCH(LEFTB(A372)&amp;"*",A373:$A$999,)-1,)),"&gt;0",P373))</f>
        <v>8</v>
      </c>
      <c r="Q372">
        <f t="shared" si="5"/>
        <v>1</v>
      </c>
      <c r="S372" s="21">
        <f>IF(ISNUMBER(O372),O372*M372*SUBTOTAL(103,O372),SUMIF(A373:INDEX(A373:$A$999,IFERROR(MATCH(LEFTB(A372)&amp;"*",A373:$A$999,)-1,)),"&gt;0",S373))</f>
        <v>8</v>
      </c>
    </row>
    <row r="373" spans="1:19" ht="23.45" customHeight="1" x14ac:dyDescent="0.2">
      <c r="A373">
        <v>40</v>
      </c>
      <c r="E373" s="6"/>
      <c r="M373" s="9">
        <v>2</v>
      </c>
      <c r="O373" s="8">
        <v>125</v>
      </c>
      <c r="P373" s="21">
        <f>IF(ISNUMBER(O373),O373*M373*Q373,SUMIF(A374:INDEX(A374:$A$999,IFERROR(MATCH(LEFTB(A373)&amp;"*",A374:$A$999,)-1,)),"&gt;0",P374))</f>
        <v>250</v>
      </c>
      <c r="Q373">
        <f t="shared" si="5"/>
        <v>1</v>
      </c>
      <c r="S373" s="21">
        <f>IF(ISNUMBER(O373),O373*M373*SUBTOTAL(103,O373),SUMIF(A374:INDEX(A374:$A$999,IFERROR(MATCH(LEFTB(A373)&amp;"*",A374:$A$999,)-1,)),"&gt;0",S374))</f>
        <v>250</v>
      </c>
    </row>
    <row r="374" spans="1:19" ht="23.45" customHeight="1" x14ac:dyDescent="0.2">
      <c r="A374">
        <v>40</v>
      </c>
      <c r="E374" s="6"/>
      <c r="M374" s="7">
        <v>90</v>
      </c>
      <c r="O374" s="8">
        <v>700</v>
      </c>
      <c r="P374" s="21">
        <f>IF(ISNUMBER(O374),O374*M374*Q374,SUMIF(A375:INDEX(A375:$A$999,IFERROR(MATCH(LEFTB(A374)&amp;"*",A375:$A$999,)-1,)),"&gt;0",P375))</f>
        <v>63000</v>
      </c>
      <c r="Q374">
        <f t="shared" si="5"/>
        <v>1</v>
      </c>
      <c r="S374" s="21">
        <f>IF(ISNUMBER(O374),O374*M374*SUBTOTAL(103,O374),SUMIF(A375:INDEX(A375:$A$999,IFERROR(MATCH(LEFTB(A374)&amp;"*",A375:$A$999,)-1,)),"&gt;0",S375))</f>
        <v>63000</v>
      </c>
    </row>
    <row r="375" spans="1:19" ht="23.45" customHeight="1" x14ac:dyDescent="0.2">
      <c r="A375" s="22" t="s">
        <v>24</v>
      </c>
      <c r="B375" s="2" t="s">
        <v>0</v>
      </c>
      <c r="C375" s="2" t="s">
        <v>0</v>
      </c>
      <c r="D375" s="2" t="s">
        <v>0</v>
      </c>
      <c r="E375" s="3"/>
      <c r="F375" s="2" t="s">
        <v>0</v>
      </c>
      <c r="G375" s="2" t="s">
        <v>0</v>
      </c>
      <c r="H375" s="2" t="s">
        <v>0</v>
      </c>
      <c r="I375" s="2" t="s">
        <v>0</v>
      </c>
      <c r="J375" s="2" t="s">
        <v>0</v>
      </c>
      <c r="K375" s="2" t="s">
        <v>0</v>
      </c>
      <c r="L375" s="2" t="s">
        <v>0</v>
      </c>
      <c r="M375" s="4"/>
      <c r="N375" s="2" t="s">
        <v>0</v>
      </c>
      <c r="O375" s="4"/>
      <c r="P375" s="5">
        <f ca="1">IF(ISNUMBER(O375),O375*M375*Q375,SUMIF(A376:INDEX(A376:$A$999,IFERROR(MATCH(LEFTB(A375)&amp;"*",A376:$A$999,)-1,)),"&gt;0",P376))</f>
        <v>5985</v>
      </c>
      <c r="Q375">
        <f t="shared" si="5"/>
        <v>0</v>
      </c>
      <c r="S375" s="5">
        <f ca="1">IF(ISNUMBER(O375),O375*M375*SUBTOTAL(103,O375),SUMIF(A376:INDEX(A376:$A$999,IFERROR(MATCH(LEFTB(A375)&amp;"*",A376:$A$999,)-1,)),"&gt;0",S376))</f>
        <v>5985</v>
      </c>
    </row>
    <row r="376" spans="1:19" ht="23.45" customHeight="1" x14ac:dyDescent="0.2">
      <c r="A376">
        <v>40</v>
      </c>
      <c r="E376" s="6"/>
      <c r="M376" s="7">
        <v>33</v>
      </c>
      <c r="O376" s="8">
        <v>30</v>
      </c>
      <c r="P376" s="21">
        <f>IF(ISNUMBER(O376),O376*M376*Q376,SUMIF(A377:INDEX(A377:$A$999,IFERROR(MATCH(LEFTB(A376)&amp;"*",A377:$A$999,)-1,)),"&gt;0",P377))</f>
        <v>990</v>
      </c>
      <c r="Q376">
        <f t="shared" si="5"/>
        <v>1</v>
      </c>
      <c r="S376" s="21">
        <f>IF(ISNUMBER(O376),O376*M376*SUBTOTAL(103,O376),SUMIF(A377:INDEX(A377:$A$999,IFERROR(MATCH(LEFTB(A376)&amp;"*",A377:$A$999,)-1,)),"&gt;0",S377))</f>
        <v>990</v>
      </c>
    </row>
    <row r="377" spans="1:19" ht="23.45" customHeight="1" x14ac:dyDescent="0.2">
      <c r="A377">
        <v>40</v>
      </c>
      <c r="E377" s="6"/>
      <c r="M377" s="7">
        <v>30</v>
      </c>
      <c r="O377" s="8">
        <v>50</v>
      </c>
      <c r="P377" s="21">
        <f>IF(ISNUMBER(O377),O377*M377*Q377,SUMIF(A378:INDEX(A378:$A$999,IFERROR(MATCH(LEFTB(A377)&amp;"*",A378:$A$999,)-1,)),"&gt;0",P378))</f>
        <v>1500</v>
      </c>
      <c r="Q377">
        <f t="shared" si="5"/>
        <v>1</v>
      </c>
      <c r="S377" s="21">
        <f>IF(ISNUMBER(O377),O377*M377*SUBTOTAL(103,O377),SUMIF(A378:INDEX(A378:$A$999,IFERROR(MATCH(LEFTB(A377)&amp;"*",A378:$A$999,)-1,)),"&gt;0",S378))</f>
        <v>1500</v>
      </c>
    </row>
    <row r="378" spans="1:19" ht="23.45" customHeight="1" x14ac:dyDescent="0.2">
      <c r="A378">
        <v>40</v>
      </c>
      <c r="E378" s="6"/>
      <c r="M378" s="7">
        <v>33</v>
      </c>
      <c r="O378" s="8">
        <v>50</v>
      </c>
      <c r="P378" s="21">
        <f>IF(ISNUMBER(O378),O378*M378*Q378,SUMIF(A379:INDEX(A379:$A$999,IFERROR(MATCH(LEFTB(A378)&amp;"*",A379:$A$999,)-1,)),"&gt;0",P379))</f>
        <v>1650</v>
      </c>
      <c r="Q378">
        <f t="shared" si="5"/>
        <v>1</v>
      </c>
      <c r="S378" s="21">
        <f>IF(ISNUMBER(O378),O378*M378*SUBTOTAL(103,O378),SUMIF(A379:INDEX(A379:$A$999,IFERROR(MATCH(LEFTB(A378)&amp;"*",A379:$A$999,)-1,)),"&gt;0",S379))</f>
        <v>1650</v>
      </c>
    </row>
    <row r="379" spans="1:19" ht="23.45" customHeight="1" x14ac:dyDescent="0.2">
      <c r="A379">
        <v>40</v>
      </c>
      <c r="E379" s="6"/>
      <c r="M379" s="7">
        <v>33</v>
      </c>
      <c r="O379" s="8">
        <v>50</v>
      </c>
      <c r="P379" s="21">
        <f>IF(ISNUMBER(O379),O379*M379*Q379,SUMIF(A380:INDEX(A380:$A$999,IFERROR(MATCH(LEFTB(A379)&amp;"*",A380:$A$999,)-1,)),"&gt;0",P380))</f>
        <v>1650</v>
      </c>
      <c r="Q379">
        <f t="shared" si="5"/>
        <v>1</v>
      </c>
      <c r="S379" s="21">
        <f>IF(ISNUMBER(O379),O379*M379*SUBTOTAL(103,O379),SUMIF(A380:INDEX(A380:$A$999,IFERROR(MATCH(LEFTB(A379)&amp;"*",A380:$A$999,)-1,)),"&gt;0",S380))</f>
        <v>1650</v>
      </c>
    </row>
    <row r="380" spans="1:19" ht="23.45" customHeight="1" x14ac:dyDescent="0.2">
      <c r="A380">
        <v>40</v>
      </c>
      <c r="E380" s="6"/>
      <c r="M380" s="7">
        <v>3</v>
      </c>
      <c r="O380" s="8">
        <v>30</v>
      </c>
      <c r="P380" s="21">
        <f>IF(ISNUMBER(O380),O380*M380*Q380,SUMIF(A381:INDEX(A381:$A$999,IFERROR(MATCH(LEFTB(A380)&amp;"*",A381:$A$999,)-1,)),"&gt;0",P381))</f>
        <v>90</v>
      </c>
      <c r="Q380">
        <f t="shared" si="5"/>
        <v>1</v>
      </c>
      <c r="S380" s="21">
        <f>IF(ISNUMBER(O380),O380*M380*SUBTOTAL(103,O380),SUMIF(A381:INDEX(A381:$A$999,IFERROR(MATCH(LEFTB(A380)&amp;"*",A381:$A$999,)-1,)),"&gt;0",S381))</f>
        <v>90</v>
      </c>
    </row>
    <row r="381" spans="1:19" ht="23.45" customHeight="1" x14ac:dyDescent="0.2">
      <c r="A381">
        <v>40</v>
      </c>
      <c r="E381" s="6"/>
      <c r="M381" s="7">
        <v>3</v>
      </c>
      <c r="O381" s="8">
        <v>35</v>
      </c>
      <c r="P381" s="21">
        <f>IF(ISNUMBER(O381),O381*M381*Q381,SUMIF(A382:INDEX(A382:$A$999,IFERROR(MATCH(LEFTB(A381)&amp;"*",A382:$A$999,)-1,)),"&gt;0",P382))</f>
        <v>105</v>
      </c>
      <c r="Q381">
        <f t="shared" si="5"/>
        <v>1</v>
      </c>
      <c r="S381" s="21">
        <f>IF(ISNUMBER(O381),O381*M381*SUBTOTAL(103,O381),SUMIF(A382:INDEX(A382:$A$999,IFERROR(MATCH(LEFTB(A381)&amp;"*",A382:$A$999,)-1,)),"&gt;0",S382))</f>
        <v>105</v>
      </c>
    </row>
    <row r="382" spans="1:19" ht="23.45" customHeight="1" x14ac:dyDescent="0.2">
      <c r="A382" s="22" t="s">
        <v>25</v>
      </c>
      <c r="B382" s="2" t="s">
        <v>0</v>
      </c>
      <c r="C382" s="2" t="s">
        <v>0</v>
      </c>
      <c r="D382" s="2" t="s">
        <v>0</v>
      </c>
      <c r="E382" s="3"/>
      <c r="F382" s="2" t="s">
        <v>0</v>
      </c>
      <c r="G382" s="2" t="s">
        <v>0</v>
      </c>
      <c r="H382" s="2" t="s">
        <v>0</v>
      </c>
      <c r="I382" s="2" t="s">
        <v>0</v>
      </c>
      <c r="J382" s="2" t="s">
        <v>0</v>
      </c>
      <c r="K382" s="2" t="s">
        <v>0</v>
      </c>
      <c r="L382" s="2" t="s">
        <v>0</v>
      </c>
      <c r="M382" s="4"/>
      <c r="N382" s="2" t="s">
        <v>0</v>
      </c>
      <c r="O382" s="4"/>
      <c r="P382" s="5">
        <f ca="1">IF(ISNUMBER(O382),O382*M382*Q382,SUMIF(A383:INDEX(A383:$A$999,IFERROR(MATCH(LEFTB(A382)&amp;"*",A383:$A$999,)-1,)),"&gt;0",P383))</f>
        <v>181007.5</v>
      </c>
      <c r="Q382">
        <f t="shared" si="5"/>
        <v>0</v>
      </c>
      <c r="S382" s="5">
        <f ca="1">IF(ISNUMBER(O382),O382*M382*SUBTOTAL(103,O382),SUMIF(A383:INDEX(A383:$A$999,IFERROR(MATCH(LEFTB(A382)&amp;"*",A383:$A$999,)-1,)),"&gt;0",S383))</f>
        <v>181007.5</v>
      </c>
    </row>
    <row r="383" spans="1:19" ht="23.45" customHeight="1" x14ac:dyDescent="0.2">
      <c r="A383">
        <v>40</v>
      </c>
      <c r="E383" s="6"/>
      <c r="M383" s="9">
        <v>30</v>
      </c>
      <c r="O383" s="8">
        <v>300</v>
      </c>
      <c r="P383" s="21">
        <f>IF(ISNUMBER(O383),O383*M383*Q383,SUMIF(A384:INDEX(A384:$A$999,IFERROR(MATCH(LEFTB(A383)&amp;"*",A384:$A$999,)-1,)),"&gt;0",P384))</f>
        <v>9000</v>
      </c>
      <c r="Q383">
        <f t="shared" si="5"/>
        <v>1</v>
      </c>
      <c r="S383" s="21">
        <f>IF(ISNUMBER(O383),O383*M383*SUBTOTAL(103,O383),SUMIF(A384:INDEX(A384:$A$999,IFERROR(MATCH(LEFTB(A383)&amp;"*",A384:$A$999,)-1,)),"&gt;0",S384))</f>
        <v>9000</v>
      </c>
    </row>
    <row r="384" spans="1:19" ht="23.45" customHeight="1" x14ac:dyDescent="0.2">
      <c r="A384">
        <v>40</v>
      </c>
      <c r="E384" s="6"/>
      <c r="M384" s="9">
        <v>25</v>
      </c>
      <c r="O384" s="8">
        <v>482.5</v>
      </c>
      <c r="P384" s="21">
        <f>IF(ISNUMBER(O384),O384*M384*Q384,SUMIF(A385:INDEX(A385:$A$999,IFERROR(MATCH(LEFTB(A384)&amp;"*",A385:$A$999,)-1,)),"&gt;0",P385))</f>
        <v>12062.5</v>
      </c>
      <c r="Q384">
        <f t="shared" si="5"/>
        <v>1</v>
      </c>
      <c r="S384" s="21">
        <f>IF(ISNUMBER(O384),O384*M384*SUBTOTAL(103,O384),SUMIF(A385:INDEX(A385:$A$999,IFERROR(MATCH(LEFTB(A384)&amp;"*",A385:$A$999,)-1,)),"&gt;0",S385))</f>
        <v>12062.5</v>
      </c>
    </row>
    <row r="385" spans="1:19" ht="23.45" customHeight="1" x14ac:dyDescent="0.2">
      <c r="A385">
        <v>40</v>
      </c>
      <c r="E385" s="6"/>
      <c r="M385" s="9">
        <v>25</v>
      </c>
      <c r="O385" s="8">
        <v>125</v>
      </c>
      <c r="P385" s="21">
        <f>IF(ISNUMBER(O385),O385*M385*Q385,SUMIF(A386:INDEX(A386:$A$999,IFERROR(MATCH(LEFTB(A385)&amp;"*",A386:$A$999,)-1,)),"&gt;0",P386))</f>
        <v>3125</v>
      </c>
      <c r="Q385">
        <f t="shared" si="5"/>
        <v>1</v>
      </c>
      <c r="S385" s="21">
        <f>IF(ISNUMBER(O385),O385*M385*SUBTOTAL(103,O385),SUMIF(A386:INDEX(A386:$A$999,IFERROR(MATCH(LEFTB(A385)&amp;"*",A386:$A$999,)-1,)),"&gt;0",S386))</f>
        <v>3125</v>
      </c>
    </row>
    <row r="386" spans="1:19" ht="23.45" customHeight="1" x14ac:dyDescent="0.2">
      <c r="A386">
        <v>40</v>
      </c>
      <c r="E386" s="6"/>
      <c r="M386" s="9">
        <v>55</v>
      </c>
      <c r="O386" s="8">
        <v>467</v>
      </c>
      <c r="P386" s="21">
        <f>IF(ISNUMBER(O386),O386*M386*Q386,SUMIF(A387:INDEX(A387:$A$999,IFERROR(MATCH(LEFTB(A386)&amp;"*",A387:$A$999,)-1,)),"&gt;0",P387))</f>
        <v>25685</v>
      </c>
      <c r="Q386">
        <f t="shared" si="5"/>
        <v>1</v>
      </c>
      <c r="S386" s="21">
        <f>IF(ISNUMBER(O386),O386*M386*SUBTOTAL(103,O386),SUMIF(A387:INDEX(A387:$A$999,IFERROR(MATCH(LEFTB(A386)&amp;"*",A387:$A$999,)-1,)),"&gt;0",S387))</f>
        <v>25685</v>
      </c>
    </row>
    <row r="387" spans="1:19" ht="23.45" customHeight="1" x14ac:dyDescent="0.2">
      <c r="A387">
        <v>40</v>
      </c>
      <c r="E387" s="6"/>
      <c r="M387" s="9">
        <v>50</v>
      </c>
      <c r="O387" s="8">
        <v>10</v>
      </c>
      <c r="P387" s="21">
        <f>IF(ISNUMBER(O387),O387*M387*Q387,SUMIF(A388:INDEX(A388:$A$999,IFERROR(MATCH(LEFTB(A387)&amp;"*",A388:$A$999,)-1,)),"&gt;0",P388))</f>
        <v>500</v>
      </c>
      <c r="Q387">
        <f t="shared" ref="Q387:Q450" si="6">SUBTOTAL(103,O387)</f>
        <v>1</v>
      </c>
      <c r="S387" s="21">
        <f>IF(ISNUMBER(O387),O387*M387*SUBTOTAL(103,O387),SUMIF(A388:INDEX(A388:$A$999,IFERROR(MATCH(LEFTB(A387)&amp;"*",A388:$A$999,)-1,)),"&gt;0",S388))</f>
        <v>500</v>
      </c>
    </row>
    <row r="388" spans="1:19" ht="23.45" customHeight="1" x14ac:dyDescent="0.2">
      <c r="A388">
        <v>40</v>
      </c>
      <c r="E388" s="6"/>
      <c r="M388" s="9">
        <v>50</v>
      </c>
      <c r="O388" s="8">
        <v>12</v>
      </c>
      <c r="P388" s="21">
        <f>IF(ISNUMBER(O388),O388*M388*Q388,SUMIF(A389:INDEX(A389:$A$999,IFERROR(MATCH(LEFTB(A388)&amp;"*",A389:$A$999,)-1,)),"&gt;0",P389))</f>
        <v>600</v>
      </c>
      <c r="Q388">
        <f t="shared" si="6"/>
        <v>1</v>
      </c>
      <c r="S388" s="21">
        <f>IF(ISNUMBER(O388),O388*M388*SUBTOTAL(103,O388),SUMIF(A389:INDEX(A389:$A$999,IFERROR(MATCH(LEFTB(A388)&amp;"*",A389:$A$999,)-1,)),"&gt;0",S389))</f>
        <v>600</v>
      </c>
    </row>
    <row r="389" spans="1:19" ht="23.45" customHeight="1" x14ac:dyDescent="0.2">
      <c r="A389">
        <v>40</v>
      </c>
      <c r="E389" s="6"/>
      <c r="M389" s="7">
        <v>10</v>
      </c>
      <c r="O389" s="8">
        <v>700</v>
      </c>
      <c r="P389" s="21">
        <f>IF(ISNUMBER(O389),O389*M389*Q389,SUMIF(A390:INDEX(A390:$A$999,IFERROR(MATCH(LEFTB(A389)&amp;"*",A390:$A$999,)-1,)),"&gt;0",P390))</f>
        <v>7000</v>
      </c>
      <c r="Q389">
        <f t="shared" si="6"/>
        <v>1</v>
      </c>
      <c r="S389" s="21">
        <f>IF(ISNUMBER(O389),O389*M389*SUBTOTAL(103,O389),SUMIF(A390:INDEX(A390:$A$999,IFERROR(MATCH(LEFTB(A389)&amp;"*",A390:$A$999,)-1,)),"&gt;0",S390))</f>
        <v>7000</v>
      </c>
    </row>
    <row r="390" spans="1:19" ht="23.45" customHeight="1" x14ac:dyDescent="0.2">
      <c r="A390">
        <v>40</v>
      </c>
      <c r="E390" s="6"/>
      <c r="M390" s="9">
        <v>10</v>
      </c>
      <c r="O390" s="8">
        <v>150</v>
      </c>
      <c r="P390" s="21">
        <f>IF(ISNUMBER(O390),O390*M390*Q390,SUMIF(A391:INDEX(A391:$A$999,IFERROR(MATCH(LEFTB(A390)&amp;"*",A391:$A$999,)-1,)),"&gt;0",P391))</f>
        <v>1500</v>
      </c>
      <c r="Q390">
        <f t="shared" si="6"/>
        <v>1</v>
      </c>
      <c r="S390" s="21">
        <f>IF(ISNUMBER(O390),O390*M390*SUBTOTAL(103,O390),SUMIF(A391:INDEX(A391:$A$999,IFERROR(MATCH(LEFTB(A390)&amp;"*",A391:$A$999,)-1,)),"&gt;0",S391))</f>
        <v>1500</v>
      </c>
    </row>
    <row r="391" spans="1:19" ht="23.45" customHeight="1" x14ac:dyDescent="0.2">
      <c r="A391">
        <v>40</v>
      </c>
      <c r="E391" s="6"/>
      <c r="M391" s="9">
        <v>2</v>
      </c>
      <c r="O391" s="8">
        <v>1800</v>
      </c>
      <c r="P391" s="21">
        <f>IF(ISNUMBER(O391),O391*M391*Q391,SUMIF(A392:INDEX(A392:$A$999,IFERROR(MATCH(LEFTB(A391)&amp;"*",A392:$A$999,)-1,)),"&gt;0",P392))</f>
        <v>3600</v>
      </c>
      <c r="Q391">
        <f t="shared" si="6"/>
        <v>1</v>
      </c>
      <c r="S391" s="21">
        <f>IF(ISNUMBER(O391),O391*M391*SUBTOTAL(103,O391),SUMIF(A392:INDEX(A392:$A$999,IFERROR(MATCH(LEFTB(A391)&amp;"*",A392:$A$999,)-1,)),"&gt;0",S392))</f>
        <v>3600</v>
      </c>
    </row>
    <row r="392" spans="1:19" ht="23.45" customHeight="1" x14ac:dyDescent="0.2">
      <c r="A392">
        <v>40</v>
      </c>
      <c r="E392" s="6"/>
      <c r="M392" s="9">
        <v>30</v>
      </c>
      <c r="O392" s="8">
        <v>1900</v>
      </c>
      <c r="P392" s="21">
        <f>IF(ISNUMBER(O392),O392*M392*Q392,SUMIF(A393:INDEX(A393:$A$999,IFERROR(MATCH(LEFTB(A392)&amp;"*",A393:$A$999,)-1,)),"&gt;0",P393))</f>
        <v>57000</v>
      </c>
      <c r="Q392">
        <f t="shared" si="6"/>
        <v>1</v>
      </c>
      <c r="S392" s="21">
        <f>IF(ISNUMBER(O392),O392*M392*SUBTOTAL(103,O392),SUMIF(A393:INDEX(A393:$A$999,IFERROR(MATCH(LEFTB(A392)&amp;"*",A393:$A$999,)-1,)),"&gt;0",S393))</f>
        <v>57000</v>
      </c>
    </row>
    <row r="393" spans="1:19" ht="23.45" customHeight="1" x14ac:dyDescent="0.2">
      <c r="A393">
        <v>40</v>
      </c>
      <c r="E393" s="6"/>
      <c r="M393" s="9">
        <v>10</v>
      </c>
      <c r="O393" s="8">
        <v>1100</v>
      </c>
      <c r="P393" s="21">
        <f>IF(ISNUMBER(O393),O393*M393*Q393,SUMIF(A394:INDEX(A394:$A$999,IFERROR(MATCH(LEFTB(A393)&amp;"*",A394:$A$999,)-1,)),"&gt;0",P394))</f>
        <v>11000</v>
      </c>
      <c r="Q393">
        <f t="shared" si="6"/>
        <v>1</v>
      </c>
      <c r="S393" s="21">
        <f>IF(ISNUMBER(O393),O393*M393*SUBTOTAL(103,O393),SUMIF(A394:INDEX(A394:$A$999,IFERROR(MATCH(LEFTB(A393)&amp;"*",A394:$A$999,)-1,)),"&gt;0",S394))</f>
        <v>11000</v>
      </c>
    </row>
    <row r="394" spans="1:19" ht="23.45" customHeight="1" x14ac:dyDescent="0.2">
      <c r="A394">
        <v>40</v>
      </c>
      <c r="E394" s="6"/>
      <c r="M394" s="9">
        <v>30</v>
      </c>
      <c r="O394" s="8">
        <v>416</v>
      </c>
      <c r="P394" s="21">
        <f>IF(ISNUMBER(O394),O394*M394*Q394,SUMIF(A395:INDEX(A395:$A$999,IFERROR(MATCH(LEFTB(A394)&amp;"*",A395:$A$999,)-1,)),"&gt;0",P395))</f>
        <v>12480</v>
      </c>
      <c r="Q394">
        <f t="shared" si="6"/>
        <v>1</v>
      </c>
      <c r="S394" s="21">
        <f>IF(ISNUMBER(O394),O394*M394*SUBTOTAL(103,O394),SUMIF(A395:INDEX(A395:$A$999,IFERROR(MATCH(LEFTB(A394)&amp;"*",A395:$A$999,)-1,)),"&gt;0",S395))</f>
        <v>12480</v>
      </c>
    </row>
    <row r="395" spans="1:19" ht="23.45" customHeight="1" x14ac:dyDescent="0.2">
      <c r="A395">
        <v>40</v>
      </c>
      <c r="E395" s="6"/>
      <c r="M395" s="9">
        <v>15</v>
      </c>
      <c r="O395" s="8">
        <v>449</v>
      </c>
      <c r="P395" s="21">
        <f>IF(ISNUMBER(O395),O395*M395*Q395,SUMIF(A396:INDEX(A396:$A$999,IFERROR(MATCH(LEFTB(A395)&amp;"*",A396:$A$999,)-1,)),"&gt;0",P396))</f>
        <v>6735</v>
      </c>
      <c r="Q395">
        <f t="shared" si="6"/>
        <v>1</v>
      </c>
      <c r="S395" s="21">
        <f>IF(ISNUMBER(O395),O395*M395*SUBTOTAL(103,O395),SUMIF(A396:INDEX(A396:$A$999,IFERROR(MATCH(LEFTB(A395)&amp;"*",A396:$A$999,)-1,)),"&gt;0",S396))</f>
        <v>6735</v>
      </c>
    </row>
    <row r="396" spans="1:19" ht="23.45" customHeight="1" x14ac:dyDescent="0.2">
      <c r="A396">
        <v>40</v>
      </c>
      <c r="E396" s="6"/>
      <c r="M396" s="9">
        <v>10</v>
      </c>
      <c r="O396" s="8">
        <v>508</v>
      </c>
      <c r="P396" s="21">
        <f>IF(ISNUMBER(O396),O396*M396*Q396,SUMIF(A397:INDEX(A397:$A$999,IFERROR(MATCH(LEFTB(A396)&amp;"*",A397:$A$999,)-1,)),"&gt;0",P397))</f>
        <v>5080</v>
      </c>
      <c r="Q396">
        <f t="shared" si="6"/>
        <v>1</v>
      </c>
      <c r="S396" s="21">
        <f>IF(ISNUMBER(O396),O396*M396*SUBTOTAL(103,O396),SUMIF(A397:INDEX(A397:$A$999,IFERROR(MATCH(LEFTB(A396)&amp;"*",A397:$A$999,)-1,)),"&gt;0",S397))</f>
        <v>5080</v>
      </c>
    </row>
    <row r="397" spans="1:19" ht="23.45" customHeight="1" x14ac:dyDescent="0.2">
      <c r="A397">
        <v>40</v>
      </c>
      <c r="E397" s="6"/>
      <c r="M397" s="9">
        <v>10</v>
      </c>
      <c r="O397" s="8">
        <v>497</v>
      </c>
      <c r="P397" s="21">
        <f>IF(ISNUMBER(O397),O397*M397*Q397,SUMIF(A398:INDEX(A398:$A$999,IFERROR(MATCH(LEFTB(A397)&amp;"*",A398:$A$999,)-1,)),"&gt;0",P398))</f>
        <v>4970</v>
      </c>
      <c r="Q397">
        <f t="shared" si="6"/>
        <v>1</v>
      </c>
      <c r="S397" s="21">
        <f>IF(ISNUMBER(O397),O397*M397*SUBTOTAL(103,O397),SUMIF(A398:INDEX(A398:$A$999,IFERROR(MATCH(LEFTB(A397)&amp;"*",A398:$A$999,)-1,)),"&gt;0",S398))</f>
        <v>4970</v>
      </c>
    </row>
    <row r="398" spans="1:19" ht="23.45" customHeight="1" x14ac:dyDescent="0.2">
      <c r="A398">
        <v>40</v>
      </c>
      <c r="E398" s="6"/>
      <c r="M398" s="9">
        <v>20</v>
      </c>
      <c r="O398" s="8">
        <v>148</v>
      </c>
      <c r="P398" s="21">
        <f>IF(ISNUMBER(O398),O398*M398*Q398,SUMIF(A399:INDEX(A399:$A$999,IFERROR(MATCH(LEFTB(A398)&amp;"*",A399:$A$999,)-1,)),"&gt;0",P399))</f>
        <v>2960</v>
      </c>
      <c r="Q398">
        <f t="shared" si="6"/>
        <v>1</v>
      </c>
      <c r="S398" s="21">
        <f>IF(ISNUMBER(O398),O398*M398*SUBTOTAL(103,O398),SUMIF(A399:INDEX(A399:$A$999,IFERROR(MATCH(LEFTB(A398)&amp;"*",A399:$A$999,)-1,)),"&gt;0",S399))</f>
        <v>2960</v>
      </c>
    </row>
    <row r="399" spans="1:19" ht="23.45" customHeight="1" x14ac:dyDescent="0.2">
      <c r="A399">
        <v>40</v>
      </c>
      <c r="E399" s="6"/>
      <c r="M399" s="7">
        <v>30</v>
      </c>
      <c r="O399" s="8">
        <v>50</v>
      </c>
      <c r="P399" s="21">
        <f>IF(ISNUMBER(O399),O399*M399*Q399,SUMIF(A400:INDEX(A400:$A$999,IFERROR(MATCH(LEFTB(A399)&amp;"*",A400:$A$999,)-1,)),"&gt;0",P400))</f>
        <v>1500</v>
      </c>
      <c r="Q399">
        <f t="shared" si="6"/>
        <v>1</v>
      </c>
      <c r="S399" s="21">
        <f>IF(ISNUMBER(O399),O399*M399*SUBTOTAL(103,O399),SUMIF(A400:INDEX(A400:$A$999,IFERROR(MATCH(LEFTB(A399)&amp;"*",A400:$A$999,)-1,)),"&gt;0",S400))</f>
        <v>1500</v>
      </c>
    </row>
    <row r="400" spans="1:19" ht="23.45" customHeight="1" x14ac:dyDescent="0.2">
      <c r="A400">
        <v>40</v>
      </c>
      <c r="E400" s="6"/>
      <c r="M400" s="7">
        <v>30</v>
      </c>
      <c r="O400" s="8">
        <v>50</v>
      </c>
      <c r="P400" s="21">
        <f>IF(ISNUMBER(O400),O400*M400*Q400,SUMIF(A401:INDEX(A401:$A$999,IFERROR(MATCH(LEFTB(A400)&amp;"*",A401:$A$999,)-1,)),"&gt;0",P401))</f>
        <v>1500</v>
      </c>
      <c r="Q400">
        <f t="shared" si="6"/>
        <v>1</v>
      </c>
      <c r="S400" s="21">
        <f>IF(ISNUMBER(O400),O400*M400*SUBTOTAL(103,O400),SUMIF(A401:INDEX(A401:$A$999,IFERROR(MATCH(LEFTB(A400)&amp;"*",A401:$A$999,)-1,)),"&gt;0",S401))</f>
        <v>1500</v>
      </c>
    </row>
    <row r="401" spans="1:19" ht="23.45" customHeight="1" x14ac:dyDescent="0.2">
      <c r="A401">
        <v>40</v>
      </c>
      <c r="E401" s="6"/>
      <c r="M401" s="7">
        <v>30</v>
      </c>
      <c r="O401" s="8">
        <v>50</v>
      </c>
      <c r="P401" s="21">
        <f>IF(ISNUMBER(O401),O401*M401*Q401,SUMIF(A402:INDEX(A402:$A$999,IFERROR(MATCH(LEFTB(A401)&amp;"*",A402:$A$999,)-1,)),"&gt;0",P402))</f>
        <v>1500</v>
      </c>
      <c r="Q401">
        <f t="shared" si="6"/>
        <v>1</v>
      </c>
      <c r="S401" s="21">
        <f>IF(ISNUMBER(O401),O401*M401*SUBTOTAL(103,O401),SUMIF(A402:INDEX(A402:$A$999,IFERROR(MATCH(LEFTB(A401)&amp;"*",A402:$A$999,)-1,)),"&gt;0",S402))</f>
        <v>1500</v>
      </c>
    </row>
    <row r="402" spans="1:19" ht="23.45" customHeight="1" x14ac:dyDescent="0.2">
      <c r="A402">
        <v>40</v>
      </c>
      <c r="E402" s="6"/>
      <c r="M402" s="7">
        <v>30</v>
      </c>
      <c r="O402" s="8">
        <v>30</v>
      </c>
      <c r="P402" s="21">
        <f>IF(ISNUMBER(O402),O402*M402*Q402,SUMIF(A403:INDEX(A403:$A$999,IFERROR(MATCH(LEFTB(A402)&amp;"*",A403:$A$999,)-1,)),"&gt;0",P403))</f>
        <v>900</v>
      </c>
      <c r="Q402">
        <f t="shared" si="6"/>
        <v>1</v>
      </c>
      <c r="S402" s="21">
        <f>IF(ISNUMBER(O402),O402*M402*SUBTOTAL(103,O402),SUMIF(A403:INDEX(A403:$A$999,IFERROR(MATCH(LEFTB(A402)&amp;"*",A403:$A$999,)-1,)),"&gt;0",S403))</f>
        <v>900</v>
      </c>
    </row>
    <row r="403" spans="1:19" ht="23.45" customHeight="1" x14ac:dyDescent="0.2">
      <c r="A403">
        <v>40</v>
      </c>
      <c r="E403" s="6"/>
      <c r="M403" s="7">
        <v>10</v>
      </c>
      <c r="O403" s="8">
        <v>30</v>
      </c>
      <c r="P403" s="21">
        <f>IF(ISNUMBER(O403),O403*M403*Q403,SUMIF(A404:INDEX(A404:$A$999,IFERROR(MATCH(LEFTB(A403)&amp;"*",A404:$A$999,)-1,)),"&gt;0",P404))</f>
        <v>300</v>
      </c>
      <c r="Q403">
        <f t="shared" si="6"/>
        <v>1</v>
      </c>
      <c r="S403" s="21">
        <f>IF(ISNUMBER(O403),O403*M403*SUBTOTAL(103,O403),SUMIF(A404:INDEX(A404:$A$999,IFERROR(MATCH(LEFTB(A403)&amp;"*",A404:$A$999,)-1,)),"&gt;0",S404))</f>
        <v>300</v>
      </c>
    </row>
    <row r="404" spans="1:19" ht="23.45" customHeight="1" x14ac:dyDescent="0.2">
      <c r="A404">
        <v>40</v>
      </c>
      <c r="E404" s="6"/>
      <c r="M404" s="9">
        <v>1000</v>
      </c>
      <c r="O404" s="8">
        <v>1.51</v>
      </c>
      <c r="P404" s="21">
        <f>IF(ISNUMBER(O404),O404*M404*Q404,SUMIF(A405:INDEX(A405:$A$999,IFERROR(MATCH(LEFTB(A404)&amp;"*",A405:$A$999,)-1,)),"&gt;0",P405))</f>
        <v>1510</v>
      </c>
      <c r="Q404">
        <f t="shared" si="6"/>
        <v>1</v>
      </c>
      <c r="S404" s="21">
        <f>IF(ISNUMBER(O404),O404*M404*SUBTOTAL(103,O404),SUMIF(A405:INDEX(A405:$A$999,IFERROR(MATCH(LEFTB(A404)&amp;"*",A405:$A$999,)-1,)),"&gt;0",S405))</f>
        <v>1510</v>
      </c>
    </row>
    <row r="405" spans="1:19" ht="23.45" customHeight="1" x14ac:dyDescent="0.2">
      <c r="A405">
        <v>40</v>
      </c>
      <c r="E405" s="6"/>
      <c r="M405" s="9">
        <v>2000</v>
      </c>
      <c r="O405" s="8">
        <v>3.2</v>
      </c>
      <c r="P405" s="21">
        <f>IF(ISNUMBER(O405),O405*M405*Q405,SUMIF(A406:INDEX(A406:$A$999,IFERROR(MATCH(LEFTB(A405)&amp;"*",A406:$A$999,)-1,)),"&gt;0",P406))</f>
        <v>6400</v>
      </c>
      <c r="Q405">
        <f t="shared" si="6"/>
        <v>1</v>
      </c>
      <c r="S405" s="21">
        <f>IF(ISNUMBER(O405),O405*M405*SUBTOTAL(103,O405),SUMIF(A406:INDEX(A406:$A$999,IFERROR(MATCH(LEFTB(A405)&amp;"*",A406:$A$999,)-1,)),"&gt;0",S406))</f>
        <v>6400</v>
      </c>
    </row>
    <row r="406" spans="1:19" ht="23.45" customHeight="1" x14ac:dyDescent="0.2">
      <c r="A406">
        <v>40</v>
      </c>
      <c r="E406" s="6"/>
      <c r="M406" s="9">
        <v>10</v>
      </c>
      <c r="O406" s="8">
        <v>140</v>
      </c>
      <c r="P406" s="21">
        <f>IF(ISNUMBER(O406),O406*M406*Q406,SUMIF(A407:INDEX(A407:$A$999,IFERROR(MATCH(LEFTB(A406)&amp;"*",A407:$A$999,)-1,)),"&gt;0",P407))</f>
        <v>1400</v>
      </c>
      <c r="Q406">
        <f t="shared" si="6"/>
        <v>1</v>
      </c>
      <c r="S406" s="21">
        <f>IF(ISNUMBER(O406),O406*M406*SUBTOTAL(103,O406),SUMIF(A407:INDEX(A407:$A$999,IFERROR(MATCH(LEFTB(A406)&amp;"*",A407:$A$999,)-1,)),"&gt;0",S407))</f>
        <v>1400</v>
      </c>
    </row>
    <row r="407" spans="1:19" ht="23.45" customHeight="1" x14ac:dyDescent="0.2">
      <c r="A407">
        <v>40</v>
      </c>
      <c r="E407" s="6"/>
      <c r="M407" s="9">
        <v>20</v>
      </c>
      <c r="O407" s="8">
        <v>135</v>
      </c>
      <c r="P407" s="21">
        <f>IF(ISNUMBER(O407),O407*M407*Q407,SUMIF(A408:INDEX(A408:$A$999,IFERROR(MATCH(LEFTB(A407)&amp;"*",A408:$A$999,)-1,)),"&gt;0",P408))</f>
        <v>2700</v>
      </c>
      <c r="Q407">
        <f t="shared" si="6"/>
        <v>1</v>
      </c>
      <c r="S407" s="21">
        <f>IF(ISNUMBER(O407),O407*M407*SUBTOTAL(103,O407),SUMIF(A408:INDEX(A408:$A$999,IFERROR(MATCH(LEFTB(A407)&amp;"*",A408:$A$999,)-1,)),"&gt;0",S408))</f>
        <v>2700</v>
      </c>
    </row>
    <row r="408" spans="1:19" ht="23.45" customHeight="1" x14ac:dyDescent="0.2">
      <c r="A408" s="22" t="s">
        <v>26</v>
      </c>
      <c r="B408" s="2" t="s">
        <v>0</v>
      </c>
      <c r="C408" s="2" t="s">
        <v>0</v>
      </c>
      <c r="D408" s="2" t="s">
        <v>0</v>
      </c>
      <c r="E408" s="3"/>
      <c r="F408" s="2" t="s">
        <v>0</v>
      </c>
      <c r="G408" s="2" t="s">
        <v>0</v>
      </c>
      <c r="H408" s="2" t="s">
        <v>0</v>
      </c>
      <c r="I408" s="2" t="s">
        <v>0</v>
      </c>
      <c r="J408" s="2" t="s">
        <v>0</v>
      </c>
      <c r="K408" s="2" t="s">
        <v>0</v>
      </c>
      <c r="L408" s="2" t="s">
        <v>0</v>
      </c>
      <c r="M408" s="4"/>
      <c r="N408" s="2" t="s">
        <v>0</v>
      </c>
      <c r="O408" s="4"/>
      <c r="P408" s="5">
        <f ca="1">IF(ISNUMBER(O408),O408*M408*Q408,SUMIF(A409:INDEX(A409:$A$999,IFERROR(MATCH(LEFTB(A408)&amp;"*",A409:$A$999,)-1,)),"&gt;0",P409))</f>
        <v>400600</v>
      </c>
      <c r="Q408">
        <f t="shared" si="6"/>
        <v>0</v>
      </c>
      <c r="S408" s="5">
        <f ca="1">IF(ISNUMBER(O408),O408*M408*SUBTOTAL(103,O408),SUMIF(A409:INDEX(A409:$A$999,IFERROR(MATCH(LEFTB(A408)&amp;"*",A409:$A$999,)-1,)),"&gt;0",S409))</f>
        <v>400600</v>
      </c>
    </row>
    <row r="409" spans="1:19" ht="23.45" customHeight="1" x14ac:dyDescent="0.2">
      <c r="A409">
        <v>40</v>
      </c>
      <c r="E409" s="6"/>
      <c r="M409" s="9">
        <v>200</v>
      </c>
      <c r="O409" s="8">
        <v>106</v>
      </c>
      <c r="P409" s="21">
        <f>IF(ISNUMBER(O409),O409*M409*Q409,SUMIF(A410:INDEX(A410:$A$999,IFERROR(MATCH(LEFTB(A409)&amp;"*",A410:$A$999,)-1,)),"&gt;0",P410))</f>
        <v>21200</v>
      </c>
      <c r="Q409">
        <f t="shared" si="6"/>
        <v>1</v>
      </c>
      <c r="S409" s="21">
        <f>IF(ISNUMBER(O409),O409*M409*SUBTOTAL(103,O409),SUMIF(A410:INDEX(A410:$A$999,IFERROR(MATCH(LEFTB(A409)&amp;"*",A410:$A$999,)-1,)),"&gt;0",S410))</f>
        <v>21200</v>
      </c>
    </row>
    <row r="410" spans="1:19" ht="23.45" customHeight="1" x14ac:dyDescent="0.2">
      <c r="A410">
        <v>40</v>
      </c>
      <c r="E410" s="6"/>
      <c r="M410" s="9">
        <v>200</v>
      </c>
      <c r="O410" s="8">
        <v>34</v>
      </c>
      <c r="P410" s="21">
        <f>IF(ISNUMBER(O410),O410*M410*Q410,SUMIF(A411:INDEX(A411:$A$999,IFERROR(MATCH(LEFTB(A410)&amp;"*",A411:$A$999,)-1,)),"&gt;0",P411))</f>
        <v>6800</v>
      </c>
      <c r="Q410">
        <f t="shared" si="6"/>
        <v>1</v>
      </c>
      <c r="S410" s="21">
        <f>IF(ISNUMBER(O410),O410*M410*SUBTOTAL(103,O410),SUMIF(A411:INDEX(A411:$A$999,IFERROR(MATCH(LEFTB(A410)&amp;"*",A411:$A$999,)-1,)),"&gt;0",S411))</f>
        <v>6800</v>
      </c>
    </row>
    <row r="411" spans="1:19" ht="23.45" customHeight="1" x14ac:dyDescent="0.2">
      <c r="A411">
        <v>40</v>
      </c>
      <c r="E411" s="6"/>
      <c r="M411" s="9">
        <v>600</v>
      </c>
      <c r="O411" s="8">
        <v>621</v>
      </c>
      <c r="P411" s="21">
        <f>IF(ISNUMBER(O411),O411*M411*Q411,SUMIF(A412:INDEX(A412:$A$999,IFERROR(MATCH(LEFTB(A411)&amp;"*",A412:$A$999,)-1,)),"&gt;0",P412))</f>
        <v>372600</v>
      </c>
      <c r="Q411">
        <f t="shared" si="6"/>
        <v>1</v>
      </c>
      <c r="S411" s="21">
        <f>IF(ISNUMBER(O411),O411*M411*SUBTOTAL(103,O411),SUMIF(A412:INDEX(A412:$A$999,IFERROR(MATCH(LEFTB(A411)&amp;"*",A412:$A$999,)-1,)),"&gt;0",S412))</f>
        <v>372600</v>
      </c>
    </row>
    <row r="412" spans="1:19" ht="23.45" customHeight="1" x14ac:dyDescent="0.2">
      <c r="A412" s="22" t="s">
        <v>27</v>
      </c>
      <c r="B412" s="2" t="s">
        <v>0</v>
      </c>
      <c r="C412" s="2" t="s">
        <v>0</v>
      </c>
      <c r="D412" s="2" t="s">
        <v>0</v>
      </c>
      <c r="E412" s="3"/>
      <c r="F412" s="2" t="s">
        <v>0</v>
      </c>
      <c r="G412" s="2" t="s">
        <v>0</v>
      </c>
      <c r="H412" s="2" t="s">
        <v>0</v>
      </c>
      <c r="I412" s="2" t="s">
        <v>0</v>
      </c>
      <c r="J412" s="2" t="s">
        <v>0</v>
      </c>
      <c r="K412" s="2" t="s">
        <v>0</v>
      </c>
      <c r="L412" s="2" t="s">
        <v>0</v>
      </c>
      <c r="M412" s="4"/>
      <c r="N412" s="2" t="s">
        <v>0</v>
      </c>
      <c r="O412" s="4"/>
      <c r="P412" s="5">
        <f ca="1">IF(ISNUMBER(O412),O412*M412*Q412,SUMIF(A413:INDEX(A413:$A$999,IFERROR(MATCH(LEFTB(A412)&amp;"*",A413:$A$999,)-1,)),"&gt;0",P413))</f>
        <v>1322210</v>
      </c>
      <c r="Q412">
        <f t="shared" si="6"/>
        <v>0</v>
      </c>
      <c r="S412" s="5">
        <f ca="1">IF(ISNUMBER(O412),O412*M412*SUBTOTAL(103,O412),SUMIF(A413:INDEX(A413:$A$999,IFERROR(MATCH(LEFTB(A412)&amp;"*",A413:$A$999,)-1,)),"&gt;0",S413))</f>
        <v>1322210</v>
      </c>
    </row>
    <row r="413" spans="1:19" ht="23.45" customHeight="1" x14ac:dyDescent="0.2">
      <c r="A413">
        <v>40</v>
      </c>
      <c r="E413" s="6"/>
      <c r="M413" s="7">
        <v>100</v>
      </c>
      <c r="O413" s="8">
        <v>2431</v>
      </c>
      <c r="P413" s="21">
        <f>IF(ISNUMBER(O413),O413*M413*Q413,SUMIF(A414:INDEX(A414:$A$999,IFERROR(MATCH(LEFTB(A413)&amp;"*",A414:$A$999,)-1,)),"&gt;0",P414))</f>
        <v>243100</v>
      </c>
      <c r="Q413">
        <f t="shared" si="6"/>
        <v>1</v>
      </c>
      <c r="S413" s="21">
        <f>IF(ISNUMBER(O413),O413*M413*SUBTOTAL(103,O413),SUMIF(A414:INDEX(A414:$A$999,IFERROR(MATCH(LEFTB(A413)&amp;"*",A414:$A$999,)-1,)),"&gt;0",S414))</f>
        <v>243100</v>
      </c>
    </row>
    <row r="414" spans="1:19" ht="23.45" customHeight="1" x14ac:dyDescent="0.2">
      <c r="A414">
        <v>40</v>
      </c>
      <c r="E414" s="6"/>
      <c r="M414" s="7">
        <v>50</v>
      </c>
      <c r="O414" s="8">
        <v>200</v>
      </c>
      <c r="P414" s="21">
        <f>IF(ISNUMBER(O414),O414*M414*Q414,SUMIF(A415:INDEX(A415:$A$999,IFERROR(MATCH(LEFTB(A414)&amp;"*",A415:$A$999,)-1,)),"&gt;0",P415))</f>
        <v>10000</v>
      </c>
      <c r="Q414">
        <f t="shared" si="6"/>
        <v>1</v>
      </c>
      <c r="S414" s="21">
        <f>IF(ISNUMBER(O414),O414*M414*SUBTOTAL(103,O414),SUMIF(A415:INDEX(A415:$A$999,IFERROR(MATCH(LEFTB(A414)&amp;"*",A415:$A$999,)-1,)),"&gt;0",S415))</f>
        <v>10000</v>
      </c>
    </row>
    <row r="415" spans="1:19" ht="23.45" customHeight="1" x14ac:dyDescent="0.2">
      <c r="A415">
        <v>40</v>
      </c>
      <c r="E415" s="6"/>
      <c r="M415" s="7">
        <v>50</v>
      </c>
      <c r="O415" s="8">
        <v>5400</v>
      </c>
      <c r="P415" s="21">
        <f>IF(ISNUMBER(O415),O415*M415*Q415,SUMIF(A416:INDEX(A416:$A$999,IFERROR(MATCH(LEFTB(A415)&amp;"*",A416:$A$999,)-1,)),"&gt;0",P416))</f>
        <v>270000</v>
      </c>
      <c r="Q415">
        <f t="shared" si="6"/>
        <v>1</v>
      </c>
      <c r="S415" s="21">
        <f>IF(ISNUMBER(O415),O415*M415*SUBTOTAL(103,O415),SUMIF(A416:INDEX(A416:$A$999,IFERROR(MATCH(LEFTB(A415)&amp;"*",A416:$A$999,)-1,)),"&gt;0",S416))</f>
        <v>270000</v>
      </c>
    </row>
    <row r="416" spans="1:19" ht="23.45" customHeight="1" x14ac:dyDescent="0.2">
      <c r="A416">
        <v>40</v>
      </c>
      <c r="E416" s="6"/>
      <c r="M416" s="7">
        <v>30</v>
      </c>
      <c r="O416" s="8">
        <v>5050</v>
      </c>
      <c r="P416" s="21">
        <f>IF(ISNUMBER(O416),O416*M416*Q416,SUMIF(A417:INDEX(A417:$A$999,IFERROR(MATCH(LEFTB(A416)&amp;"*",A417:$A$999,)-1,)),"&gt;0",P417))</f>
        <v>151500</v>
      </c>
      <c r="Q416">
        <f t="shared" si="6"/>
        <v>1</v>
      </c>
      <c r="S416" s="21">
        <f>IF(ISNUMBER(O416),O416*M416*SUBTOTAL(103,O416),SUMIF(A417:INDEX(A417:$A$999,IFERROR(MATCH(LEFTB(A416)&amp;"*",A417:$A$999,)-1,)),"&gt;0",S417))</f>
        <v>151500</v>
      </c>
    </row>
    <row r="417" spans="1:19" ht="23.45" customHeight="1" x14ac:dyDescent="0.2">
      <c r="A417">
        <v>40</v>
      </c>
      <c r="E417" s="6"/>
      <c r="M417" s="7">
        <v>100</v>
      </c>
      <c r="O417" s="8">
        <v>200</v>
      </c>
      <c r="P417" s="21">
        <f>IF(ISNUMBER(O417),O417*M417*Q417,SUMIF(A418:INDEX(A418:$A$999,IFERROR(MATCH(LEFTB(A417)&amp;"*",A418:$A$999,)-1,)),"&gt;0",P418))</f>
        <v>20000</v>
      </c>
      <c r="Q417">
        <f t="shared" si="6"/>
        <v>1</v>
      </c>
      <c r="S417" s="21">
        <f>IF(ISNUMBER(O417),O417*M417*SUBTOTAL(103,O417),SUMIF(A418:INDEX(A418:$A$999,IFERROR(MATCH(LEFTB(A417)&amp;"*",A418:$A$999,)-1,)),"&gt;0",S418))</f>
        <v>20000</v>
      </c>
    </row>
    <row r="418" spans="1:19" ht="23.45" customHeight="1" x14ac:dyDescent="0.2">
      <c r="A418">
        <v>40</v>
      </c>
      <c r="E418" s="6"/>
      <c r="M418" s="7">
        <v>30</v>
      </c>
      <c r="O418" s="8">
        <v>15952</v>
      </c>
      <c r="P418" s="21">
        <f>IF(ISNUMBER(O418),O418*M418*Q418,SUMIF(A419:INDEX(A419:$A$999,IFERROR(MATCH(LEFTB(A418)&amp;"*",A419:$A$999,)-1,)),"&gt;0",P419))</f>
        <v>478560</v>
      </c>
      <c r="Q418">
        <f t="shared" si="6"/>
        <v>1</v>
      </c>
      <c r="S418" s="21">
        <f>IF(ISNUMBER(O418),O418*M418*SUBTOTAL(103,O418),SUMIF(A419:INDEX(A419:$A$999,IFERROR(MATCH(LEFTB(A418)&amp;"*",A419:$A$999,)-1,)),"&gt;0",S419))</f>
        <v>478560</v>
      </c>
    </row>
    <row r="419" spans="1:19" ht="23.45" customHeight="1" x14ac:dyDescent="0.2">
      <c r="A419">
        <v>40</v>
      </c>
      <c r="E419" s="6"/>
      <c r="M419" s="7">
        <v>30</v>
      </c>
      <c r="O419" s="8">
        <v>2100</v>
      </c>
      <c r="P419" s="21">
        <f>IF(ISNUMBER(O419),O419*M419*Q419,SUMIF(A420:INDEX(A420:$A$999,IFERROR(MATCH(LEFTB(A419)&amp;"*",A420:$A$999,)-1,)),"&gt;0",P420))</f>
        <v>63000</v>
      </c>
      <c r="Q419">
        <f t="shared" si="6"/>
        <v>1</v>
      </c>
      <c r="S419" s="21">
        <f>IF(ISNUMBER(O419),O419*M419*SUBTOTAL(103,O419),SUMIF(A420:INDEX(A420:$A$999,IFERROR(MATCH(LEFTB(A419)&amp;"*",A420:$A$999,)-1,)),"&gt;0",S420))</f>
        <v>63000</v>
      </c>
    </row>
    <row r="420" spans="1:19" ht="23.45" customHeight="1" x14ac:dyDescent="0.2">
      <c r="A420">
        <v>40</v>
      </c>
      <c r="E420" s="6"/>
      <c r="M420" s="7">
        <v>10</v>
      </c>
      <c r="O420" s="8">
        <v>3250</v>
      </c>
      <c r="P420" s="21">
        <f>IF(ISNUMBER(O420),O420*M420*Q420,SUMIF(A421:INDEX(A421:$A$999,IFERROR(MATCH(LEFTB(A420)&amp;"*",A421:$A$999,)-1,)),"&gt;0",P421))</f>
        <v>32500</v>
      </c>
      <c r="Q420">
        <f t="shared" si="6"/>
        <v>1</v>
      </c>
      <c r="S420" s="21">
        <f>IF(ISNUMBER(O420),O420*M420*SUBTOTAL(103,O420),SUMIF(A421:INDEX(A421:$A$999,IFERROR(MATCH(LEFTB(A420)&amp;"*",A421:$A$999,)-1,)),"&gt;0",S421))</f>
        <v>32500</v>
      </c>
    </row>
    <row r="421" spans="1:19" ht="23.45" customHeight="1" x14ac:dyDescent="0.2">
      <c r="A421">
        <v>40</v>
      </c>
      <c r="E421" s="6"/>
      <c r="M421" s="7">
        <v>50</v>
      </c>
      <c r="O421" s="8">
        <v>560</v>
      </c>
      <c r="P421" s="21">
        <f>IF(ISNUMBER(O421),O421*M421*Q421,SUMIF(A422:INDEX(A422:$A$999,IFERROR(MATCH(LEFTB(A421)&amp;"*",A422:$A$999,)-1,)),"&gt;0",P422))</f>
        <v>28000</v>
      </c>
      <c r="Q421">
        <f t="shared" si="6"/>
        <v>1</v>
      </c>
      <c r="S421" s="21">
        <f>IF(ISNUMBER(O421),O421*M421*SUBTOTAL(103,O421),SUMIF(A422:INDEX(A422:$A$999,IFERROR(MATCH(LEFTB(A421)&amp;"*",A422:$A$999,)-1,)),"&gt;0",S422))</f>
        <v>28000</v>
      </c>
    </row>
    <row r="422" spans="1:19" ht="23.45" customHeight="1" x14ac:dyDescent="0.2">
      <c r="A422">
        <v>40</v>
      </c>
      <c r="E422" s="6"/>
      <c r="M422" s="7">
        <v>10</v>
      </c>
      <c r="O422" s="8">
        <v>505</v>
      </c>
      <c r="P422" s="21">
        <f>IF(ISNUMBER(O422),O422*M422*Q422,SUMIF(A423:INDEX(A423:$A$999,IFERROR(MATCH(LEFTB(A422)&amp;"*",A423:$A$999,)-1,)),"&gt;0",P423))</f>
        <v>5050</v>
      </c>
      <c r="Q422">
        <f t="shared" si="6"/>
        <v>1</v>
      </c>
      <c r="S422" s="21">
        <f>IF(ISNUMBER(O422),O422*M422*SUBTOTAL(103,O422),SUMIF(A423:INDEX(A423:$A$999,IFERROR(MATCH(LEFTB(A422)&amp;"*",A423:$A$999,)-1,)),"&gt;0",S423))</f>
        <v>5050</v>
      </c>
    </row>
    <row r="423" spans="1:19" ht="23.45" customHeight="1" x14ac:dyDescent="0.2">
      <c r="A423">
        <v>40</v>
      </c>
      <c r="E423" s="6"/>
      <c r="M423" s="7">
        <v>50</v>
      </c>
      <c r="O423" s="8">
        <v>410</v>
      </c>
      <c r="P423" s="21">
        <f>IF(ISNUMBER(O423),O423*M423*Q423,SUMIF(A424:INDEX(A424:$A$999,IFERROR(MATCH(LEFTB(A423)&amp;"*",A424:$A$999,)-1,)),"&gt;0",P424))</f>
        <v>20500</v>
      </c>
      <c r="Q423">
        <f t="shared" si="6"/>
        <v>1</v>
      </c>
      <c r="S423" s="21">
        <f>IF(ISNUMBER(O423),O423*M423*SUBTOTAL(103,O423),SUMIF(A424:INDEX(A424:$A$999,IFERROR(MATCH(LEFTB(A423)&amp;"*",A424:$A$999,)-1,)),"&gt;0",S424))</f>
        <v>20500</v>
      </c>
    </row>
    <row r="424" spans="1:19" ht="23.45" customHeight="1" x14ac:dyDescent="0.2">
      <c r="A424" s="22" t="s">
        <v>28</v>
      </c>
      <c r="B424" s="2" t="s">
        <v>0</v>
      </c>
      <c r="C424" s="2" t="s">
        <v>0</v>
      </c>
      <c r="D424" s="2" t="s">
        <v>0</v>
      </c>
      <c r="E424" s="3"/>
      <c r="F424" s="2" t="s">
        <v>0</v>
      </c>
      <c r="G424" s="2" t="s">
        <v>0</v>
      </c>
      <c r="H424" s="2" t="s">
        <v>0</v>
      </c>
      <c r="I424" s="2" t="s">
        <v>0</v>
      </c>
      <c r="J424" s="2" t="s">
        <v>0</v>
      </c>
      <c r="K424" s="2" t="s">
        <v>0</v>
      </c>
      <c r="L424" s="2" t="s">
        <v>0</v>
      </c>
      <c r="M424" s="4"/>
      <c r="N424" s="2" t="s">
        <v>0</v>
      </c>
      <c r="O424" s="4"/>
      <c r="P424" s="5">
        <f ca="1">IF(ISNUMBER(O424),O424*M424*Q424,SUMIF(A425:INDEX(A425:$A$999,IFERROR(MATCH(LEFTB(A424)&amp;"*",A425:$A$999,)-1,)),"&gt;0",P425))</f>
        <v>18594.099999999999</v>
      </c>
      <c r="Q424">
        <f t="shared" si="6"/>
        <v>0</v>
      </c>
      <c r="S424" s="5">
        <f ca="1">IF(ISNUMBER(O424),O424*M424*SUBTOTAL(103,O424),SUMIF(A425:INDEX(A425:$A$999,IFERROR(MATCH(LEFTB(A424)&amp;"*",A425:$A$999,)-1,)),"&gt;0",S425))</f>
        <v>18594.099999999999</v>
      </c>
    </row>
    <row r="425" spans="1:19" ht="23.45" customHeight="1" x14ac:dyDescent="0.2">
      <c r="A425">
        <v>40</v>
      </c>
      <c r="E425" s="6"/>
      <c r="M425" s="7">
        <v>1</v>
      </c>
      <c r="O425" s="8">
        <v>7234</v>
      </c>
      <c r="P425" s="21">
        <f>IF(ISNUMBER(O425),O425*M425*Q425,SUMIF(A426:INDEX(A426:$A$999,IFERROR(MATCH(LEFTB(A425)&amp;"*",A426:$A$999,)-1,)),"&gt;0",P426))</f>
        <v>7234</v>
      </c>
      <c r="Q425">
        <f t="shared" si="6"/>
        <v>1</v>
      </c>
      <c r="S425" s="21">
        <f>IF(ISNUMBER(O425),O425*M425*SUBTOTAL(103,O425),SUMIF(A426:INDEX(A426:$A$999,IFERROR(MATCH(LEFTB(A425)&amp;"*",A426:$A$999,)-1,)),"&gt;0",S426))</f>
        <v>7234</v>
      </c>
    </row>
    <row r="426" spans="1:19" ht="23.45" customHeight="1" x14ac:dyDescent="0.2">
      <c r="A426">
        <v>40</v>
      </c>
      <c r="E426" s="6"/>
      <c r="M426" s="7">
        <v>1</v>
      </c>
      <c r="O426" s="8">
        <v>11360.1</v>
      </c>
      <c r="P426" s="21">
        <f>IF(ISNUMBER(O426),O426*M426*Q426,SUMIF(A427:INDEX(A427:$A$999,IFERROR(MATCH(LEFTB(A426)&amp;"*",A427:$A$999,)-1,)),"&gt;0",P427))</f>
        <v>11360.1</v>
      </c>
      <c r="Q426">
        <f t="shared" si="6"/>
        <v>1</v>
      </c>
      <c r="S426" s="21">
        <f>IF(ISNUMBER(O426),O426*M426*SUBTOTAL(103,O426),SUMIF(A427:INDEX(A427:$A$999,IFERROR(MATCH(LEFTB(A426)&amp;"*",A427:$A$999,)-1,)),"&gt;0",S427))</f>
        <v>11360.1</v>
      </c>
    </row>
    <row r="427" spans="1:19" ht="23.45" customHeight="1" x14ac:dyDescent="0.2">
      <c r="A427" s="22" t="s">
        <v>29</v>
      </c>
      <c r="B427" s="2" t="s">
        <v>0</v>
      </c>
      <c r="C427" s="2" t="s">
        <v>0</v>
      </c>
      <c r="D427" s="2" t="s">
        <v>0</v>
      </c>
      <c r="E427" s="3"/>
      <c r="F427" s="2" t="s">
        <v>0</v>
      </c>
      <c r="G427" s="2" t="s">
        <v>0</v>
      </c>
      <c r="H427" s="2" t="s">
        <v>0</v>
      </c>
      <c r="I427" s="2" t="s">
        <v>0</v>
      </c>
      <c r="J427" s="2" t="s">
        <v>0</v>
      </c>
      <c r="K427" s="2" t="s">
        <v>0</v>
      </c>
      <c r="L427" s="2" t="s">
        <v>0</v>
      </c>
      <c r="M427" s="4"/>
      <c r="N427" s="2" t="s">
        <v>0</v>
      </c>
      <c r="O427" s="4"/>
      <c r="P427" s="5">
        <f>IF(ISNUMBER(O427),O427*M427*Q427,SUMIF(A428:INDEX(A428:$A$999,IFERROR(MATCH(LEFTB(A427)&amp;"*",A428:$A$999,)-1,)),"&gt;0",P428))</f>
        <v>22160</v>
      </c>
      <c r="Q427">
        <f t="shared" si="6"/>
        <v>0</v>
      </c>
      <c r="S427" s="5">
        <f>IF(ISNUMBER(O427),O427*M427*SUBTOTAL(103,O427),SUMIF(A428:INDEX(A428:$A$999,IFERROR(MATCH(LEFTB(A427)&amp;"*",A428:$A$999,)-1,)),"&gt;0",S428))</f>
        <v>22160</v>
      </c>
    </row>
    <row r="428" spans="1:19" ht="23.45" customHeight="1" x14ac:dyDescent="0.2">
      <c r="A428">
        <v>40</v>
      </c>
      <c r="E428" s="6"/>
      <c r="M428" s="7">
        <v>5</v>
      </c>
      <c r="O428" s="8">
        <v>4432</v>
      </c>
      <c r="P428" s="21">
        <f>IF(ISNUMBER(O428),O428*M428*Q428,SUMIF(A429:INDEX(A429:$A$999,IFERROR(MATCH(LEFTB(A428)&amp;"*",A429:$A$999,)-1,)),"&gt;0",P429))</f>
        <v>22160</v>
      </c>
      <c r="Q428">
        <f t="shared" si="6"/>
        <v>1</v>
      </c>
      <c r="S428" s="21">
        <f>IF(ISNUMBER(O428),O428*M428*SUBTOTAL(103,O428),SUMIF(A429:INDEX(A429:$A$999,IFERROR(MATCH(LEFTB(A428)&amp;"*",A429:$A$999,)-1,)),"&gt;0",S429))</f>
        <v>22160</v>
      </c>
    </row>
    <row r="429" spans="1:19" ht="23.45" customHeight="1" x14ac:dyDescent="0.2">
      <c r="A429" s="22" t="s">
        <v>30</v>
      </c>
      <c r="B429" s="2" t="s">
        <v>0</v>
      </c>
      <c r="C429" s="2" t="s">
        <v>0</v>
      </c>
      <c r="D429" s="2" t="s">
        <v>0</v>
      </c>
      <c r="E429" s="3"/>
      <c r="F429" s="2" t="s">
        <v>0</v>
      </c>
      <c r="G429" s="2" t="s">
        <v>0</v>
      </c>
      <c r="H429" s="2" t="s">
        <v>0</v>
      </c>
      <c r="I429" s="2" t="s">
        <v>0</v>
      </c>
      <c r="J429" s="2" t="s">
        <v>0</v>
      </c>
      <c r="K429" s="2" t="s">
        <v>0</v>
      </c>
      <c r="L429" s="2" t="s">
        <v>0</v>
      </c>
      <c r="M429" s="4"/>
      <c r="N429" s="2" t="s">
        <v>0</v>
      </c>
      <c r="O429" s="4"/>
      <c r="P429" s="5">
        <f>IF(ISNUMBER(O429),O429*M429*Q429,SUMIF(A430:INDEX(A430:$A$999,IFERROR(MATCH(LEFTB(A429)&amp;"*",A430:$A$999,)-1,)),"&gt;0",P430))</f>
        <v>33200</v>
      </c>
      <c r="Q429">
        <f t="shared" si="6"/>
        <v>0</v>
      </c>
      <c r="S429" s="5">
        <f>IF(ISNUMBER(O429),O429*M429*SUBTOTAL(103,O429),SUMIF(A430:INDEX(A430:$A$999,IFERROR(MATCH(LEFTB(A429)&amp;"*",A430:$A$999,)-1,)),"&gt;0",S430))</f>
        <v>33200</v>
      </c>
    </row>
    <row r="430" spans="1:19" ht="23.45" customHeight="1" x14ac:dyDescent="0.2">
      <c r="A430">
        <v>40</v>
      </c>
      <c r="E430" s="6"/>
      <c r="M430" s="7">
        <v>1</v>
      </c>
      <c r="O430" s="8">
        <v>33200</v>
      </c>
      <c r="P430" s="21">
        <f>IF(ISNUMBER(O430),O430*M430*Q430,SUMIF(A431:INDEX(A431:$A$999,IFERROR(MATCH(LEFTB(A430)&amp;"*",A431:$A$999,)-1,)),"&gt;0",P431))</f>
        <v>33200</v>
      </c>
      <c r="Q430">
        <f t="shared" si="6"/>
        <v>1</v>
      </c>
      <c r="S430" s="21">
        <f>IF(ISNUMBER(O430),O430*M430*SUBTOTAL(103,O430),SUMIF(A431:INDEX(A431:$A$999,IFERROR(MATCH(LEFTB(A430)&amp;"*",A431:$A$999,)-1,)),"&gt;0",S431))</f>
        <v>33200</v>
      </c>
    </row>
    <row r="431" spans="1:19" ht="23.45" customHeight="1" x14ac:dyDescent="0.2">
      <c r="A431" s="22" t="s">
        <v>31</v>
      </c>
      <c r="B431" s="2" t="s">
        <v>0</v>
      </c>
      <c r="C431" s="2" t="s">
        <v>0</v>
      </c>
      <c r="D431" s="2" t="s">
        <v>0</v>
      </c>
      <c r="E431" s="3"/>
      <c r="F431" s="2" t="s">
        <v>0</v>
      </c>
      <c r="G431" s="2" t="s">
        <v>0</v>
      </c>
      <c r="H431" s="2" t="s">
        <v>0</v>
      </c>
      <c r="I431" s="2" t="s">
        <v>0</v>
      </c>
      <c r="J431" s="2" t="s">
        <v>0</v>
      </c>
      <c r="K431" s="2" t="s">
        <v>0</v>
      </c>
      <c r="L431" s="2" t="s">
        <v>0</v>
      </c>
      <c r="M431" s="4"/>
      <c r="N431" s="2" t="s">
        <v>0</v>
      </c>
      <c r="O431" s="4"/>
      <c r="P431" s="5">
        <f ca="1">IF(ISNUMBER(O431),O431*M431*Q431,SUMIF(A432:INDEX(A432:$A$999,IFERROR(MATCH(LEFTB(A431)&amp;"*",A432:$A$999,)-1,)),"&gt;0",P432))</f>
        <v>38000</v>
      </c>
      <c r="Q431">
        <f t="shared" si="6"/>
        <v>0</v>
      </c>
      <c r="S431" s="5">
        <f ca="1">IF(ISNUMBER(O431),O431*M431*SUBTOTAL(103,O431),SUMIF(A432:INDEX(A432:$A$999,IFERROR(MATCH(LEFTB(A431)&amp;"*",A432:$A$999,)-1,)),"&gt;0",S432))</f>
        <v>38000</v>
      </c>
    </row>
    <row r="432" spans="1:19" ht="23.45" customHeight="1" x14ac:dyDescent="0.2">
      <c r="A432">
        <v>40</v>
      </c>
      <c r="E432" s="6"/>
      <c r="M432" s="7">
        <v>40</v>
      </c>
      <c r="O432" s="8">
        <v>400</v>
      </c>
      <c r="P432" s="21">
        <f>IF(ISNUMBER(O432),O432*M432*Q432,SUMIF(A433:INDEX(A433:$A$999,IFERROR(MATCH(LEFTB(A432)&amp;"*",A433:$A$999,)-1,)),"&gt;0",P433))</f>
        <v>16000</v>
      </c>
      <c r="Q432">
        <f t="shared" si="6"/>
        <v>1</v>
      </c>
      <c r="S432" s="21">
        <f>IF(ISNUMBER(O432),O432*M432*SUBTOTAL(103,O432),SUMIF(A433:INDEX(A433:$A$999,IFERROR(MATCH(LEFTB(A432)&amp;"*",A433:$A$999,)-1,)),"&gt;0",S433))</f>
        <v>16000</v>
      </c>
    </row>
    <row r="433" spans="1:19" ht="23.45" customHeight="1" x14ac:dyDescent="0.2">
      <c r="A433">
        <v>40</v>
      </c>
      <c r="E433" s="6"/>
      <c r="M433" s="7">
        <v>20</v>
      </c>
      <c r="O433" s="8">
        <v>450</v>
      </c>
      <c r="P433" s="21">
        <f>IF(ISNUMBER(O433),O433*M433*Q433,SUMIF(A434:INDEX(A434:$A$999,IFERROR(MATCH(LEFTB(A433)&amp;"*",A434:$A$999,)-1,)),"&gt;0",P434))</f>
        <v>9000</v>
      </c>
      <c r="Q433">
        <f t="shared" si="6"/>
        <v>1</v>
      </c>
      <c r="S433" s="21">
        <f>IF(ISNUMBER(O433),O433*M433*SUBTOTAL(103,O433),SUMIF(A434:INDEX(A434:$A$999,IFERROR(MATCH(LEFTB(A433)&amp;"*",A434:$A$999,)-1,)),"&gt;0",S434))</f>
        <v>9000</v>
      </c>
    </row>
    <row r="434" spans="1:19" ht="23.45" customHeight="1" x14ac:dyDescent="0.2">
      <c r="A434">
        <v>40</v>
      </c>
      <c r="E434" s="6"/>
      <c r="M434" s="7">
        <v>20</v>
      </c>
      <c r="O434" s="8">
        <v>650</v>
      </c>
      <c r="P434" s="21">
        <f>IF(ISNUMBER(O434),O434*M434*Q434,SUMIF(A435:INDEX(A435:$A$999,IFERROR(MATCH(LEFTB(A434)&amp;"*",A435:$A$999,)-1,)),"&gt;0",P435))</f>
        <v>13000</v>
      </c>
      <c r="Q434">
        <f t="shared" si="6"/>
        <v>1</v>
      </c>
      <c r="S434" s="21">
        <f>IF(ISNUMBER(O434),O434*M434*SUBTOTAL(103,O434),SUMIF(A435:INDEX(A435:$A$999,IFERROR(MATCH(LEFTB(A434)&amp;"*",A435:$A$999,)-1,)),"&gt;0",S435))</f>
        <v>13000</v>
      </c>
    </row>
    <row r="435" spans="1:19" ht="23.45" customHeight="1" x14ac:dyDescent="0.2">
      <c r="A435" s="22" t="s">
        <v>32</v>
      </c>
      <c r="B435" s="2" t="s">
        <v>0</v>
      </c>
      <c r="C435" s="2" t="s">
        <v>0</v>
      </c>
      <c r="D435" s="2" t="s">
        <v>0</v>
      </c>
      <c r="E435" s="3"/>
      <c r="F435" s="2" t="s">
        <v>0</v>
      </c>
      <c r="G435" s="2" t="s">
        <v>0</v>
      </c>
      <c r="H435" s="2" t="s">
        <v>0</v>
      </c>
      <c r="I435" s="2" t="s">
        <v>0</v>
      </c>
      <c r="J435" s="2" t="s">
        <v>0</v>
      </c>
      <c r="K435" s="2" t="s">
        <v>0</v>
      </c>
      <c r="L435" s="2" t="s">
        <v>0</v>
      </c>
      <c r="M435" s="4"/>
      <c r="N435" s="2" t="s">
        <v>0</v>
      </c>
      <c r="O435" s="4"/>
      <c r="P435" s="5">
        <f ca="1">IF(ISNUMBER(O435),O435*M435*Q435,SUMIF(A436:INDEX(A436:$A$999,IFERROR(MATCH(LEFTB(A435)&amp;"*",A436:$A$999,)-1,)),"&gt;0",P436))</f>
        <v>111470</v>
      </c>
      <c r="Q435">
        <f t="shared" si="6"/>
        <v>0</v>
      </c>
      <c r="S435" s="5">
        <f ca="1">IF(ISNUMBER(O435),O435*M435*SUBTOTAL(103,O435),SUMIF(A436:INDEX(A436:$A$999,IFERROR(MATCH(LEFTB(A435)&amp;"*",A436:$A$999,)-1,)),"&gt;0",S436))</f>
        <v>111470</v>
      </c>
    </row>
    <row r="436" spans="1:19" ht="23.45" customHeight="1" x14ac:dyDescent="0.2">
      <c r="A436">
        <v>40</v>
      </c>
      <c r="E436" s="6"/>
      <c r="M436" s="9">
        <v>6</v>
      </c>
      <c r="O436" s="8">
        <v>700</v>
      </c>
      <c r="P436" s="21">
        <f>IF(ISNUMBER(O436),O436*M436*Q436,SUMIF(A437:INDEX(A437:$A$999,IFERROR(MATCH(LEFTB(A436)&amp;"*",A437:$A$999,)-1,)),"&gt;0",P437))</f>
        <v>4200</v>
      </c>
      <c r="Q436">
        <f t="shared" si="6"/>
        <v>1</v>
      </c>
      <c r="S436" s="21">
        <f>IF(ISNUMBER(O436),O436*M436*SUBTOTAL(103,O436),SUMIF(A437:INDEX(A437:$A$999,IFERROR(MATCH(LEFTB(A436)&amp;"*",A437:$A$999,)-1,)),"&gt;0",S437))</f>
        <v>4200</v>
      </c>
    </row>
    <row r="437" spans="1:19" ht="23.45" customHeight="1" x14ac:dyDescent="0.2">
      <c r="A437">
        <v>40</v>
      </c>
      <c r="E437" s="6"/>
      <c r="M437" s="7">
        <v>0.2</v>
      </c>
      <c r="O437" s="8">
        <v>450</v>
      </c>
      <c r="P437" s="21">
        <f>IF(ISNUMBER(O437),O437*M437*Q437,SUMIF(A438:INDEX(A438:$A$999,IFERROR(MATCH(LEFTB(A437)&amp;"*",A438:$A$999,)-1,)),"&gt;0",P438))</f>
        <v>90</v>
      </c>
      <c r="Q437">
        <f t="shared" si="6"/>
        <v>1</v>
      </c>
      <c r="S437" s="21">
        <f>IF(ISNUMBER(O437),O437*M437*SUBTOTAL(103,O437),SUMIF(A438:INDEX(A438:$A$999,IFERROR(MATCH(LEFTB(A437)&amp;"*",A438:$A$999,)-1,)),"&gt;0",S438))</f>
        <v>90</v>
      </c>
    </row>
    <row r="438" spans="1:19" ht="23.45" customHeight="1" x14ac:dyDescent="0.2">
      <c r="A438">
        <v>40</v>
      </c>
      <c r="E438" s="6"/>
      <c r="M438" s="7">
        <v>6</v>
      </c>
      <c r="O438" s="8">
        <v>370</v>
      </c>
      <c r="P438" s="21">
        <f>IF(ISNUMBER(O438),O438*M438*Q438,SUMIF(A439:INDEX(A439:$A$999,IFERROR(MATCH(LEFTB(A438)&amp;"*",A439:$A$999,)-1,)),"&gt;0",P439))</f>
        <v>2220</v>
      </c>
      <c r="Q438">
        <f t="shared" si="6"/>
        <v>1</v>
      </c>
      <c r="S438" s="21">
        <f>IF(ISNUMBER(O438),O438*M438*SUBTOTAL(103,O438),SUMIF(A439:INDEX(A439:$A$999,IFERROR(MATCH(LEFTB(A438)&amp;"*",A439:$A$999,)-1,)),"&gt;0",S439))</f>
        <v>2220</v>
      </c>
    </row>
    <row r="439" spans="1:19" ht="23.45" customHeight="1" x14ac:dyDescent="0.2">
      <c r="A439">
        <v>40</v>
      </c>
      <c r="E439" s="6"/>
      <c r="M439" s="9">
        <v>4</v>
      </c>
      <c r="O439" s="8">
        <v>240</v>
      </c>
      <c r="P439" s="21">
        <f>IF(ISNUMBER(O439),O439*M439*Q439,SUMIF(A440:INDEX(A440:$A$999,IFERROR(MATCH(LEFTB(A439)&amp;"*",A440:$A$999,)-1,)),"&gt;0",P440))</f>
        <v>960</v>
      </c>
      <c r="Q439">
        <f t="shared" si="6"/>
        <v>1</v>
      </c>
      <c r="S439" s="21">
        <f>IF(ISNUMBER(O439),O439*M439*SUBTOTAL(103,O439),SUMIF(A440:INDEX(A440:$A$999,IFERROR(MATCH(LEFTB(A439)&amp;"*",A440:$A$999,)-1,)),"&gt;0",S440))</f>
        <v>960</v>
      </c>
    </row>
    <row r="440" spans="1:19" ht="23.45" customHeight="1" x14ac:dyDescent="0.2">
      <c r="A440">
        <v>40</v>
      </c>
      <c r="E440" s="6"/>
      <c r="M440" s="9">
        <v>10</v>
      </c>
      <c r="O440" s="8">
        <v>3900</v>
      </c>
      <c r="P440" s="21">
        <f>IF(ISNUMBER(O440),O440*M440*Q440,SUMIF(A441:INDEX(A441:$A$999,IFERROR(MATCH(LEFTB(A440)&amp;"*",A441:$A$999,)-1,)),"&gt;0",P441))</f>
        <v>39000</v>
      </c>
      <c r="Q440">
        <f t="shared" si="6"/>
        <v>1</v>
      </c>
      <c r="S440" s="21">
        <f>IF(ISNUMBER(O440),O440*M440*SUBTOTAL(103,O440),SUMIF(A441:INDEX(A441:$A$999,IFERROR(MATCH(LEFTB(A440)&amp;"*",A441:$A$999,)-1,)),"&gt;0",S441))</f>
        <v>39000</v>
      </c>
    </row>
    <row r="441" spans="1:19" ht="23.45" customHeight="1" x14ac:dyDescent="0.2">
      <c r="A441">
        <v>40</v>
      </c>
      <c r="E441" s="6"/>
      <c r="M441" s="7">
        <v>10</v>
      </c>
      <c r="O441" s="8">
        <v>6500</v>
      </c>
      <c r="P441" s="21">
        <f>IF(ISNUMBER(O441),O441*M441*Q441,SUMIF(A442:INDEX(A442:$A$999,IFERROR(MATCH(LEFTB(A441)&amp;"*",A442:$A$999,)-1,)),"&gt;0",P442))</f>
        <v>65000</v>
      </c>
      <c r="Q441">
        <f t="shared" si="6"/>
        <v>1</v>
      </c>
      <c r="S441" s="21">
        <f>IF(ISNUMBER(O441),O441*M441*SUBTOTAL(103,O441),SUMIF(A442:INDEX(A442:$A$999,IFERROR(MATCH(LEFTB(A441)&amp;"*",A442:$A$999,)-1,)),"&gt;0",S442))</f>
        <v>65000</v>
      </c>
    </row>
    <row r="442" spans="1:19" ht="23.45" customHeight="1" x14ac:dyDescent="0.2">
      <c r="A442" s="22" t="s">
        <v>33</v>
      </c>
      <c r="B442" s="2" t="s">
        <v>0</v>
      </c>
      <c r="C442" s="2" t="s">
        <v>0</v>
      </c>
      <c r="D442" s="2" t="s">
        <v>0</v>
      </c>
      <c r="E442" s="3"/>
      <c r="F442" s="2" t="s">
        <v>0</v>
      </c>
      <c r="G442" s="2" t="s">
        <v>0</v>
      </c>
      <c r="H442" s="2" t="s">
        <v>0</v>
      </c>
      <c r="I442" s="2" t="s">
        <v>0</v>
      </c>
      <c r="J442" s="2" t="s">
        <v>0</v>
      </c>
      <c r="K442" s="2" t="s">
        <v>0</v>
      </c>
      <c r="L442" s="2" t="s">
        <v>0</v>
      </c>
      <c r="M442" s="4"/>
      <c r="N442" s="2" t="s">
        <v>0</v>
      </c>
      <c r="O442" s="4"/>
      <c r="P442" s="5">
        <f ca="1">IF(ISNUMBER(O442),O442*M442*Q442,SUMIF(A443:INDEX(A443:$A$999,IFERROR(MATCH(LEFTB(A442)&amp;"*",A443:$A$999,)-1,)),"&gt;0",P443))</f>
        <v>19500</v>
      </c>
      <c r="Q442">
        <f t="shared" si="6"/>
        <v>0</v>
      </c>
      <c r="S442" s="5">
        <f ca="1">IF(ISNUMBER(O442),O442*M442*SUBTOTAL(103,O442),SUMIF(A443:INDEX(A443:$A$999,IFERROR(MATCH(LEFTB(A442)&amp;"*",A443:$A$999,)-1,)),"&gt;0",S443))</f>
        <v>19500</v>
      </c>
    </row>
    <row r="443" spans="1:19" ht="23.45" customHeight="1" x14ac:dyDescent="0.2">
      <c r="A443">
        <v>40</v>
      </c>
      <c r="E443" s="6"/>
      <c r="M443" s="9">
        <v>30</v>
      </c>
      <c r="O443" s="8">
        <v>350</v>
      </c>
      <c r="P443" s="21">
        <f>IF(ISNUMBER(O443),O443*M443*Q443,SUMIF(A444:INDEX(A444:$A$999,IFERROR(MATCH(LEFTB(A443)&amp;"*",A444:$A$999,)-1,)),"&gt;0",P444))</f>
        <v>10500</v>
      </c>
      <c r="Q443">
        <f t="shared" si="6"/>
        <v>1</v>
      </c>
      <c r="S443" s="21">
        <f>IF(ISNUMBER(O443),O443*M443*SUBTOTAL(103,O443),SUMIF(A444:INDEX(A444:$A$999,IFERROR(MATCH(LEFTB(A443)&amp;"*",A444:$A$999,)-1,)),"&gt;0",S444))</f>
        <v>10500</v>
      </c>
    </row>
    <row r="444" spans="1:19" ht="23.45" customHeight="1" x14ac:dyDescent="0.2">
      <c r="A444">
        <v>40</v>
      </c>
      <c r="E444" s="6"/>
      <c r="M444" s="9">
        <v>30</v>
      </c>
      <c r="O444" s="8">
        <v>300</v>
      </c>
      <c r="P444" s="21">
        <f>IF(ISNUMBER(O444),O444*M444*Q444,SUMIF(A445:INDEX(A445:$A$999,IFERROR(MATCH(LEFTB(A444)&amp;"*",A445:$A$999,)-1,)),"&gt;0",P445))</f>
        <v>9000</v>
      </c>
      <c r="Q444">
        <f t="shared" si="6"/>
        <v>1</v>
      </c>
      <c r="S444" s="21">
        <f>IF(ISNUMBER(O444),O444*M444*SUBTOTAL(103,O444),SUMIF(A445:INDEX(A445:$A$999,IFERROR(MATCH(LEFTB(A444)&amp;"*",A445:$A$999,)-1,)),"&gt;0",S445))</f>
        <v>9000</v>
      </c>
    </row>
    <row r="445" spans="1:19" ht="23.45" customHeight="1" x14ac:dyDescent="0.2">
      <c r="A445" s="22" t="s">
        <v>34</v>
      </c>
      <c r="B445" s="2" t="s">
        <v>0</v>
      </c>
      <c r="C445" s="2" t="s">
        <v>0</v>
      </c>
      <c r="D445" s="2" t="s">
        <v>0</v>
      </c>
      <c r="E445" s="3"/>
      <c r="F445" s="2" t="s">
        <v>0</v>
      </c>
      <c r="G445" s="2" t="s">
        <v>0</v>
      </c>
      <c r="H445" s="2" t="s">
        <v>0</v>
      </c>
      <c r="I445" s="2" t="s">
        <v>0</v>
      </c>
      <c r="J445" s="2" t="s">
        <v>0</v>
      </c>
      <c r="K445" s="2" t="s">
        <v>0</v>
      </c>
      <c r="L445" s="2" t="s">
        <v>0</v>
      </c>
      <c r="M445" s="4"/>
      <c r="N445" s="2" t="s">
        <v>0</v>
      </c>
      <c r="O445" s="4"/>
      <c r="P445" s="5">
        <f ca="1">IF(ISNUMBER(O445),O445*M445*Q445,SUMIF(A446:INDEX(A446:$A$999,IFERROR(MATCH(LEFTB(A445)&amp;"*",A446:$A$999,)-1,)),"&gt;0",P446))</f>
        <v>15000</v>
      </c>
      <c r="Q445">
        <f t="shared" si="6"/>
        <v>0</v>
      </c>
      <c r="S445" s="5">
        <f ca="1">IF(ISNUMBER(O445),O445*M445*SUBTOTAL(103,O445),SUMIF(A446:INDEX(A446:$A$999,IFERROR(MATCH(LEFTB(A445)&amp;"*",A446:$A$999,)-1,)),"&gt;0",S446))</f>
        <v>15000</v>
      </c>
    </row>
    <row r="446" spans="1:19" ht="23.45" customHeight="1" x14ac:dyDescent="0.2">
      <c r="A446">
        <v>40</v>
      </c>
      <c r="E446" s="6"/>
      <c r="M446" s="9">
        <v>15</v>
      </c>
      <c r="O446" s="8">
        <v>500</v>
      </c>
      <c r="P446" s="21">
        <f>IF(ISNUMBER(O446),O446*M446*Q446,SUMIF(A447:INDEX(A447:$A$999,IFERROR(MATCH(LEFTB(A446)&amp;"*",A447:$A$999,)-1,)),"&gt;0",P447))</f>
        <v>7500</v>
      </c>
      <c r="Q446">
        <f t="shared" si="6"/>
        <v>1</v>
      </c>
      <c r="S446" s="21">
        <f>IF(ISNUMBER(O446),O446*M446*SUBTOTAL(103,O446),SUMIF(A447:INDEX(A447:$A$999,IFERROR(MATCH(LEFTB(A446)&amp;"*",A447:$A$999,)-1,)),"&gt;0",S447))</f>
        <v>7500</v>
      </c>
    </row>
    <row r="447" spans="1:19" ht="23.45" customHeight="1" x14ac:dyDescent="0.2">
      <c r="A447">
        <v>40</v>
      </c>
      <c r="E447" s="6"/>
      <c r="M447" s="9">
        <v>15</v>
      </c>
      <c r="O447" s="8">
        <v>500</v>
      </c>
      <c r="P447" s="21">
        <f>IF(ISNUMBER(O447),O447*M447*Q447,SUMIF(A448:INDEX(A448:$A$999,IFERROR(MATCH(LEFTB(A447)&amp;"*",A448:$A$999,)-1,)),"&gt;0",P448))</f>
        <v>7500</v>
      </c>
      <c r="Q447">
        <f t="shared" si="6"/>
        <v>1</v>
      </c>
      <c r="S447" s="21">
        <f>IF(ISNUMBER(O447),O447*M447*SUBTOTAL(103,O447),SUMIF(A448:INDEX(A448:$A$999,IFERROR(MATCH(LEFTB(A447)&amp;"*",A448:$A$999,)-1,)),"&gt;0",S448))</f>
        <v>7500</v>
      </c>
    </row>
    <row r="448" spans="1:19" ht="23.45" customHeight="1" x14ac:dyDescent="0.2">
      <c r="A448" s="22" t="s">
        <v>35</v>
      </c>
      <c r="B448" s="2" t="s">
        <v>0</v>
      </c>
      <c r="C448" s="2" t="s">
        <v>0</v>
      </c>
      <c r="D448" s="2" t="s">
        <v>0</v>
      </c>
      <c r="E448" s="3"/>
      <c r="F448" s="2" t="s">
        <v>0</v>
      </c>
      <c r="G448" s="2" t="s">
        <v>0</v>
      </c>
      <c r="H448" s="2" t="s">
        <v>0</v>
      </c>
      <c r="I448" s="2" t="s">
        <v>0</v>
      </c>
      <c r="J448" s="2" t="s">
        <v>0</v>
      </c>
      <c r="K448" s="2" t="s">
        <v>0</v>
      </c>
      <c r="L448" s="2" t="s">
        <v>0</v>
      </c>
      <c r="M448" s="4"/>
      <c r="N448" s="2" t="s">
        <v>0</v>
      </c>
      <c r="O448" s="4"/>
      <c r="P448" s="5">
        <f ca="1">IF(ISNUMBER(O448),O448*M448*Q448,SUMIF(A449:INDEX(A449:$A$999,IFERROR(MATCH(LEFTB(A448)&amp;"*",A449:$A$999,)-1,)),"&gt;0",P449))</f>
        <v>155000</v>
      </c>
      <c r="Q448">
        <f t="shared" si="6"/>
        <v>0</v>
      </c>
      <c r="S448" s="5">
        <f ca="1">IF(ISNUMBER(O448),O448*M448*SUBTOTAL(103,O448),SUMIF(A449:INDEX(A449:$A$999,IFERROR(MATCH(LEFTB(A448)&amp;"*",A449:$A$999,)-1,)),"&gt;0",S449))</f>
        <v>155000</v>
      </c>
    </row>
    <row r="449" spans="1:19" ht="23.45" customHeight="1" x14ac:dyDescent="0.2">
      <c r="A449">
        <v>40</v>
      </c>
      <c r="E449" s="6"/>
      <c r="M449" s="7">
        <v>0.5</v>
      </c>
      <c r="O449" s="8">
        <v>1000</v>
      </c>
      <c r="P449" s="21">
        <f>IF(ISNUMBER(O449),O449*M449*Q449,SUMIF(A450:INDEX(A450:$A$999,IFERROR(MATCH(LEFTB(A449)&amp;"*",A450:$A$999,)-1,)),"&gt;0",P450))</f>
        <v>500</v>
      </c>
      <c r="Q449">
        <f t="shared" si="6"/>
        <v>1</v>
      </c>
      <c r="S449" s="21">
        <f>IF(ISNUMBER(O449),O449*M449*SUBTOTAL(103,O449),SUMIF(A450:INDEX(A450:$A$999,IFERROR(MATCH(LEFTB(A449)&amp;"*",A450:$A$999,)-1,)),"&gt;0",S450))</f>
        <v>500</v>
      </c>
    </row>
    <row r="450" spans="1:19" ht="23.45" customHeight="1" x14ac:dyDescent="0.2">
      <c r="A450">
        <v>40</v>
      </c>
      <c r="E450" s="6"/>
      <c r="M450" s="9">
        <v>50</v>
      </c>
      <c r="O450" s="8">
        <v>85</v>
      </c>
      <c r="P450" s="21">
        <f>IF(ISNUMBER(O450),O450*M450*Q450,SUMIF(A451:INDEX(A451:$A$999,IFERROR(MATCH(LEFTB(A450)&amp;"*",A451:$A$999,)-1,)),"&gt;0",P451))</f>
        <v>4250</v>
      </c>
      <c r="Q450">
        <f t="shared" si="6"/>
        <v>1</v>
      </c>
      <c r="S450" s="21">
        <f>IF(ISNUMBER(O450),O450*M450*SUBTOTAL(103,O450),SUMIF(A451:INDEX(A451:$A$999,IFERROR(MATCH(LEFTB(A450)&amp;"*",A451:$A$999,)-1,)),"&gt;0",S451))</f>
        <v>4250</v>
      </c>
    </row>
    <row r="451" spans="1:19" ht="23.45" customHeight="1" x14ac:dyDescent="0.2">
      <c r="A451">
        <v>40</v>
      </c>
      <c r="E451" s="6"/>
      <c r="M451" s="9">
        <v>50</v>
      </c>
      <c r="O451" s="8">
        <v>65</v>
      </c>
      <c r="P451" s="21">
        <f>IF(ISNUMBER(O451),O451*M451*Q451,SUMIF(A452:INDEX(A452:$A$999,IFERROR(MATCH(LEFTB(A451)&amp;"*",A452:$A$999,)-1,)),"&gt;0",P452))</f>
        <v>3250</v>
      </c>
      <c r="Q451">
        <f t="shared" ref="Q451:Q514" si="7">SUBTOTAL(103,O451)</f>
        <v>1</v>
      </c>
      <c r="S451" s="21">
        <f>IF(ISNUMBER(O451),O451*M451*SUBTOTAL(103,O451),SUMIF(A452:INDEX(A452:$A$999,IFERROR(MATCH(LEFTB(A451)&amp;"*",A452:$A$999,)-1,)),"&gt;0",S452))</f>
        <v>3250</v>
      </c>
    </row>
    <row r="452" spans="1:19" ht="23.45" customHeight="1" x14ac:dyDescent="0.2">
      <c r="A452">
        <v>40</v>
      </c>
      <c r="E452" s="6"/>
      <c r="M452" s="9">
        <v>2</v>
      </c>
      <c r="O452" s="8">
        <v>900</v>
      </c>
      <c r="P452" s="21">
        <f>IF(ISNUMBER(O452),O452*M452*Q452,SUMIF(A453:INDEX(A453:$A$999,IFERROR(MATCH(LEFTB(A452)&amp;"*",A453:$A$999,)-1,)),"&gt;0",P453))</f>
        <v>1800</v>
      </c>
      <c r="Q452">
        <f t="shared" si="7"/>
        <v>1</v>
      </c>
      <c r="S452" s="21">
        <f>IF(ISNUMBER(O452),O452*M452*SUBTOTAL(103,O452),SUMIF(A453:INDEX(A453:$A$999,IFERROR(MATCH(LEFTB(A452)&amp;"*",A453:$A$999,)-1,)),"&gt;0",S453))</f>
        <v>1800</v>
      </c>
    </row>
    <row r="453" spans="1:19" ht="23.45" customHeight="1" x14ac:dyDescent="0.2">
      <c r="A453">
        <v>40</v>
      </c>
      <c r="E453" s="6"/>
      <c r="M453" s="9">
        <v>50</v>
      </c>
      <c r="O453" s="8">
        <v>85</v>
      </c>
      <c r="P453" s="21">
        <f>IF(ISNUMBER(O453),O453*M453*Q453,SUMIF(A454:INDEX(A454:$A$999,IFERROR(MATCH(LEFTB(A453)&amp;"*",A454:$A$999,)-1,)),"&gt;0",P454))</f>
        <v>4250</v>
      </c>
      <c r="Q453">
        <f t="shared" si="7"/>
        <v>1</v>
      </c>
      <c r="S453" s="21">
        <f>IF(ISNUMBER(O453),O453*M453*SUBTOTAL(103,O453),SUMIF(A454:INDEX(A454:$A$999,IFERROR(MATCH(LEFTB(A453)&amp;"*",A454:$A$999,)-1,)),"&gt;0",S454))</f>
        <v>4250</v>
      </c>
    </row>
    <row r="454" spans="1:19" ht="23.45" customHeight="1" x14ac:dyDescent="0.2">
      <c r="A454">
        <v>40</v>
      </c>
      <c r="E454" s="6"/>
      <c r="M454" s="7">
        <v>0.5</v>
      </c>
      <c r="O454" s="8">
        <v>1200</v>
      </c>
      <c r="P454" s="21">
        <f>IF(ISNUMBER(O454),O454*M454*Q454,SUMIF(A455:INDEX(A455:$A$999,IFERROR(MATCH(LEFTB(A454)&amp;"*",A455:$A$999,)-1,)),"&gt;0",P455))</f>
        <v>600</v>
      </c>
      <c r="Q454">
        <f t="shared" si="7"/>
        <v>1</v>
      </c>
      <c r="S454" s="21">
        <f>IF(ISNUMBER(O454),O454*M454*SUBTOTAL(103,O454),SUMIF(A455:INDEX(A455:$A$999,IFERROR(MATCH(LEFTB(A454)&amp;"*",A455:$A$999,)-1,)),"&gt;0",S455))</f>
        <v>600</v>
      </c>
    </row>
    <row r="455" spans="1:19" ht="23.45" customHeight="1" x14ac:dyDescent="0.2">
      <c r="A455">
        <v>40</v>
      </c>
      <c r="E455" s="6"/>
      <c r="M455" s="9">
        <v>650</v>
      </c>
      <c r="O455" s="8">
        <v>70</v>
      </c>
      <c r="P455" s="21">
        <f>IF(ISNUMBER(O455),O455*M455*Q455,SUMIF(A456:INDEX(A456:$A$999,IFERROR(MATCH(LEFTB(A455)&amp;"*",A456:$A$999,)-1,)),"&gt;0",P456))</f>
        <v>45500</v>
      </c>
      <c r="Q455">
        <f t="shared" si="7"/>
        <v>1</v>
      </c>
      <c r="S455" s="21">
        <f>IF(ISNUMBER(O455),O455*M455*SUBTOTAL(103,O455),SUMIF(A456:INDEX(A456:$A$999,IFERROR(MATCH(LEFTB(A455)&amp;"*",A456:$A$999,)-1,)),"&gt;0",S456))</f>
        <v>45500</v>
      </c>
    </row>
    <row r="456" spans="1:19" ht="23.45" customHeight="1" x14ac:dyDescent="0.2">
      <c r="A456">
        <v>40</v>
      </c>
      <c r="E456" s="6"/>
      <c r="M456" s="9">
        <v>50</v>
      </c>
      <c r="O456" s="8">
        <v>85</v>
      </c>
      <c r="P456" s="21">
        <f>IF(ISNUMBER(O456),O456*M456*Q456,SUMIF(A457:INDEX(A457:$A$999,IFERROR(MATCH(LEFTB(A456)&amp;"*",A457:$A$999,)-1,)),"&gt;0",P457))</f>
        <v>4250</v>
      </c>
      <c r="Q456">
        <f t="shared" si="7"/>
        <v>1</v>
      </c>
      <c r="S456" s="21">
        <f>IF(ISNUMBER(O456),O456*M456*SUBTOTAL(103,O456),SUMIF(A457:INDEX(A457:$A$999,IFERROR(MATCH(LEFTB(A456)&amp;"*",A457:$A$999,)-1,)),"&gt;0",S457))</f>
        <v>4250</v>
      </c>
    </row>
    <row r="457" spans="1:19" ht="23.45" customHeight="1" x14ac:dyDescent="0.2">
      <c r="A457">
        <v>40</v>
      </c>
      <c r="E457" s="6"/>
      <c r="M457" s="9">
        <v>1200</v>
      </c>
      <c r="O457" s="8">
        <v>68</v>
      </c>
      <c r="P457" s="21">
        <f>IF(ISNUMBER(O457),O457*M457*Q457,SUMIF(A458:INDEX(A458:$A$999,IFERROR(MATCH(LEFTB(A457)&amp;"*",A458:$A$999,)-1,)),"&gt;0",P458))</f>
        <v>81600</v>
      </c>
      <c r="Q457">
        <f t="shared" si="7"/>
        <v>1</v>
      </c>
      <c r="S457" s="21">
        <f>IF(ISNUMBER(O457),O457*M457*SUBTOTAL(103,O457),SUMIF(A458:INDEX(A458:$A$999,IFERROR(MATCH(LEFTB(A457)&amp;"*",A458:$A$999,)-1,)),"&gt;0",S458))</f>
        <v>81600</v>
      </c>
    </row>
    <row r="458" spans="1:19" ht="23.45" customHeight="1" x14ac:dyDescent="0.2">
      <c r="A458">
        <v>40</v>
      </c>
      <c r="E458" s="6"/>
      <c r="M458" s="9">
        <v>30</v>
      </c>
      <c r="O458" s="8">
        <v>100</v>
      </c>
      <c r="P458" s="21">
        <f>IF(ISNUMBER(O458),O458*M458*Q458,SUMIF(A459:INDEX(A459:$A$999,IFERROR(MATCH(LEFTB(A458)&amp;"*",A459:$A$999,)-1,)),"&gt;0",P459))</f>
        <v>3000</v>
      </c>
      <c r="Q458">
        <f t="shared" si="7"/>
        <v>1</v>
      </c>
      <c r="S458" s="21">
        <f>IF(ISNUMBER(O458),O458*M458*SUBTOTAL(103,O458),SUMIF(A459:INDEX(A459:$A$999,IFERROR(MATCH(LEFTB(A458)&amp;"*",A459:$A$999,)-1,)),"&gt;0",S459))</f>
        <v>3000</v>
      </c>
    </row>
    <row r="459" spans="1:19" ht="23.45" customHeight="1" x14ac:dyDescent="0.2">
      <c r="A459">
        <v>40</v>
      </c>
      <c r="E459" s="6"/>
      <c r="M459" s="9">
        <v>30</v>
      </c>
      <c r="O459" s="8">
        <v>100</v>
      </c>
      <c r="P459" s="21">
        <f>IF(ISNUMBER(O459),O459*M459*Q459,SUMIF(A460:INDEX(A460:$A$999,IFERROR(MATCH(LEFTB(A459)&amp;"*",A460:$A$999,)-1,)),"&gt;0",P460))</f>
        <v>3000</v>
      </c>
      <c r="Q459">
        <f t="shared" si="7"/>
        <v>1</v>
      </c>
      <c r="S459" s="21">
        <f>IF(ISNUMBER(O459),O459*M459*SUBTOTAL(103,O459),SUMIF(A460:INDEX(A460:$A$999,IFERROR(MATCH(LEFTB(A459)&amp;"*",A460:$A$999,)-1,)),"&gt;0",S460))</f>
        <v>3000</v>
      </c>
    </row>
    <row r="460" spans="1:19" ht="23.45" customHeight="1" x14ac:dyDescent="0.2">
      <c r="A460">
        <v>40</v>
      </c>
      <c r="E460" s="6"/>
      <c r="M460" s="9">
        <v>30</v>
      </c>
      <c r="O460" s="8">
        <v>100</v>
      </c>
      <c r="P460" s="21">
        <f>IF(ISNUMBER(O460),O460*M460*Q460,SUMIF(A461:INDEX(A461:$A$999,IFERROR(MATCH(LEFTB(A460)&amp;"*",A461:$A$999,)-1,)),"&gt;0",P461))</f>
        <v>3000</v>
      </c>
      <c r="Q460">
        <f t="shared" si="7"/>
        <v>1</v>
      </c>
      <c r="S460" s="21">
        <f>IF(ISNUMBER(O460),O460*M460*SUBTOTAL(103,O460),SUMIF(A461:INDEX(A461:$A$999,IFERROR(MATCH(LEFTB(A460)&amp;"*",A461:$A$999,)-1,)),"&gt;0",S461))</f>
        <v>3000</v>
      </c>
    </row>
    <row r="461" spans="1:19" ht="23.45" customHeight="1" x14ac:dyDescent="0.2">
      <c r="A461" s="22" t="s">
        <v>36</v>
      </c>
      <c r="B461" s="2" t="s">
        <v>0</v>
      </c>
      <c r="C461" s="2" t="s">
        <v>0</v>
      </c>
      <c r="D461" s="2" t="s">
        <v>0</v>
      </c>
      <c r="E461" s="3"/>
      <c r="F461" s="2" t="s">
        <v>0</v>
      </c>
      <c r="G461" s="2" t="s">
        <v>0</v>
      </c>
      <c r="H461" s="2" t="s">
        <v>0</v>
      </c>
      <c r="I461" s="2" t="s">
        <v>0</v>
      </c>
      <c r="J461" s="2" t="s">
        <v>0</v>
      </c>
      <c r="K461" s="2" t="s">
        <v>0</v>
      </c>
      <c r="L461" s="2" t="s">
        <v>0</v>
      </c>
      <c r="M461" s="4"/>
      <c r="N461" s="2" t="s">
        <v>0</v>
      </c>
      <c r="O461" s="4"/>
      <c r="P461" s="5">
        <f>IF(ISNUMBER(O461),O461*M461*Q461,SUMIF(A462:INDEX(A462:$A$999,IFERROR(MATCH(LEFTB(A461)&amp;"*",A462:$A$999,)-1,)),"&gt;0",P462))</f>
        <v>3000</v>
      </c>
      <c r="Q461">
        <f t="shared" si="7"/>
        <v>0</v>
      </c>
      <c r="S461" s="5">
        <f>IF(ISNUMBER(O461),O461*M461*SUBTOTAL(103,O461),SUMIF(A462:INDEX(A462:$A$999,IFERROR(MATCH(LEFTB(A461)&amp;"*",A462:$A$999,)-1,)),"&gt;0",S462))</f>
        <v>3000</v>
      </c>
    </row>
    <row r="462" spans="1:19" ht="23.45" customHeight="1" x14ac:dyDescent="0.2">
      <c r="A462">
        <v>40</v>
      </c>
      <c r="E462" s="6"/>
      <c r="M462" s="7">
        <v>10</v>
      </c>
      <c r="O462" s="8">
        <v>300</v>
      </c>
      <c r="P462" s="21">
        <f>IF(ISNUMBER(O462),O462*M462*Q462,SUMIF(A463:INDEX(A463:$A$999,IFERROR(MATCH(LEFTB(A462)&amp;"*",A463:$A$999,)-1,)),"&gt;0",P463))</f>
        <v>3000</v>
      </c>
      <c r="Q462">
        <f t="shared" si="7"/>
        <v>1</v>
      </c>
      <c r="S462" s="21">
        <f>IF(ISNUMBER(O462),O462*M462*SUBTOTAL(103,O462),SUMIF(A463:INDEX(A463:$A$999,IFERROR(MATCH(LEFTB(A462)&amp;"*",A463:$A$999,)-1,)),"&gt;0",S463))</f>
        <v>3000</v>
      </c>
    </row>
    <row r="463" spans="1:19" ht="23.45" customHeight="1" x14ac:dyDescent="0.2">
      <c r="A463" s="22" t="s">
        <v>37</v>
      </c>
      <c r="B463" s="2" t="s">
        <v>0</v>
      </c>
      <c r="C463" s="2" t="s">
        <v>0</v>
      </c>
      <c r="D463" s="2" t="s">
        <v>0</v>
      </c>
      <c r="E463" s="3"/>
      <c r="F463" s="2" t="s">
        <v>0</v>
      </c>
      <c r="G463" s="2" t="s">
        <v>0</v>
      </c>
      <c r="H463" s="2" t="s">
        <v>0</v>
      </c>
      <c r="I463" s="2" t="s">
        <v>0</v>
      </c>
      <c r="J463" s="2" t="s">
        <v>0</v>
      </c>
      <c r="K463" s="2" t="s">
        <v>0</v>
      </c>
      <c r="L463" s="2" t="s">
        <v>0</v>
      </c>
      <c r="M463" s="4"/>
      <c r="N463" s="2" t="s">
        <v>0</v>
      </c>
      <c r="O463" s="4"/>
      <c r="P463" s="5">
        <f ca="1">IF(ISNUMBER(O463),O463*M463*Q463,SUMIF(A464:INDEX(A464:$A$999,IFERROR(MATCH(LEFTB(A463)&amp;"*",A464:$A$999,)-1,)),"&gt;0",P464))</f>
        <v>156</v>
      </c>
      <c r="Q463">
        <f t="shared" si="7"/>
        <v>0</v>
      </c>
      <c r="S463" s="5">
        <f ca="1">IF(ISNUMBER(O463),O463*M463*SUBTOTAL(103,O463),SUMIF(A464:INDEX(A464:$A$999,IFERROR(MATCH(LEFTB(A463)&amp;"*",A464:$A$999,)-1,)),"&gt;0",S464))</f>
        <v>156</v>
      </c>
    </row>
    <row r="464" spans="1:19" ht="23.45" customHeight="1" x14ac:dyDescent="0.2">
      <c r="A464">
        <v>40</v>
      </c>
      <c r="E464" s="6"/>
      <c r="M464" s="7">
        <v>5</v>
      </c>
      <c r="O464" s="8">
        <v>4</v>
      </c>
      <c r="P464" s="21">
        <f>IF(ISNUMBER(O464),O464*M464*Q464,SUMIF(A465:INDEX(A465:$A$999,IFERROR(MATCH(LEFTB(A464)&amp;"*",A465:$A$999,)-1,)),"&gt;0",P465))</f>
        <v>20</v>
      </c>
      <c r="Q464">
        <f t="shared" si="7"/>
        <v>1</v>
      </c>
      <c r="S464" s="21">
        <f>IF(ISNUMBER(O464),O464*M464*SUBTOTAL(103,O464),SUMIF(A465:INDEX(A465:$A$999,IFERROR(MATCH(LEFTB(A464)&amp;"*",A465:$A$999,)-1,)),"&gt;0",S465))</f>
        <v>20</v>
      </c>
    </row>
    <row r="465" spans="1:19" ht="23.45" customHeight="1" x14ac:dyDescent="0.2">
      <c r="A465">
        <v>40</v>
      </c>
      <c r="E465" s="6"/>
      <c r="M465" s="7">
        <v>5</v>
      </c>
      <c r="O465" s="8">
        <v>7.2</v>
      </c>
      <c r="P465" s="21">
        <f>IF(ISNUMBER(O465),O465*M465*Q465,SUMIF(A466:INDEX(A466:$A$999,IFERROR(MATCH(LEFTB(A465)&amp;"*",A466:$A$999,)-1,)),"&gt;0",P466))</f>
        <v>36</v>
      </c>
      <c r="Q465">
        <f t="shared" si="7"/>
        <v>1</v>
      </c>
      <c r="S465" s="21">
        <f>IF(ISNUMBER(O465),O465*M465*SUBTOTAL(103,O465),SUMIF(A466:INDEX(A466:$A$999,IFERROR(MATCH(LEFTB(A465)&amp;"*",A466:$A$999,)-1,)),"&gt;0",S466))</f>
        <v>36</v>
      </c>
    </row>
    <row r="466" spans="1:19" ht="23.45" customHeight="1" x14ac:dyDescent="0.2">
      <c r="A466">
        <v>40</v>
      </c>
      <c r="E466" s="6"/>
      <c r="M466" s="7">
        <v>5</v>
      </c>
      <c r="O466" s="8">
        <v>20</v>
      </c>
      <c r="P466" s="21">
        <f>IF(ISNUMBER(O466),O466*M466*Q466,SUMIF(A467:INDEX(A467:$A$999,IFERROR(MATCH(LEFTB(A466)&amp;"*",A467:$A$999,)-1,)),"&gt;0",P467))</f>
        <v>100</v>
      </c>
      <c r="Q466">
        <f t="shared" si="7"/>
        <v>1</v>
      </c>
      <c r="S466" s="21">
        <f>IF(ISNUMBER(O466),O466*M466*SUBTOTAL(103,O466),SUMIF(A467:INDEX(A467:$A$999,IFERROR(MATCH(LEFTB(A466)&amp;"*",A467:$A$999,)-1,)),"&gt;0",S467))</f>
        <v>100</v>
      </c>
    </row>
    <row r="467" spans="1:19" ht="23.45" customHeight="1" x14ac:dyDescent="0.2">
      <c r="A467" s="22" t="s">
        <v>38</v>
      </c>
      <c r="B467" s="2" t="s">
        <v>0</v>
      </c>
      <c r="C467" s="2" t="s">
        <v>0</v>
      </c>
      <c r="D467" s="2" t="s">
        <v>0</v>
      </c>
      <c r="E467" s="3"/>
      <c r="F467" s="2" t="s">
        <v>0</v>
      </c>
      <c r="G467" s="2" t="s">
        <v>0</v>
      </c>
      <c r="H467" s="2" t="s">
        <v>0</v>
      </c>
      <c r="I467" s="2" t="s">
        <v>0</v>
      </c>
      <c r="J467" s="2" t="s">
        <v>0</v>
      </c>
      <c r="K467" s="2" t="s">
        <v>0</v>
      </c>
      <c r="L467" s="2" t="s">
        <v>0</v>
      </c>
      <c r="M467" s="4"/>
      <c r="N467" s="2" t="s">
        <v>0</v>
      </c>
      <c r="O467" s="4"/>
      <c r="P467" s="5">
        <f ca="1">IF(ISNUMBER(O467),O467*M467*Q467,SUMIF(A468:INDEX(A468:$A$999,IFERROR(MATCH(LEFTB(A467)&amp;"*",A468:$A$999,)-1,)),"&gt;0",P468))</f>
        <v>22000</v>
      </c>
      <c r="Q467">
        <f t="shared" si="7"/>
        <v>0</v>
      </c>
      <c r="S467" s="5">
        <f ca="1">IF(ISNUMBER(O467),O467*M467*SUBTOTAL(103,O467),SUMIF(A468:INDEX(A468:$A$999,IFERROR(MATCH(LEFTB(A467)&amp;"*",A468:$A$999,)-1,)),"&gt;0",S468))</f>
        <v>22000</v>
      </c>
    </row>
    <row r="468" spans="1:19" ht="23.45" customHeight="1" x14ac:dyDescent="0.2">
      <c r="A468">
        <v>40</v>
      </c>
      <c r="E468" s="6"/>
      <c r="M468" s="9">
        <v>100</v>
      </c>
      <c r="O468" s="8">
        <v>205</v>
      </c>
      <c r="P468" s="21">
        <f>IF(ISNUMBER(O468),O468*M468*Q468,SUMIF(A469:INDEX(A469:$A$999,IFERROR(MATCH(LEFTB(A468)&amp;"*",A469:$A$999,)-1,)),"&gt;0",P469))</f>
        <v>20500</v>
      </c>
      <c r="Q468">
        <f t="shared" si="7"/>
        <v>1</v>
      </c>
      <c r="S468" s="21">
        <f>IF(ISNUMBER(O468),O468*M468*SUBTOTAL(103,O468),SUMIF(A469:INDEX(A469:$A$999,IFERROR(MATCH(LEFTB(A468)&amp;"*",A469:$A$999,)-1,)),"&gt;0",S469))</f>
        <v>20500</v>
      </c>
    </row>
    <row r="469" spans="1:19" ht="23.45" customHeight="1" x14ac:dyDescent="0.2">
      <c r="A469">
        <v>40</v>
      </c>
      <c r="E469" s="6"/>
      <c r="M469" s="9">
        <v>20</v>
      </c>
      <c r="O469" s="8">
        <v>75</v>
      </c>
      <c r="P469" s="21">
        <f>IF(ISNUMBER(O469),O469*M469*Q469,SUMIF(A470:INDEX(A470:$A$999,IFERROR(MATCH(LEFTB(A469)&amp;"*",A470:$A$999,)-1,)),"&gt;0",P470))</f>
        <v>1500</v>
      </c>
      <c r="Q469">
        <f t="shared" si="7"/>
        <v>1</v>
      </c>
      <c r="S469" s="21">
        <f>IF(ISNUMBER(O469),O469*M469*SUBTOTAL(103,O469),SUMIF(A470:INDEX(A470:$A$999,IFERROR(MATCH(LEFTB(A469)&amp;"*",A470:$A$999,)-1,)),"&gt;0",S470))</f>
        <v>1500</v>
      </c>
    </row>
    <row r="470" spans="1:19" ht="23.45" customHeight="1" x14ac:dyDescent="0.2">
      <c r="A470" s="22" t="s">
        <v>39</v>
      </c>
      <c r="B470" s="2" t="s">
        <v>0</v>
      </c>
      <c r="C470" s="2" t="s">
        <v>0</v>
      </c>
      <c r="D470" s="2" t="s">
        <v>0</v>
      </c>
      <c r="E470" s="3"/>
      <c r="F470" s="2" t="s">
        <v>0</v>
      </c>
      <c r="G470" s="2" t="s">
        <v>0</v>
      </c>
      <c r="H470" s="2" t="s">
        <v>0</v>
      </c>
      <c r="I470" s="2" t="s">
        <v>0</v>
      </c>
      <c r="J470" s="2" t="s">
        <v>0</v>
      </c>
      <c r="K470" s="2" t="s">
        <v>0</v>
      </c>
      <c r="L470" s="2" t="s">
        <v>0</v>
      </c>
      <c r="M470" s="4"/>
      <c r="N470" s="2" t="s">
        <v>0</v>
      </c>
      <c r="O470" s="4"/>
      <c r="P470" s="5">
        <f ca="1">IF(ISNUMBER(O470),O470*M470*Q470,SUMIF(A471:INDEX(A471:$A$999,IFERROR(MATCH(LEFTB(A470)&amp;"*",A471:$A$999,)-1,)),"&gt;0",P471))</f>
        <v>36000</v>
      </c>
      <c r="Q470">
        <f t="shared" si="7"/>
        <v>0</v>
      </c>
      <c r="S470" s="5">
        <f ca="1">IF(ISNUMBER(O470),O470*M470*SUBTOTAL(103,O470),SUMIF(A471:INDEX(A471:$A$999,IFERROR(MATCH(LEFTB(A470)&amp;"*",A471:$A$999,)-1,)),"&gt;0",S471))</f>
        <v>36000</v>
      </c>
    </row>
    <row r="471" spans="1:19" ht="23.45" customHeight="1" x14ac:dyDescent="0.2">
      <c r="A471">
        <v>40</v>
      </c>
      <c r="E471" s="6"/>
      <c r="M471" s="7">
        <v>2</v>
      </c>
      <c r="O471" s="8">
        <v>3000</v>
      </c>
      <c r="P471" s="14">
        <f>IF(ISNUMBER(O471),O471*M471*Q471,SUMIF(A472:INDEX(A472:$A$999,IFERROR(MATCH(LEFTB(A471)&amp;"*",A472:$A$999,)-1,)),"&gt;0",P472))</f>
        <v>6000</v>
      </c>
      <c r="Q471">
        <f t="shared" si="7"/>
        <v>1</v>
      </c>
      <c r="S471" s="14">
        <f>IF(ISNUMBER(O471),O471*M471*SUBTOTAL(103,O471),SUMIF(A472:INDEX(A472:$A$999,IFERROR(MATCH(LEFTB(A471)&amp;"*",A472:$A$999,)-1,)),"&gt;0",S472))</f>
        <v>6000</v>
      </c>
    </row>
    <row r="472" spans="1:19" ht="23.45" customHeight="1" x14ac:dyDescent="0.2">
      <c r="A472">
        <v>40</v>
      </c>
      <c r="E472" s="6"/>
      <c r="M472" s="7">
        <v>2</v>
      </c>
      <c r="O472" s="8">
        <v>3000</v>
      </c>
      <c r="P472" s="14">
        <f>IF(ISNUMBER(O472),O472*M472*Q472,SUMIF(A473:INDEX(A473:$A$999,IFERROR(MATCH(LEFTB(A472)&amp;"*",A473:$A$999,)-1,)),"&gt;0",P473))</f>
        <v>6000</v>
      </c>
      <c r="Q472">
        <f t="shared" si="7"/>
        <v>1</v>
      </c>
      <c r="S472" s="14">
        <f>IF(ISNUMBER(O472),O472*M472*SUBTOTAL(103,O472),SUMIF(A473:INDEX(A473:$A$999,IFERROR(MATCH(LEFTB(A472)&amp;"*",A473:$A$999,)-1,)),"&gt;0",S473))</f>
        <v>6000</v>
      </c>
    </row>
    <row r="473" spans="1:19" ht="23.45" customHeight="1" x14ac:dyDescent="0.2">
      <c r="A473">
        <v>40</v>
      </c>
      <c r="E473" s="6"/>
      <c r="M473" s="7">
        <v>8</v>
      </c>
      <c r="O473" s="8">
        <v>3000</v>
      </c>
      <c r="P473" s="14">
        <f>IF(ISNUMBER(O473),O473*M473*Q473,SUMIF(A474:INDEX(A474:$A$999,IFERROR(MATCH(LEFTB(A473)&amp;"*",A474:$A$999,)-1,)),"&gt;0",P474))</f>
        <v>24000</v>
      </c>
      <c r="Q473">
        <f t="shared" si="7"/>
        <v>1</v>
      </c>
      <c r="S473" s="14">
        <f>IF(ISNUMBER(O473),O473*M473*SUBTOTAL(103,O473),SUMIF(A474:INDEX(A474:$A$999,IFERROR(MATCH(LEFTB(A473)&amp;"*",A474:$A$999,)-1,)),"&gt;0",S474))</f>
        <v>24000</v>
      </c>
    </row>
    <row r="474" spans="1:19" ht="23.45" customHeight="1" x14ac:dyDescent="0.2">
      <c r="A474" s="22" t="s">
        <v>40</v>
      </c>
      <c r="B474" s="2" t="s">
        <v>0</v>
      </c>
      <c r="C474" s="2" t="s">
        <v>0</v>
      </c>
      <c r="D474" s="2" t="s">
        <v>0</v>
      </c>
      <c r="E474" s="3"/>
      <c r="F474" s="2" t="s">
        <v>0</v>
      </c>
      <c r="G474" s="2" t="s">
        <v>0</v>
      </c>
      <c r="H474" s="2" t="s">
        <v>0</v>
      </c>
      <c r="I474" s="2" t="s">
        <v>0</v>
      </c>
      <c r="J474" s="2" t="s">
        <v>0</v>
      </c>
      <c r="K474" s="2" t="s">
        <v>0</v>
      </c>
      <c r="L474" s="2" t="s">
        <v>0</v>
      </c>
      <c r="M474" s="4"/>
      <c r="N474" s="2" t="s">
        <v>0</v>
      </c>
      <c r="O474" s="4"/>
      <c r="P474" s="5">
        <f>IF(ISNUMBER(O474),O474*M474*Q474,SUMIF(A475:INDEX(A475:$A$999,IFERROR(MATCH(LEFTB(A474)&amp;"*",A475:$A$999,)-1,)),"&gt;0",P475))</f>
        <v>7.4</v>
      </c>
      <c r="Q474">
        <f t="shared" si="7"/>
        <v>0</v>
      </c>
      <c r="S474" s="5">
        <f>IF(ISNUMBER(O474),O474*M474*SUBTOTAL(103,O474),SUMIF(A475:INDEX(A475:$A$999,IFERROR(MATCH(LEFTB(A474)&amp;"*",A475:$A$999,)-1,)),"&gt;0",S475))</f>
        <v>7.4</v>
      </c>
    </row>
    <row r="475" spans="1:19" ht="23.45" customHeight="1" x14ac:dyDescent="0.2">
      <c r="A475">
        <v>40</v>
      </c>
      <c r="E475" s="6"/>
      <c r="M475" s="9">
        <v>1</v>
      </c>
      <c r="O475" s="8">
        <v>7.4</v>
      </c>
      <c r="P475" s="21">
        <f>IF(ISNUMBER(O475),O475*M475*Q475,SUMIF(A476:INDEX(A476:$A$999,IFERROR(MATCH(LEFTB(A475)&amp;"*",A476:$A$999,)-1,)),"&gt;0",P476))</f>
        <v>7.4</v>
      </c>
      <c r="Q475">
        <f t="shared" si="7"/>
        <v>1</v>
      </c>
      <c r="S475" s="21">
        <f>IF(ISNUMBER(O475),O475*M475*SUBTOTAL(103,O475),SUMIF(A476:INDEX(A476:$A$999,IFERROR(MATCH(LEFTB(A475)&amp;"*",A476:$A$999,)-1,)),"&gt;0",S476))</f>
        <v>7.4</v>
      </c>
    </row>
    <row r="476" spans="1:19" ht="23.45" customHeight="1" x14ac:dyDescent="0.2">
      <c r="A476" s="22" t="s">
        <v>41</v>
      </c>
      <c r="B476" s="2" t="s">
        <v>0</v>
      </c>
      <c r="C476" s="2" t="s">
        <v>0</v>
      </c>
      <c r="D476" s="2" t="s">
        <v>0</v>
      </c>
      <c r="E476" s="3"/>
      <c r="F476" s="2" t="s">
        <v>0</v>
      </c>
      <c r="G476" s="2" t="s">
        <v>0</v>
      </c>
      <c r="H476" s="2" t="s">
        <v>0</v>
      </c>
      <c r="I476" s="2" t="s">
        <v>0</v>
      </c>
      <c r="J476" s="2" t="s">
        <v>0</v>
      </c>
      <c r="K476" s="2" t="s">
        <v>0</v>
      </c>
      <c r="L476" s="2" t="s">
        <v>0</v>
      </c>
      <c r="M476" s="4"/>
      <c r="N476" s="2" t="s">
        <v>0</v>
      </c>
      <c r="O476" s="4"/>
      <c r="P476" s="5">
        <f ca="1">IF(ISNUMBER(O476),O476*M476*Q476,SUMIF(A477:INDEX(A477:$A$999,IFERROR(MATCH(LEFTB(A476)&amp;"*",A477:$A$999,)-1,)),"&gt;0",P477))</f>
        <v>33000</v>
      </c>
      <c r="Q476">
        <f t="shared" si="7"/>
        <v>0</v>
      </c>
      <c r="S476" s="5">
        <f ca="1">IF(ISNUMBER(O476),O476*M476*SUBTOTAL(103,O476),SUMIF(A477:INDEX(A477:$A$999,IFERROR(MATCH(LEFTB(A476)&amp;"*",A477:$A$999,)-1,)),"&gt;0",S477))</f>
        <v>33000</v>
      </c>
    </row>
    <row r="477" spans="1:19" ht="23.45" customHeight="1" x14ac:dyDescent="0.2">
      <c r="A477">
        <v>40</v>
      </c>
      <c r="E477" s="6"/>
      <c r="M477" s="7">
        <v>1</v>
      </c>
      <c r="O477" s="8">
        <v>6000</v>
      </c>
      <c r="P477" s="21">
        <f>IF(ISNUMBER(O477),O477*M477*Q477,SUMIF(A478:INDEX(A478:$A$999,IFERROR(MATCH(LEFTB(A477)&amp;"*",A478:$A$999,)-1,)),"&gt;0",P478))</f>
        <v>6000</v>
      </c>
      <c r="Q477">
        <f t="shared" si="7"/>
        <v>1</v>
      </c>
      <c r="S477" s="21">
        <f>IF(ISNUMBER(O477),O477*M477*SUBTOTAL(103,O477),SUMIF(A478:INDEX(A478:$A$999,IFERROR(MATCH(LEFTB(A477)&amp;"*",A478:$A$999,)-1,)),"&gt;0",S478))</f>
        <v>6000</v>
      </c>
    </row>
    <row r="478" spans="1:19" ht="23.45" customHeight="1" x14ac:dyDescent="0.2">
      <c r="A478">
        <v>40</v>
      </c>
      <c r="E478" s="6"/>
      <c r="M478" s="7">
        <v>1</v>
      </c>
      <c r="O478" s="8">
        <v>27000</v>
      </c>
      <c r="P478" s="21">
        <f>IF(ISNUMBER(O478),O478*M478*Q478,SUMIF(A479:INDEX(A479:$A$999,IFERROR(MATCH(LEFTB(A478)&amp;"*",A479:$A$999,)-1,)),"&gt;0",P479))</f>
        <v>27000</v>
      </c>
      <c r="Q478">
        <f t="shared" si="7"/>
        <v>1</v>
      </c>
      <c r="S478" s="21">
        <f>IF(ISNUMBER(O478),O478*M478*SUBTOTAL(103,O478),SUMIF(A479:INDEX(A479:$A$999,IFERROR(MATCH(LEFTB(A478)&amp;"*",A479:$A$999,)-1,)),"&gt;0",S479))</f>
        <v>27000</v>
      </c>
    </row>
    <row r="479" spans="1:19" ht="23.45" customHeight="1" x14ac:dyDescent="0.2">
      <c r="A479" s="22" t="s">
        <v>42</v>
      </c>
      <c r="B479" s="2" t="s">
        <v>0</v>
      </c>
      <c r="C479" s="2" t="s">
        <v>0</v>
      </c>
      <c r="D479" s="2" t="s">
        <v>0</v>
      </c>
      <c r="E479" s="3"/>
      <c r="F479" s="2" t="s">
        <v>0</v>
      </c>
      <c r="G479" s="2" t="s">
        <v>0</v>
      </c>
      <c r="H479" s="2" t="s">
        <v>0</v>
      </c>
      <c r="I479" s="2" t="s">
        <v>0</v>
      </c>
      <c r="J479" s="2" t="s">
        <v>0</v>
      </c>
      <c r="K479" s="2" t="s">
        <v>0</v>
      </c>
      <c r="L479" s="2" t="s">
        <v>0</v>
      </c>
      <c r="M479" s="4"/>
      <c r="N479" s="2" t="s">
        <v>0</v>
      </c>
      <c r="O479" s="4"/>
      <c r="P479" s="5">
        <f ca="1">IF(ISNUMBER(O479),O479*M479*Q479,SUMIF(A480:INDEX(A480:$A$999,IFERROR(MATCH(LEFTB(A479)&amp;"*",A480:$A$999,)-1,)),"&gt;0",P480))</f>
        <v>60000</v>
      </c>
      <c r="Q479">
        <f t="shared" si="7"/>
        <v>0</v>
      </c>
      <c r="S479" s="21">
        <f ca="1">IF(ISNUMBER(O479),O479*M479*SUBTOTAL(103,O479),SUMIF(A480:INDEX(A480:$A$999,IFERROR(MATCH(LEFTB(A479)&amp;"*",A480:$A$999,)-1,)),"&gt;0",S480))</f>
        <v>60000</v>
      </c>
    </row>
    <row r="480" spans="1:19" ht="23.45" customHeight="1" x14ac:dyDescent="0.2">
      <c r="A480">
        <v>40</v>
      </c>
      <c r="E480" s="6"/>
      <c r="M480" s="9">
        <v>5</v>
      </c>
      <c r="O480" s="8">
        <v>6000</v>
      </c>
      <c r="P480" s="21">
        <f>IF(ISNUMBER(O480),O480*M480*Q480,SUMIF(A481:INDEX(A481:$A$999,IFERROR(MATCH(LEFTB(A480)&amp;"*",A481:$A$999,)-1,)),"&gt;0",P481))</f>
        <v>30000</v>
      </c>
      <c r="Q480">
        <f t="shared" si="7"/>
        <v>1</v>
      </c>
      <c r="S480" s="21">
        <f>IF(ISNUMBER(O480),O480*M480*SUBTOTAL(103,O480),SUMIF(A481:INDEX(A481:$A$999,IFERROR(MATCH(LEFTB(A480)&amp;"*",A481:$A$999,)-1,)),"&gt;0",S481))</f>
        <v>30000</v>
      </c>
    </row>
    <row r="481" spans="1:19" ht="23.45" customHeight="1" x14ac:dyDescent="0.2">
      <c r="A481">
        <v>40</v>
      </c>
      <c r="E481" s="6"/>
      <c r="M481" s="9">
        <v>5</v>
      </c>
      <c r="O481" s="8">
        <v>6000</v>
      </c>
      <c r="P481" s="21">
        <f>IF(ISNUMBER(O481),O481*M481*Q481,SUMIF(A482:INDEX(A482:$A$999,IFERROR(MATCH(LEFTB(A481)&amp;"*",A482:$A$999,)-1,)),"&gt;0",P482))</f>
        <v>30000</v>
      </c>
      <c r="Q481">
        <f t="shared" si="7"/>
        <v>1</v>
      </c>
      <c r="S481" s="21">
        <f>IF(ISNUMBER(O481),O481*M481*SUBTOTAL(103,O481),SUMIF(A482:INDEX(A482:$A$999,IFERROR(MATCH(LEFTB(A481)&amp;"*",A482:$A$999,)-1,)),"&gt;0",S482))</f>
        <v>30000</v>
      </c>
    </row>
    <row r="482" spans="1:19" ht="23.45" customHeight="1" x14ac:dyDescent="0.2">
      <c r="A482" s="22" t="s">
        <v>43</v>
      </c>
      <c r="B482" s="2" t="s">
        <v>0</v>
      </c>
      <c r="C482" s="2" t="s">
        <v>0</v>
      </c>
      <c r="D482" s="2" t="s">
        <v>0</v>
      </c>
      <c r="E482" s="3"/>
      <c r="F482" s="2" t="s">
        <v>0</v>
      </c>
      <c r="G482" s="2" t="s">
        <v>0</v>
      </c>
      <c r="H482" s="2" t="s">
        <v>0</v>
      </c>
      <c r="I482" s="2" t="s">
        <v>0</v>
      </c>
      <c r="J482" s="2" t="s">
        <v>0</v>
      </c>
      <c r="K482" s="2" t="s">
        <v>0</v>
      </c>
      <c r="L482" s="2" t="s">
        <v>0</v>
      </c>
      <c r="M482" s="4"/>
      <c r="N482" s="2" t="s">
        <v>0</v>
      </c>
      <c r="O482" s="4"/>
      <c r="P482" s="5">
        <f ca="1">IF(ISNUMBER(O482),O482*M482*Q482,SUMIF(A483:INDEX(A483:$A$999,IFERROR(MATCH(LEFTB(A482)&amp;"*",A483:$A$999,)-1,)),"&gt;0",P483))</f>
        <v>96800</v>
      </c>
      <c r="Q482">
        <f t="shared" si="7"/>
        <v>0</v>
      </c>
      <c r="S482" s="5">
        <f ca="1">IF(ISNUMBER(O482),O482*M482*SUBTOTAL(103,O482),SUMIF(A483:INDEX(A483:$A$999,IFERROR(MATCH(LEFTB(A482)&amp;"*",A483:$A$999,)-1,)),"&gt;0",S483))</f>
        <v>96800</v>
      </c>
    </row>
    <row r="483" spans="1:19" ht="23.45" customHeight="1" x14ac:dyDescent="0.2">
      <c r="A483">
        <v>40</v>
      </c>
      <c r="E483" s="6"/>
      <c r="M483" s="9">
        <v>20</v>
      </c>
      <c r="O483" s="8">
        <v>50</v>
      </c>
      <c r="P483" s="21">
        <f>IF(ISNUMBER(O483),O483*M483*Q483,SUMIF(A484:INDEX(A484:$A$999,IFERROR(MATCH(LEFTB(A483)&amp;"*",A484:$A$999,)-1,)),"&gt;0",P484))</f>
        <v>1000</v>
      </c>
      <c r="Q483">
        <f t="shared" si="7"/>
        <v>1</v>
      </c>
      <c r="S483" s="21">
        <f>IF(ISNUMBER(O483),O483*M483*SUBTOTAL(103,O483),SUMIF(A484:INDEX(A484:$A$999,IFERROR(MATCH(LEFTB(A483)&amp;"*",A484:$A$999,)-1,)),"&gt;0",S484))</f>
        <v>1000</v>
      </c>
    </row>
    <row r="484" spans="1:19" ht="23.45" customHeight="1" x14ac:dyDescent="0.2">
      <c r="A484">
        <v>40</v>
      </c>
      <c r="E484" s="6"/>
      <c r="M484" s="7">
        <v>15</v>
      </c>
      <c r="O484" s="8">
        <v>6000</v>
      </c>
      <c r="P484" s="21">
        <f>IF(ISNUMBER(O484),O484*M484*Q484,SUMIF(A485:INDEX(A485:$A$999,IFERROR(MATCH(LEFTB(A484)&amp;"*",A485:$A$999,)-1,)),"&gt;0",P485))</f>
        <v>90000</v>
      </c>
      <c r="Q484">
        <f t="shared" si="7"/>
        <v>1</v>
      </c>
      <c r="S484" s="21">
        <f>IF(ISNUMBER(O484),O484*M484*SUBTOTAL(103,O484),SUMIF(A485:INDEX(A485:$A$999,IFERROR(MATCH(LEFTB(A484)&amp;"*",A485:$A$999,)-1,)),"&gt;0",S485))</f>
        <v>90000</v>
      </c>
    </row>
    <row r="485" spans="1:19" ht="23.45" customHeight="1" x14ac:dyDescent="0.2">
      <c r="A485">
        <v>40</v>
      </c>
      <c r="E485" s="6"/>
      <c r="M485" s="9">
        <v>10</v>
      </c>
      <c r="O485" s="8">
        <v>180</v>
      </c>
      <c r="P485" s="21">
        <f>IF(ISNUMBER(O485),O485*M485*Q485,SUMIF(A486:INDEX(A486:$A$999,IFERROR(MATCH(LEFTB(A485)&amp;"*",A486:$A$999,)-1,)),"&gt;0",P486))</f>
        <v>1800</v>
      </c>
      <c r="Q485">
        <f t="shared" si="7"/>
        <v>1</v>
      </c>
      <c r="S485" s="21">
        <f>IF(ISNUMBER(O485),O485*M485*SUBTOTAL(103,O485),SUMIF(A486:INDEX(A486:$A$999,IFERROR(MATCH(LEFTB(A485)&amp;"*",A486:$A$999,)-1,)),"&gt;0",S486))</f>
        <v>1800</v>
      </c>
    </row>
    <row r="486" spans="1:19" ht="23.45" customHeight="1" x14ac:dyDescent="0.2">
      <c r="A486">
        <v>40</v>
      </c>
      <c r="E486" s="6"/>
      <c r="M486" s="9">
        <v>10</v>
      </c>
      <c r="O486" s="8">
        <v>200</v>
      </c>
      <c r="P486" s="21">
        <f>IF(ISNUMBER(O486),O486*M486*Q486,SUMIF(A487:INDEX(A487:$A$999,IFERROR(MATCH(LEFTB(A486)&amp;"*",A487:$A$999,)-1,)),"&gt;0",P487))</f>
        <v>2000</v>
      </c>
      <c r="Q486">
        <f t="shared" si="7"/>
        <v>1</v>
      </c>
      <c r="S486" s="21">
        <f>IF(ISNUMBER(O486),O486*M486*SUBTOTAL(103,O486),SUMIF(A487:INDEX(A487:$A$999,IFERROR(MATCH(LEFTB(A486)&amp;"*",A487:$A$999,)-1,)),"&gt;0",S487))</f>
        <v>2000</v>
      </c>
    </row>
    <row r="487" spans="1:19" ht="23.45" customHeight="1" x14ac:dyDescent="0.2">
      <c r="A487">
        <v>40</v>
      </c>
      <c r="E487" s="6"/>
      <c r="M487" s="9">
        <v>8</v>
      </c>
      <c r="O487" s="8">
        <v>250</v>
      </c>
      <c r="P487" s="21">
        <f>IF(ISNUMBER(O487),O487*M487*Q487,SUMIF(A488:INDEX(A488:$A$999,IFERROR(MATCH(LEFTB(A487)&amp;"*",A488:$A$999,)-1,)),"&gt;0",P488))</f>
        <v>2000</v>
      </c>
      <c r="Q487">
        <f t="shared" si="7"/>
        <v>1</v>
      </c>
      <c r="S487" s="21">
        <f>IF(ISNUMBER(O487),O487*M487*SUBTOTAL(103,O487),SUMIF(A488:INDEX(A488:$A$999,IFERROR(MATCH(LEFTB(A487)&amp;"*",A488:$A$999,)-1,)),"&gt;0",S488))</f>
        <v>2000</v>
      </c>
    </row>
    <row r="488" spans="1:19" ht="23.45" customHeight="1" x14ac:dyDescent="0.2">
      <c r="A488" s="22" t="s">
        <v>44</v>
      </c>
      <c r="B488" s="2" t="s">
        <v>0</v>
      </c>
      <c r="C488" s="2" t="s">
        <v>0</v>
      </c>
      <c r="D488" s="2" t="s">
        <v>0</v>
      </c>
      <c r="E488" s="3"/>
      <c r="F488" s="2" t="s">
        <v>0</v>
      </c>
      <c r="G488" s="2" t="s">
        <v>0</v>
      </c>
      <c r="H488" s="2" t="s">
        <v>0</v>
      </c>
      <c r="I488" s="2" t="s">
        <v>0</v>
      </c>
      <c r="J488" s="2" t="s">
        <v>0</v>
      </c>
      <c r="K488" s="2" t="s">
        <v>0</v>
      </c>
      <c r="L488" s="2" t="s">
        <v>0</v>
      </c>
      <c r="M488" s="4"/>
      <c r="N488" s="2" t="s">
        <v>0</v>
      </c>
      <c r="O488" s="4"/>
      <c r="P488" s="5">
        <f ca="1">IF(ISNUMBER(O488),O488*M488*Q488,SUMIF(A489:INDEX(A489:$A$999,IFERROR(MATCH(LEFTB(A488)&amp;"*",A489:$A$999,)-1,)),"&gt;0",P489))</f>
        <v>600</v>
      </c>
      <c r="Q488">
        <f t="shared" si="7"/>
        <v>0</v>
      </c>
      <c r="S488" s="5">
        <f ca="1">IF(ISNUMBER(O488),O488*M488*SUBTOTAL(103,O488),SUMIF(A489:INDEX(A489:$A$999,IFERROR(MATCH(LEFTB(A488)&amp;"*",A489:$A$999,)-1,)),"&gt;0",S489))</f>
        <v>600</v>
      </c>
    </row>
    <row r="489" spans="1:19" ht="23.45" customHeight="1" x14ac:dyDescent="0.2">
      <c r="A489">
        <v>40</v>
      </c>
      <c r="E489" s="6"/>
      <c r="M489" s="7">
        <v>10</v>
      </c>
      <c r="O489" s="8">
        <v>30</v>
      </c>
      <c r="P489" s="21">
        <f>IF(ISNUMBER(O489),O489*M489*Q489,SUMIF(A490:INDEX(A490:$A$999,IFERROR(MATCH(LEFTB(A489)&amp;"*",A490:$A$999,)-1,)),"&gt;0",P490))</f>
        <v>300</v>
      </c>
      <c r="Q489">
        <f t="shared" si="7"/>
        <v>1</v>
      </c>
      <c r="S489" s="21">
        <f>IF(ISNUMBER(O489),O489*M489*SUBTOTAL(103,O489),SUMIF(A490:INDEX(A490:$A$999,IFERROR(MATCH(LEFTB(A489)&amp;"*",A490:$A$999,)-1,)),"&gt;0",S490))</f>
        <v>300</v>
      </c>
    </row>
    <row r="490" spans="1:19" ht="23.45" customHeight="1" x14ac:dyDescent="0.2">
      <c r="A490">
        <v>40</v>
      </c>
      <c r="E490" s="6"/>
      <c r="M490" s="7">
        <v>10</v>
      </c>
      <c r="O490" s="8">
        <v>30</v>
      </c>
      <c r="P490" s="21">
        <f>IF(ISNUMBER(O490),O490*M490*Q490,SUMIF(A491:INDEX(A491:$A$999,IFERROR(MATCH(LEFTB(A490)&amp;"*",A491:$A$999,)-1,)),"&gt;0",P491))</f>
        <v>300</v>
      </c>
      <c r="Q490">
        <f t="shared" si="7"/>
        <v>1</v>
      </c>
      <c r="S490" s="21">
        <f>IF(ISNUMBER(O490),O490*M490*SUBTOTAL(103,O490),SUMIF(A491:INDEX(A491:$A$999,IFERROR(MATCH(LEFTB(A490)&amp;"*",A491:$A$999,)-1,)),"&gt;0",S491))</f>
        <v>300</v>
      </c>
    </row>
    <row r="491" spans="1:19" ht="23.45" customHeight="1" x14ac:dyDescent="0.2">
      <c r="A491" s="22" t="s">
        <v>45</v>
      </c>
      <c r="B491" s="2" t="s">
        <v>0</v>
      </c>
      <c r="C491" s="2" t="s">
        <v>0</v>
      </c>
      <c r="D491" s="2" t="s">
        <v>0</v>
      </c>
      <c r="E491" s="3"/>
      <c r="F491" s="2" t="s">
        <v>0</v>
      </c>
      <c r="G491" s="2" t="s">
        <v>0</v>
      </c>
      <c r="H491" s="2" t="s">
        <v>0</v>
      </c>
      <c r="I491" s="2" t="s">
        <v>0</v>
      </c>
      <c r="J491" s="2" t="s">
        <v>0</v>
      </c>
      <c r="K491" s="2" t="s">
        <v>0</v>
      </c>
      <c r="L491" s="2" t="s">
        <v>0</v>
      </c>
      <c r="M491" s="4"/>
      <c r="N491" s="2" t="s">
        <v>0</v>
      </c>
      <c r="O491" s="4"/>
      <c r="P491" s="5">
        <f ca="1">IF(ISNUMBER(O491),O491*M491*Q491,SUMIF(A492:INDEX(A492:$A$999,IFERROR(MATCH(LEFTB(A491)&amp;"*",A492:$A$999,)-1,)),"&gt;0",P492))</f>
        <v>3050</v>
      </c>
      <c r="Q491">
        <f t="shared" si="7"/>
        <v>0</v>
      </c>
      <c r="S491" s="5">
        <f ca="1">IF(ISNUMBER(O491),O491*M491*SUBTOTAL(103,O491),SUMIF(A492:INDEX(A492:$A$999,IFERROR(MATCH(LEFTB(A491)&amp;"*",A492:$A$999,)-1,)),"&gt;0",S492))</f>
        <v>3050</v>
      </c>
    </row>
    <row r="492" spans="1:19" ht="23.45" customHeight="1" x14ac:dyDescent="0.2">
      <c r="A492">
        <v>40</v>
      </c>
      <c r="E492" s="6"/>
      <c r="M492" s="9">
        <v>2</v>
      </c>
      <c r="O492" s="8">
        <v>150</v>
      </c>
      <c r="P492" s="21">
        <f>IF(ISNUMBER(O492),O492*M492*Q492,SUMIF(A493:INDEX(A493:$A$999,IFERROR(MATCH(LEFTB(A492)&amp;"*",A493:$A$999,)-1,)),"&gt;0",P493))</f>
        <v>300</v>
      </c>
      <c r="Q492">
        <f t="shared" si="7"/>
        <v>1</v>
      </c>
      <c r="S492" s="21">
        <f>IF(ISNUMBER(O492),O492*M492*SUBTOTAL(103,O492),SUMIF(A493:INDEX(A493:$A$999,IFERROR(MATCH(LEFTB(A492)&amp;"*",A493:$A$999,)-1,)),"&gt;0",S493))</f>
        <v>300</v>
      </c>
    </row>
    <row r="493" spans="1:19" ht="23.45" customHeight="1" x14ac:dyDescent="0.2">
      <c r="A493">
        <v>40</v>
      </c>
      <c r="E493" s="6"/>
      <c r="M493" s="7">
        <v>50</v>
      </c>
      <c r="O493" s="8">
        <v>15</v>
      </c>
      <c r="P493" s="21">
        <f>IF(ISNUMBER(O493),O493*M493*Q493,SUMIF(A494:INDEX(A494:$A$999,IFERROR(MATCH(LEFTB(A493)&amp;"*",A494:$A$999,)-1,)),"&gt;0",P494))</f>
        <v>750</v>
      </c>
      <c r="Q493">
        <f t="shared" si="7"/>
        <v>1</v>
      </c>
      <c r="S493" s="21">
        <f>IF(ISNUMBER(O493),O493*M493*SUBTOTAL(103,O493),SUMIF(A494:INDEX(A494:$A$999,IFERROR(MATCH(LEFTB(A493)&amp;"*",A494:$A$999,)-1,)),"&gt;0",S494))</f>
        <v>750</v>
      </c>
    </row>
    <row r="494" spans="1:19" ht="23.45" customHeight="1" x14ac:dyDescent="0.2">
      <c r="A494">
        <v>40</v>
      </c>
      <c r="E494" s="6"/>
      <c r="M494" s="7">
        <v>50</v>
      </c>
      <c r="O494" s="8">
        <v>25</v>
      </c>
      <c r="P494" s="21">
        <f>IF(ISNUMBER(O494),O494*M494*Q494,SUMIF(A495:INDEX(A495:$A$999,IFERROR(MATCH(LEFTB(A494)&amp;"*",A495:$A$999,)-1,)),"&gt;0",P495))</f>
        <v>1250</v>
      </c>
      <c r="Q494">
        <f t="shared" si="7"/>
        <v>1</v>
      </c>
      <c r="S494" s="21">
        <f>IF(ISNUMBER(O494),O494*M494*SUBTOTAL(103,O494),SUMIF(A495:INDEX(A495:$A$999,IFERROR(MATCH(LEFTB(A494)&amp;"*",A495:$A$999,)-1,)),"&gt;0",S495))</f>
        <v>1250</v>
      </c>
    </row>
    <row r="495" spans="1:19" ht="23.45" customHeight="1" x14ac:dyDescent="0.2">
      <c r="A495">
        <v>40</v>
      </c>
      <c r="E495" s="6"/>
      <c r="M495" s="9">
        <v>3</v>
      </c>
      <c r="O495" s="8">
        <v>150</v>
      </c>
      <c r="P495" s="21">
        <f>IF(ISNUMBER(O495),O495*M495*Q495,SUMIF(A496:INDEX(A496:$A$999,IFERROR(MATCH(LEFTB(A495)&amp;"*",A496:$A$999,)-1,)),"&gt;0",P496))</f>
        <v>450</v>
      </c>
      <c r="Q495">
        <f t="shared" si="7"/>
        <v>1</v>
      </c>
      <c r="S495" s="21">
        <f>IF(ISNUMBER(O495),O495*M495*SUBTOTAL(103,O495),SUMIF(A496:INDEX(A496:$A$999,IFERROR(MATCH(LEFTB(A495)&amp;"*",A496:$A$999,)-1,)),"&gt;0",S496))</f>
        <v>450</v>
      </c>
    </row>
    <row r="496" spans="1:19" ht="23.45" customHeight="1" x14ac:dyDescent="0.2">
      <c r="A496">
        <v>40</v>
      </c>
      <c r="E496" s="6"/>
      <c r="M496" s="9">
        <v>2</v>
      </c>
      <c r="O496" s="8">
        <v>150</v>
      </c>
      <c r="P496" s="21">
        <f>IF(ISNUMBER(O496),O496*M496*Q496,SUMIF(A497:INDEX(A497:$A$999,IFERROR(MATCH(LEFTB(A496)&amp;"*",A497:$A$999,)-1,)),"&gt;0",P497))</f>
        <v>300</v>
      </c>
      <c r="Q496">
        <f t="shared" si="7"/>
        <v>1</v>
      </c>
      <c r="S496" s="21">
        <f>IF(ISNUMBER(O496),O496*M496*SUBTOTAL(103,O496),SUMIF(A497:INDEX(A497:$A$999,IFERROR(MATCH(LEFTB(A496)&amp;"*",A497:$A$999,)-1,)),"&gt;0",S497))</f>
        <v>300</v>
      </c>
    </row>
    <row r="497" spans="1:19" ht="23.45" customHeight="1" x14ac:dyDescent="0.2">
      <c r="A497" s="22" t="s">
        <v>46</v>
      </c>
      <c r="B497" s="2" t="s">
        <v>0</v>
      </c>
      <c r="C497" s="2" t="s">
        <v>0</v>
      </c>
      <c r="D497" s="2" t="s">
        <v>0</v>
      </c>
      <c r="E497" s="3"/>
      <c r="F497" s="2" t="s">
        <v>0</v>
      </c>
      <c r="G497" s="2" t="s">
        <v>0</v>
      </c>
      <c r="H497" s="2" t="s">
        <v>0</v>
      </c>
      <c r="I497" s="2" t="s">
        <v>0</v>
      </c>
      <c r="J497" s="2" t="s">
        <v>0</v>
      </c>
      <c r="K497" s="2" t="s">
        <v>0</v>
      </c>
      <c r="L497" s="2" t="s">
        <v>0</v>
      </c>
      <c r="M497" s="4"/>
      <c r="N497" s="2" t="s">
        <v>0</v>
      </c>
      <c r="O497" s="4"/>
      <c r="P497" s="5">
        <f ca="1">IF(ISNUMBER(O497),O497*M497*Q497,SUMIF(A498:INDEX(A498:$A$999,IFERROR(MATCH(LEFTB(A497)&amp;"*",A498:$A$999,)-1,)),"&gt;0",P498))</f>
        <v>366771</v>
      </c>
      <c r="Q497">
        <f t="shared" si="7"/>
        <v>0</v>
      </c>
      <c r="S497" s="5">
        <f ca="1">IF(ISNUMBER(O497),O497*M497*SUBTOTAL(103,O497),SUMIF(A498:INDEX(A498:$A$999,IFERROR(MATCH(LEFTB(A497)&amp;"*",A498:$A$999,)-1,)),"&gt;0",S498))</f>
        <v>366771</v>
      </c>
    </row>
    <row r="498" spans="1:19" ht="23.45" customHeight="1" x14ac:dyDescent="0.2">
      <c r="A498">
        <v>40</v>
      </c>
      <c r="E498" s="6"/>
      <c r="M498" s="7">
        <v>10</v>
      </c>
      <c r="O498" s="8">
        <v>4377.1000000000004</v>
      </c>
      <c r="P498" s="21">
        <f>IF(ISNUMBER(O498),O498*M498*Q498,SUMIF(A499:INDEX(A499:$A$999,IFERROR(MATCH(LEFTB(A498)&amp;"*",A499:$A$999,)-1,)),"&gt;0",P499))</f>
        <v>43771</v>
      </c>
      <c r="Q498">
        <f t="shared" si="7"/>
        <v>1</v>
      </c>
      <c r="S498" s="21">
        <f>IF(ISNUMBER(O498),O498*M498*SUBTOTAL(103,O498),SUMIF(A499:INDEX(A499:$A$999,IFERROR(MATCH(LEFTB(A498)&amp;"*",A499:$A$999,)-1,)),"&gt;0",S499))</f>
        <v>43771</v>
      </c>
    </row>
    <row r="499" spans="1:19" ht="23.45" customHeight="1" x14ac:dyDescent="0.2">
      <c r="A499">
        <v>40</v>
      </c>
      <c r="E499" s="6"/>
      <c r="M499" s="7">
        <v>5</v>
      </c>
      <c r="O499" s="8">
        <v>5100</v>
      </c>
      <c r="P499" s="21">
        <f>IF(ISNUMBER(O499),O499*M499*Q499,SUMIF(A500:INDEX(A500:$A$999,IFERROR(MATCH(LEFTB(A499)&amp;"*",A500:$A$999,)-1,)),"&gt;0",P500))</f>
        <v>25500</v>
      </c>
      <c r="Q499">
        <f t="shared" si="7"/>
        <v>1</v>
      </c>
      <c r="S499" s="21">
        <f>IF(ISNUMBER(O499),O499*M499*SUBTOTAL(103,O499),SUMIF(A500:INDEX(A500:$A$999,IFERROR(MATCH(LEFTB(A499)&amp;"*",A500:$A$999,)-1,)),"&gt;0",S500))</f>
        <v>25500</v>
      </c>
    </row>
    <row r="500" spans="1:19" ht="23.45" customHeight="1" x14ac:dyDescent="0.2">
      <c r="A500">
        <v>40</v>
      </c>
      <c r="E500" s="6"/>
      <c r="M500" s="7">
        <v>10</v>
      </c>
      <c r="O500" s="8">
        <v>5100</v>
      </c>
      <c r="P500" s="21">
        <f>IF(ISNUMBER(O500),O500*M500*Q500,SUMIF(A501:INDEX(A501:$A$999,IFERROR(MATCH(LEFTB(A500)&amp;"*",A501:$A$999,)-1,)),"&gt;0",P501))</f>
        <v>51000</v>
      </c>
      <c r="Q500">
        <f t="shared" si="7"/>
        <v>1</v>
      </c>
      <c r="S500" s="21">
        <f>IF(ISNUMBER(O500),O500*M500*SUBTOTAL(103,O500),SUMIF(A501:INDEX(A501:$A$999,IFERROR(MATCH(LEFTB(A500)&amp;"*",A501:$A$999,)-1,)),"&gt;0",S501))</f>
        <v>51000</v>
      </c>
    </row>
    <row r="501" spans="1:19" ht="23.45" customHeight="1" x14ac:dyDescent="0.2">
      <c r="A501">
        <v>40</v>
      </c>
      <c r="E501" s="6"/>
      <c r="M501" s="9">
        <v>2</v>
      </c>
      <c r="O501" s="8">
        <v>3500</v>
      </c>
      <c r="P501" s="21">
        <f>IF(ISNUMBER(O501),O501*M501*Q501,SUMIF(A502:INDEX(A502:$A$999,IFERROR(MATCH(LEFTB(A501)&amp;"*",A502:$A$999,)-1,)),"&gt;0",P502))</f>
        <v>7000</v>
      </c>
      <c r="Q501">
        <f t="shared" si="7"/>
        <v>1</v>
      </c>
      <c r="S501" s="21">
        <f>IF(ISNUMBER(O501),O501*M501*SUBTOTAL(103,O501),SUMIF(A502:INDEX(A502:$A$999,IFERROR(MATCH(LEFTB(A501)&amp;"*",A502:$A$999,)-1,)),"&gt;0",S502))</f>
        <v>7000</v>
      </c>
    </row>
    <row r="502" spans="1:19" ht="23.45" customHeight="1" x14ac:dyDescent="0.2">
      <c r="A502">
        <v>40</v>
      </c>
      <c r="E502" s="6"/>
      <c r="M502" s="7">
        <v>5</v>
      </c>
      <c r="O502" s="8">
        <v>4500</v>
      </c>
      <c r="P502" s="21">
        <f>IF(ISNUMBER(O502),O502*M502*Q502,SUMIF(A503:INDEX(A503:$A$999,IFERROR(MATCH(LEFTB(A502)&amp;"*",A503:$A$999,)-1,)),"&gt;0",P503))</f>
        <v>22500</v>
      </c>
      <c r="Q502">
        <f t="shared" si="7"/>
        <v>1</v>
      </c>
      <c r="S502" s="21">
        <f>IF(ISNUMBER(O502),O502*M502*SUBTOTAL(103,O502),SUMIF(A503:INDEX(A503:$A$999,IFERROR(MATCH(LEFTB(A502)&amp;"*",A503:$A$999,)-1,)),"&gt;0",S503))</f>
        <v>22500</v>
      </c>
    </row>
    <row r="503" spans="1:19" ht="23.45" customHeight="1" x14ac:dyDescent="0.2">
      <c r="A503">
        <v>40</v>
      </c>
      <c r="E503" s="6"/>
      <c r="M503" s="9">
        <v>4</v>
      </c>
      <c r="O503" s="8">
        <v>3500</v>
      </c>
      <c r="P503" s="21">
        <f>IF(ISNUMBER(O503),O503*M503*Q503,SUMIF(A504:INDEX(A504:$A$999,IFERROR(MATCH(LEFTB(A503)&amp;"*",A504:$A$999,)-1,)),"&gt;0",P504))</f>
        <v>14000</v>
      </c>
      <c r="Q503">
        <f t="shared" si="7"/>
        <v>1</v>
      </c>
      <c r="S503" s="21">
        <f>IF(ISNUMBER(O503),O503*M503*SUBTOTAL(103,O503),SUMIF(A504:INDEX(A504:$A$999,IFERROR(MATCH(LEFTB(A503)&amp;"*",A504:$A$999,)-1,)),"&gt;0",S504))</f>
        <v>14000</v>
      </c>
    </row>
    <row r="504" spans="1:19" ht="23.45" customHeight="1" x14ac:dyDescent="0.2">
      <c r="A504">
        <v>40</v>
      </c>
      <c r="E504" s="6"/>
      <c r="M504" s="9">
        <v>8</v>
      </c>
      <c r="O504" s="8">
        <v>3500</v>
      </c>
      <c r="P504" s="21">
        <f>IF(ISNUMBER(O504),O504*M504*Q504,SUMIF(A505:INDEX(A505:$A$999,IFERROR(MATCH(LEFTB(A504)&amp;"*",A505:$A$999,)-1,)),"&gt;0",P505))</f>
        <v>28000</v>
      </c>
      <c r="Q504">
        <f t="shared" si="7"/>
        <v>1</v>
      </c>
      <c r="S504" s="21">
        <f>IF(ISNUMBER(O504),O504*M504*SUBTOTAL(103,O504),SUMIF(A505:INDEX(A505:$A$999,IFERROR(MATCH(LEFTB(A504)&amp;"*",A505:$A$999,)-1,)),"&gt;0",S505))</f>
        <v>28000</v>
      </c>
    </row>
    <row r="505" spans="1:19" ht="23.45" customHeight="1" x14ac:dyDescent="0.2">
      <c r="A505">
        <v>40</v>
      </c>
      <c r="E505" s="6"/>
      <c r="M505" s="9">
        <v>16</v>
      </c>
      <c r="O505" s="8">
        <v>3500</v>
      </c>
      <c r="P505" s="21">
        <f>IF(ISNUMBER(O505),O505*M505*Q505,SUMIF(A506:INDEX(A506:$A$999,IFERROR(MATCH(LEFTB(A505)&amp;"*",A506:$A$999,)-1,)),"&gt;0",P506))</f>
        <v>56000</v>
      </c>
      <c r="Q505">
        <f t="shared" si="7"/>
        <v>1</v>
      </c>
      <c r="S505" s="21">
        <f>IF(ISNUMBER(O505),O505*M505*SUBTOTAL(103,O505),SUMIF(A506:INDEX(A506:$A$999,IFERROR(MATCH(LEFTB(A505)&amp;"*",A506:$A$999,)-1,)),"&gt;0",S506))</f>
        <v>56000</v>
      </c>
    </row>
    <row r="506" spans="1:19" ht="23.45" customHeight="1" x14ac:dyDescent="0.2">
      <c r="A506">
        <v>40</v>
      </c>
      <c r="E506" s="6"/>
      <c r="M506" s="9">
        <v>18</v>
      </c>
      <c r="O506" s="8">
        <v>3500</v>
      </c>
      <c r="P506" s="21">
        <f>IF(ISNUMBER(O506),O506*M506*Q506,SUMIF(A507:INDEX(A507:$A$999,IFERROR(MATCH(LEFTB(A506)&amp;"*",A507:$A$999,)-1,)),"&gt;0",P507))</f>
        <v>63000</v>
      </c>
      <c r="Q506">
        <f t="shared" si="7"/>
        <v>1</v>
      </c>
      <c r="S506" s="21">
        <f>IF(ISNUMBER(O506),O506*M506*SUBTOTAL(103,O506),SUMIF(A507:INDEX(A507:$A$999,IFERROR(MATCH(LEFTB(A506)&amp;"*",A507:$A$999,)-1,)),"&gt;0",S507))</f>
        <v>63000</v>
      </c>
    </row>
    <row r="507" spans="1:19" ht="23.45" customHeight="1" x14ac:dyDescent="0.2">
      <c r="A507">
        <v>40</v>
      </c>
      <c r="E507" s="6"/>
      <c r="M507" s="9">
        <v>12</v>
      </c>
      <c r="O507" s="8">
        <v>3500</v>
      </c>
      <c r="P507" s="21">
        <f>IF(ISNUMBER(O507),O507*M507*Q507,SUMIF(A508:INDEX(A508:$A$999,IFERROR(MATCH(LEFTB(A507)&amp;"*",A508:$A$999,)-1,)),"&gt;0",P508))</f>
        <v>42000</v>
      </c>
      <c r="Q507">
        <f t="shared" si="7"/>
        <v>1</v>
      </c>
      <c r="S507" s="21">
        <f>IF(ISNUMBER(O507),O507*M507*SUBTOTAL(103,O507),SUMIF(A508:INDEX(A508:$A$999,IFERROR(MATCH(LEFTB(A507)&amp;"*",A508:$A$999,)-1,)),"&gt;0",S508))</f>
        <v>42000</v>
      </c>
    </row>
    <row r="508" spans="1:19" ht="23.45" customHeight="1" x14ac:dyDescent="0.2">
      <c r="A508">
        <v>40</v>
      </c>
      <c r="E508" s="6"/>
      <c r="M508" s="9">
        <v>2</v>
      </c>
      <c r="O508" s="8">
        <v>3500</v>
      </c>
      <c r="P508" s="21">
        <f>IF(ISNUMBER(O508),O508*M508*Q508,SUMIF(A509:INDEX(A509:$A$999,IFERROR(MATCH(LEFTB(A508)&amp;"*",A509:$A$999,)-1,)),"&gt;0",P509))</f>
        <v>7000</v>
      </c>
      <c r="Q508">
        <f t="shared" si="7"/>
        <v>1</v>
      </c>
      <c r="S508" s="21">
        <f>IF(ISNUMBER(O508),O508*M508*SUBTOTAL(103,O508),SUMIF(A509:INDEX(A509:$A$999,IFERROR(MATCH(LEFTB(A508)&amp;"*",A509:$A$999,)-1,)),"&gt;0",S509))</f>
        <v>7000</v>
      </c>
    </row>
    <row r="509" spans="1:19" ht="23.45" customHeight="1" x14ac:dyDescent="0.2">
      <c r="A509">
        <v>40</v>
      </c>
      <c r="E509" s="6"/>
      <c r="M509" s="9">
        <v>2</v>
      </c>
      <c r="O509" s="8">
        <v>3500</v>
      </c>
      <c r="P509" s="21">
        <f>IF(ISNUMBER(O509),O509*M509*Q509,SUMIF(A510:INDEX(A510:$A$999,IFERROR(MATCH(LEFTB(A509)&amp;"*",A510:$A$999,)-1,)),"&gt;0",P510))</f>
        <v>7000</v>
      </c>
      <c r="Q509">
        <f t="shared" si="7"/>
        <v>1</v>
      </c>
      <c r="S509" s="21">
        <f>IF(ISNUMBER(O509),O509*M509*SUBTOTAL(103,O509),SUMIF(A510:INDEX(A510:$A$999,IFERROR(MATCH(LEFTB(A509)&amp;"*",A510:$A$999,)-1,)),"&gt;0",S510))</f>
        <v>7000</v>
      </c>
    </row>
    <row r="510" spans="1:19" ht="23.45" customHeight="1" x14ac:dyDescent="0.2">
      <c r="A510" s="22" t="s">
        <v>47</v>
      </c>
      <c r="B510" s="2" t="s">
        <v>0</v>
      </c>
      <c r="C510" s="2" t="s">
        <v>0</v>
      </c>
      <c r="D510" s="2" t="s">
        <v>0</v>
      </c>
      <c r="E510" s="3"/>
      <c r="F510" s="2" t="s">
        <v>0</v>
      </c>
      <c r="G510" s="2" t="s">
        <v>0</v>
      </c>
      <c r="H510" s="2" t="s">
        <v>0</v>
      </c>
      <c r="I510" s="2" t="s">
        <v>0</v>
      </c>
      <c r="J510" s="2" t="s">
        <v>0</v>
      </c>
      <c r="K510" s="2" t="s">
        <v>0</v>
      </c>
      <c r="L510" s="2" t="s">
        <v>0</v>
      </c>
      <c r="M510" s="4"/>
      <c r="N510" s="2" t="s">
        <v>0</v>
      </c>
      <c r="O510" s="4"/>
      <c r="P510" s="5">
        <f ca="1">IF(ISNUMBER(O510),O510*M510*Q510,SUMIF(A511:INDEX(A511:$A$999,IFERROR(MATCH(LEFTB(A510)&amp;"*",A511:$A$999,)-1,)),"&gt;0",P511))</f>
        <v>8700</v>
      </c>
      <c r="Q510">
        <f t="shared" si="7"/>
        <v>0</v>
      </c>
      <c r="S510" s="5">
        <f ca="1">IF(ISNUMBER(O510),O510*M510*SUBTOTAL(103,O510),SUMIF(A511:INDEX(A511:$A$999,IFERROR(MATCH(LEFTB(A510)&amp;"*",A511:$A$999,)-1,)),"&gt;0",S511))</f>
        <v>8700</v>
      </c>
    </row>
    <row r="511" spans="1:19" ht="23.45" customHeight="1" x14ac:dyDescent="0.2">
      <c r="A511">
        <v>40</v>
      </c>
      <c r="E511" s="6"/>
      <c r="M511" s="7">
        <v>10</v>
      </c>
      <c r="O511" s="8">
        <v>620</v>
      </c>
      <c r="P511" s="21">
        <f>IF(ISNUMBER(O511),O511*M511*Q511,SUMIF(A512:INDEX(A512:$A$999,IFERROR(MATCH(LEFTB(A511)&amp;"*",A512:$A$999,)-1,)),"&gt;0",P512))</f>
        <v>6200</v>
      </c>
      <c r="Q511">
        <f t="shared" si="7"/>
        <v>1</v>
      </c>
      <c r="S511" s="21">
        <f>IF(ISNUMBER(O511),O511*M511*SUBTOTAL(103,O511),SUMIF(A512:INDEX(A512:$A$999,IFERROR(MATCH(LEFTB(A511)&amp;"*",A512:$A$999,)-1,)),"&gt;0",S512))</f>
        <v>6200</v>
      </c>
    </row>
    <row r="512" spans="1:19" ht="23.45" customHeight="1" x14ac:dyDescent="0.2">
      <c r="A512">
        <v>40</v>
      </c>
      <c r="E512" s="6"/>
      <c r="M512" s="7">
        <v>10</v>
      </c>
      <c r="O512" s="8">
        <v>250</v>
      </c>
      <c r="P512" s="21">
        <f>IF(ISNUMBER(O512),O512*M512*Q512,SUMIF(A513:INDEX(A513:$A$999,IFERROR(MATCH(LEFTB(A512)&amp;"*",A513:$A$999,)-1,)),"&gt;0",P513))</f>
        <v>2500</v>
      </c>
      <c r="Q512">
        <f t="shared" si="7"/>
        <v>1</v>
      </c>
      <c r="S512" s="21">
        <f>IF(ISNUMBER(O512),O512*M512*SUBTOTAL(103,O512),SUMIF(A513:INDEX(A513:$A$999,IFERROR(MATCH(LEFTB(A512)&amp;"*",A513:$A$999,)-1,)),"&gt;0",S513))</f>
        <v>2500</v>
      </c>
    </row>
    <row r="513" spans="1:19" ht="23.45" customHeight="1" x14ac:dyDescent="0.2">
      <c r="A513" s="22" t="s">
        <v>48</v>
      </c>
      <c r="B513" s="2" t="s">
        <v>0</v>
      </c>
      <c r="C513" s="2" t="s">
        <v>0</v>
      </c>
      <c r="D513" s="2" t="s">
        <v>0</v>
      </c>
      <c r="E513" s="3"/>
      <c r="F513" s="2" t="s">
        <v>0</v>
      </c>
      <c r="G513" s="2" t="s">
        <v>0</v>
      </c>
      <c r="H513" s="2" t="s">
        <v>0</v>
      </c>
      <c r="I513" s="2" t="s">
        <v>0</v>
      </c>
      <c r="J513" s="2" t="s">
        <v>0</v>
      </c>
      <c r="K513" s="2" t="s">
        <v>0</v>
      </c>
      <c r="L513" s="2" t="s">
        <v>0</v>
      </c>
      <c r="M513" s="4"/>
      <c r="N513" s="2" t="s">
        <v>0</v>
      </c>
      <c r="O513" s="4"/>
      <c r="P513" s="5">
        <f ca="1">IF(ISNUMBER(O513),O513*M513*Q513,SUMIF(A514:INDEX(A514:$A$999,IFERROR(MATCH(LEFTB(A513)&amp;"*",A514:$A$999,)-1,)),"&gt;0",P514))</f>
        <v>972209.5</v>
      </c>
      <c r="Q513">
        <f t="shared" si="7"/>
        <v>0</v>
      </c>
      <c r="S513" s="5">
        <f ca="1">IF(ISNUMBER(O513),O513*M513*SUBTOTAL(103,O513),SUMIF(A514:INDEX(A514:$A$999,IFERROR(MATCH(LEFTB(A513)&amp;"*",A514:$A$999,)-1,)),"&gt;0",S514))</f>
        <v>972209.5</v>
      </c>
    </row>
    <row r="514" spans="1:19" ht="23.45" customHeight="1" x14ac:dyDescent="0.2">
      <c r="A514">
        <v>40</v>
      </c>
      <c r="E514" s="6"/>
      <c r="M514" s="7">
        <v>50</v>
      </c>
      <c r="O514" s="8">
        <v>68.09</v>
      </c>
      <c r="P514" s="21">
        <f>IF(ISNUMBER(O514),O514*M514*Q514,SUMIF(A515:INDEX(A515:$A$999,IFERROR(MATCH(LEFTB(A514)&amp;"*",A515:$A$999,)-1,)),"&gt;0",P515))</f>
        <v>3404.5</v>
      </c>
      <c r="Q514">
        <f t="shared" si="7"/>
        <v>1</v>
      </c>
      <c r="S514" s="21">
        <f>IF(ISNUMBER(O514),O514*M514*SUBTOTAL(103,O514),SUMIF(A515:INDEX(A515:$A$999,IFERROR(MATCH(LEFTB(A514)&amp;"*",A515:$A$999,)-1,)),"&gt;0",S515))</f>
        <v>3404.5</v>
      </c>
    </row>
    <row r="515" spans="1:19" ht="23.45" customHeight="1" x14ac:dyDescent="0.2">
      <c r="A515">
        <v>40</v>
      </c>
      <c r="E515" s="6"/>
      <c r="M515" s="7">
        <v>4</v>
      </c>
      <c r="O515" s="8">
        <v>24000</v>
      </c>
      <c r="P515" s="21">
        <f>IF(ISNUMBER(O515),O515*M515*Q515,SUMIF(A516:INDEX(A516:$A$999,IFERROR(MATCH(LEFTB(A515)&amp;"*",A516:$A$999,)-1,)),"&gt;0",P516))</f>
        <v>96000</v>
      </c>
      <c r="Q515">
        <f t="shared" ref="Q515:Q578" si="8">SUBTOTAL(103,O515)</f>
        <v>1</v>
      </c>
      <c r="S515" s="21">
        <f>IF(ISNUMBER(O515),O515*M515*SUBTOTAL(103,O515),SUMIF(A516:INDEX(A516:$A$999,IFERROR(MATCH(LEFTB(A515)&amp;"*",A516:$A$999,)-1,)),"&gt;0",S516))</f>
        <v>96000</v>
      </c>
    </row>
    <row r="516" spans="1:19" ht="23.45" customHeight="1" x14ac:dyDescent="0.2">
      <c r="A516">
        <v>40</v>
      </c>
      <c r="E516" s="6"/>
      <c r="M516" s="9">
        <v>60</v>
      </c>
      <c r="O516" s="8">
        <v>900</v>
      </c>
      <c r="P516" s="21">
        <f>IF(ISNUMBER(O516),O516*M516*Q516,SUMIF(A517:INDEX(A517:$A$999,IFERROR(MATCH(LEFTB(A516)&amp;"*",A517:$A$999,)-1,)),"&gt;0",P517))</f>
        <v>54000</v>
      </c>
      <c r="Q516">
        <f t="shared" si="8"/>
        <v>1</v>
      </c>
      <c r="S516" s="21">
        <f>IF(ISNUMBER(O516),O516*M516*SUBTOTAL(103,O516),SUMIF(A517:INDEX(A517:$A$999,IFERROR(MATCH(LEFTB(A516)&amp;"*",A517:$A$999,)-1,)),"&gt;0",S517))</f>
        <v>54000</v>
      </c>
    </row>
    <row r="517" spans="1:19" ht="23.45" customHeight="1" x14ac:dyDescent="0.2">
      <c r="A517">
        <v>40</v>
      </c>
      <c r="E517" s="6"/>
      <c r="M517" s="7">
        <v>2</v>
      </c>
      <c r="O517" s="8">
        <v>24000</v>
      </c>
      <c r="P517" s="21">
        <f>IF(ISNUMBER(O517),O517*M517*Q517,SUMIF(A518:INDEX(A518:$A$999,IFERROR(MATCH(LEFTB(A517)&amp;"*",A518:$A$999,)-1,)),"&gt;0",P518))</f>
        <v>48000</v>
      </c>
      <c r="Q517">
        <f t="shared" si="8"/>
        <v>1</v>
      </c>
      <c r="S517" s="21">
        <f>IF(ISNUMBER(O517),O517*M517*SUBTOTAL(103,O517),SUMIF(A518:INDEX(A518:$A$999,IFERROR(MATCH(LEFTB(A517)&amp;"*",A518:$A$999,)-1,)),"&gt;0",S518))</f>
        <v>48000</v>
      </c>
    </row>
    <row r="518" spans="1:19" ht="23.45" customHeight="1" x14ac:dyDescent="0.2">
      <c r="A518">
        <v>40</v>
      </c>
      <c r="E518" s="6"/>
      <c r="M518" s="7">
        <v>30</v>
      </c>
      <c r="O518" s="8">
        <v>2743.5</v>
      </c>
      <c r="P518" s="21">
        <f>IF(ISNUMBER(O518),O518*M518*Q518,SUMIF(A519:INDEX(A519:$A$999,IFERROR(MATCH(LEFTB(A518)&amp;"*",A519:$A$999,)-1,)),"&gt;0",P519))</f>
        <v>82305</v>
      </c>
      <c r="Q518">
        <f t="shared" si="8"/>
        <v>1</v>
      </c>
      <c r="S518" s="21">
        <f>IF(ISNUMBER(O518),O518*M518*SUBTOTAL(103,O518),SUMIF(A519:INDEX(A519:$A$999,IFERROR(MATCH(LEFTB(A518)&amp;"*",A519:$A$999,)-1,)),"&gt;0",S519))</f>
        <v>82305</v>
      </c>
    </row>
    <row r="519" spans="1:19" ht="23.45" customHeight="1" x14ac:dyDescent="0.2">
      <c r="A519">
        <v>40</v>
      </c>
      <c r="E519" s="6"/>
      <c r="M519" s="7">
        <v>5</v>
      </c>
      <c r="O519" s="8">
        <v>24000</v>
      </c>
      <c r="P519" s="21">
        <f>IF(ISNUMBER(O519),O519*M519*Q519,SUMIF(A520:INDEX(A520:$A$999,IFERROR(MATCH(LEFTB(A519)&amp;"*",A520:$A$999,)-1,)),"&gt;0",P520))</f>
        <v>120000</v>
      </c>
      <c r="Q519">
        <f t="shared" si="8"/>
        <v>1</v>
      </c>
      <c r="S519" s="21">
        <f>IF(ISNUMBER(O519),O519*M519*SUBTOTAL(103,O519),SUMIF(A520:INDEX(A520:$A$999,IFERROR(MATCH(LEFTB(A519)&amp;"*",A520:$A$999,)-1,)),"&gt;0",S520))</f>
        <v>120000</v>
      </c>
    </row>
    <row r="520" spans="1:19" ht="23.45" customHeight="1" x14ac:dyDescent="0.2">
      <c r="A520">
        <v>40</v>
      </c>
      <c r="E520" s="6"/>
      <c r="M520" s="7">
        <v>5</v>
      </c>
      <c r="O520" s="8">
        <v>24000</v>
      </c>
      <c r="P520" s="21">
        <f>IF(ISNUMBER(O520),O520*M520*Q520,SUMIF(A521:INDEX(A521:$A$999,IFERROR(MATCH(LEFTB(A520)&amp;"*",A521:$A$999,)-1,)),"&gt;0",P521))</f>
        <v>120000</v>
      </c>
      <c r="Q520">
        <f t="shared" si="8"/>
        <v>1</v>
      </c>
      <c r="S520" s="21">
        <f>IF(ISNUMBER(O520),O520*M520*SUBTOTAL(103,O520),SUMIF(A521:INDEX(A521:$A$999,IFERROR(MATCH(LEFTB(A520)&amp;"*",A521:$A$999,)-1,)),"&gt;0",S521))</f>
        <v>120000</v>
      </c>
    </row>
    <row r="521" spans="1:19" ht="23.45" customHeight="1" x14ac:dyDescent="0.2">
      <c r="A521">
        <v>40</v>
      </c>
      <c r="E521" s="6"/>
      <c r="M521" s="7">
        <v>5</v>
      </c>
      <c r="O521" s="8">
        <v>19500</v>
      </c>
      <c r="P521" s="21">
        <f>IF(ISNUMBER(O521),O521*M521*Q521,SUMIF(A522:INDEX(A522:$A$999,IFERROR(MATCH(LEFTB(A521)&amp;"*",A522:$A$999,)-1,)),"&gt;0",P522))</f>
        <v>97500</v>
      </c>
      <c r="Q521">
        <f t="shared" si="8"/>
        <v>1</v>
      </c>
      <c r="S521" s="21">
        <f>IF(ISNUMBER(O521),O521*M521*SUBTOTAL(103,O521),SUMIF(A522:INDEX(A522:$A$999,IFERROR(MATCH(LEFTB(A521)&amp;"*",A522:$A$999,)-1,)),"&gt;0",S522))</f>
        <v>97500</v>
      </c>
    </row>
    <row r="522" spans="1:19" ht="23.45" customHeight="1" x14ac:dyDescent="0.2">
      <c r="A522">
        <v>40</v>
      </c>
      <c r="E522" s="6"/>
      <c r="M522" s="7">
        <v>10</v>
      </c>
      <c r="O522" s="8">
        <v>19500</v>
      </c>
      <c r="P522" s="21">
        <f>IF(ISNUMBER(O522),O522*M522*Q522,SUMIF(A523:INDEX(A523:$A$999,IFERROR(MATCH(LEFTB(A522)&amp;"*",A523:$A$999,)-1,)),"&gt;0",P523))</f>
        <v>195000</v>
      </c>
      <c r="Q522">
        <f t="shared" si="8"/>
        <v>1</v>
      </c>
      <c r="S522" s="21">
        <f>IF(ISNUMBER(O522),O522*M522*SUBTOTAL(103,O522),SUMIF(A523:INDEX(A523:$A$999,IFERROR(MATCH(LEFTB(A522)&amp;"*",A523:$A$999,)-1,)),"&gt;0",S523))</f>
        <v>195000</v>
      </c>
    </row>
    <row r="523" spans="1:19" ht="23.45" customHeight="1" x14ac:dyDescent="0.2">
      <c r="A523">
        <v>40</v>
      </c>
      <c r="E523" s="6"/>
      <c r="M523" s="7">
        <v>5</v>
      </c>
      <c r="O523" s="8">
        <v>19500</v>
      </c>
      <c r="P523" s="21">
        <f>IF(ISNUMBER(O523),O523*M523*Q523,SUMIF(A524:INDEX(A524:$A$999,IFERROR(MATCH(LEFTB(A523)&amp;"*",A524:$A$999,)-1,)),"&gt;0",P524))</f>
        <v>97500</v>
      </c>
      <c r="Q523">
        <f t="shared" si="8"/>
        <v>1</v>
      </c>
      <c r="S523" s="21">
        <f>IF(ISNUMBER(O523),O523*M523*SUBTOTAL(103,O523),SUMIF(A524:INDEX(A524:$A$999,IFERROR(MATCH(LEFTB(A523)&amp;"*",A524:$A$999,)-1,)),"&gt;0",S524))</f>
        <v>97500</v>
      </c>
    </row>
    <row r="524" spans="1:19" ht="23.45" customHeight="1" x14ac:dyDescent="0.2">
      <c r="A524">
        <v>40</v>
      </c>
      <c r="E524" s="6"/>
      <c r="M524" s="7">
        <v>3</v>
      </c>
      <c r="O524" s="8">
        <v>19500</v>
      </c>
      <c r="P524" s="21">
        <f>IF(ISNUMBER(O524),O524*M524*Q524,SUMIF(A525:INDEX(A525:$A$999,IFERROR(MATCH(LEFTB(A524)&amp;"*",A525:$A$999,)-1,)),"&gt;0",P525))</f>
        <v>58500</v>
      </c>
      <c r="Q524">
        <f t="shared" si="8"/>
        <v>1</v>
      </c>
      <c r="S524" s="21">
        <f>IF(ISNUMBER(O524),O524*M524*SUBTOTAL(103,O524),SUMIF(A525:INDEX(A525:$A$999,IFERROR(MATCH(LEFTB(A524)&amp;"*",A525:$A$999,)-1,)),"&gt;0",S525))</f>
        <v>58500</v>
      </c>
    </row>
    <row r="525" spans="1:19" ht="23.45" customHeight="1" x14ac:dyDescent="0.2">
      <c r="A525" s="22" t="s">
        <v>49</v>
      </c>
      <c r="B525" s="2" t="s">
        <v>0</v>
      </c>
      <c r="C525" s="2" t="s">
        <v>0</v>
      </c>
      <c r="D525" s="2" t="s">
        <v>0</v>
      </c>
      <c r="E525" s="3"/>
      <c r="F525" s="2" t="s">
        <v>0</v>
      </c>
      <c r="G525" s="2" t="s">
        <v>0</v>
      </c>
      <c r="H525" s="2" t="s">
        <v>0</v>
      </c>
      <c r="I525" s="2" t="s">
        <v>0</v>
      </c>
      <c r="J525" s="2" t="s">
        <v>0</v>
      </c>
      <c r="K525" s="2" t="s">
        <v>0</v>
      </c>
      <c r="L525" s="2" t="s">
        <v>0</v>
      </c>
      <c r="M525" s="4"/>
      <c r="N525" s="2" t="s">
        <v>0</v>
      </c>
      <c r="O525" s="4"/>
      <c r="P525" s="5">
        <f>IF(ISNUMBER(O525),O525*M525*Q525,SUMIF(A526:INDEX(A526:$A$999,IFERROR(MATCH(LEFTB(A525)&amp;"*",A526:$A$999,)-1,)),"&gt;0",P526))</f>
        <v>120000</v>
      </c>
      <c r="Q525">
        <f t="shared" si="8"/>
        <v>0</v>
      </c>
      <c r="S525" s="5">
        <f>IF(ISNUMBER(O525),O525*M525*SUBTOTAL(103,O525),SUMIF(A526:INDEX(A526:$A$999,IFERROR(MATCH(LEFTB(A525)&amp;"*",A526:$A$999,)-1,)),"&gt;0",S526))</f>
        <v>120000</v>
      </c>
    </row>
    <row r="526" spans="1:19" ht="23.45" customHeight="1" x14ac:dyDescent="0.2">
      <c r="A526">
        <v>40</v>
      </c>
      <c r="E526" s="6"/>
      <c r="M526" s="7">
        <v>50</v>
      </c>
      <c r="O526" s="8">
        <v>2400</v>
      </c>
      <c r="P526" s="21">
        <f>IF(ISNUMBER(O526),O526*M526*Q526,SUMIF(A527:INDEX(A527:$A$999,IFERROR(MATCH(LEFTB(A526)&amp;"*",A527:$A$999,)-1,)),"&gt;0",P527))</f>
        <v>120000</v>
      </c>
      <c r="Q526">
        <f t="shared" si="8"/>
        <v>1</v>
      </c>
      <c r="S526" s="21">
        <f>IF(ISNUMBER(O526),O526*M526*SUBTOTAL(103,O526),SUMIF(A527:INDEX(A527:$A$999,IFERROR(MATCH(LEFTB(A526)&amp;"*",A527:$A$999,)-1,)),"&gt;0",S527))</f>
        <v>120000</v>
      </c>
    </row>
    <row r="527" spans="1:19" ht="23.45" customHeight="1" x14ac:dyDescent="0.2">
      <c r="A527" s="22" t="s">
        <v>50</v>
      </c>
      <c r="B527" s="2" t="s">
        <v>0</v>
      </c>
      <c r="C527" s="2" t="s">
        <v>0</v>
      </c>
      <c r="D527" s="2" t="s">
        <v>0</v>
      </c>
      <c r="E527" s="3"/>
      <c r="F527" s="2" t="s">
        <v>0</v>
      </c>
      <c r="G527" s="2" t="s">
        <v>0</v>
      </c>
      <c r="H527" s="2" t="s">
        <v>0</v>
      </c>
      <c r="I527" s="2" t="s">
        <v>0</v>
      </c>
      <c r="J527" s="2" t="s">
        <v>0</v>
      </c>
      <c r="K527" s="2" t="s">
        <v>0</v>
      </c>
      <c r="L527" s="2" t="s">
        <v>0</v>
      </c>
      <c r="M527" s="4"/>
      <c r="N527" s="2" t="s">
        <v>0</v>
      </c>
      <c r="O527" s="4"/>
      <c r="P527" s="5">
        <f ca="1">IF(ISNUMBER(O527),O527*M527*Q527,SUMIF(A528:INDEX(A528:$A$999,IFERROR(MATCH(LEFTB(A527)&amp;"*",A528:$A$999,)-1,)),"&gt;0",P528))</f>
        <v>23640</v>
      </c>
      <c r="Q527">
        <f t="shared" si="8"/>
        <v>0</v>
      </c>
      <c r="S527" s="5">
        <f ca="1">IF(ISNUMBER(O527),O527*M527*SUBTOTAL(103,O527),SUMIF(A528:INDEX(A528:$A$999,IFERROR(MATCH(LEFTB(A527)&amp;"*",A528:$A$999,)-1,)),"&gt;0",S528))</f>
        <v>23640</v>
      </c>
    </row>
    <row r="528" spans="1:19" ht="23.45" customHeight="1" x14ac:dyDescent="0.2">
      <c r="A528">
        <v>40</v>
      </c>
      <c r="E528" s="6"/>
      <c r="M528" s="7">
        <v>3</v>
      </c>
      <c r="O528" s="8">
        <v>4900</v>
      </c>
      <c r="P528" s="21">
        <f>IF(ISNUMBER(O528),O528*M528*Q528,SUMIF(A529:INDEX(A529:$A$999,IFERROR(MATCH(LEFTB(A528)&amp;"*",A529:$A$999,)-1,)),"&gt;0",P529))</f>
        <v>14700</v>
      </c>
      <c r="Q528">
        <f t="shared" si="8"/>
        <v>1</v>
      </c>
      <c r="S528" s="21">
        <f>IF(ISNUMBER(O528),O528*M528*SUBTOTAL(103,O528),SUMIF(A529:INDEX(A529:$A$999,IFERROR(MATCH(LEFTB(A528)&amp;"*",A529:$A$999,)-1,)),"&gt;0",S529))</f>
        <v>14700</v>
      </c>
    </row>
    <row r="529" spans="1:19" ht="23.45" customHeight="1" x14ac:dyDescent="0.2">
      <c r="A529">
        <v>40</v>
      </c>
      <c r="E529" s="6"/>
      <c r="M529" s="7">
        <v>3</v>
      </c>
      <c r="O529" s="8">
        <v>2980</v>
      </c>
      <c r="P529" s="21">
        <f>IF(ISNUMBER(O529),O529*M529*Q529,SUMIF(A530:INDEX(A530:$A$999,IFERROR(MATCH(LEFTB(A529)&amp;"*",A530:$A$999,)-1,)),"&gt;0",P530))</f>
        <v>8940</v>
      </c>
      <c r="Q529">
        <f t="shared" si="8"/>
        <v>1</v>
      </c>
      <c r="S529" s="21">
        <f>IF(ISNUMBER(O529),O529*M529*SUBTOTAL(103,O529),SUMIF(A530:INDEX(A530:$A$999,IFERROR(MATCH(LEFTB(A529)&amp;"*",A530:$A$999,)-1,)),"&gt;0",S530))</f>
        <v>8940</v>
      </c>
    </row>
    <row r="530" spans="1:19" ht="23.45" customHeight="1" x14ac:dyDescent="0.2">
      <c r="A530" s="22" t="s">
        <v>51</v>
      </c>
      <c r="B530" s="2" t="s">
        <v>0</v>
      </c>
      <c r="C530" s="2" t="s">
        <v>0</v>
      </c>
      <c r="D530" s="2" t="s">
        <v>0</v>
      </c>
      <c r="E530" s="3"/>
      <c r="F530" s="2" t="s">
        <v>0</v>
      </c>
      <c r="G530" s="2" t="s">
        <v>0</v>
      </c>
      <c r="H530" s="2" t="s">
        <v>0</v>
      </c>
      <c r="I530" s="2" t="s">
        <v>0</v>
      </c>
      <c r="J530" s="2" t="s">
        <v>0</v>
      </c>
      <c r="K530" s="2" t="s">
        <v>0</v>
      </c>
      <c r="L530" s="2" t="s">
        <v>0</v>
      </c>
      <c r="M530" s="4"/>
      <c r="N530" s="2" t="s">
        <v>0</v>
      </c>
      <c r="O530" s="4"/>
      <c r="P530" s="5">
        <f ca="1">IF(ISNUMBER(O530),O530*M530*Q530,SUMIF(A531:INDEX(A531:$A$999,IFERROR(MATCH(LEFTB(A530)&amp;"*",A531:$A$999,)-1,)),"&gt;0",P531))</f>
        <v>56</v>
      </c>
      <c r="Q530">
        <f t="shared" si="8"/>
        <v>0</v>
      </c>
      <c r="S530" s="5">
        <f ca="1">IF(ISNUMBER(O530),O530*M530*SUBTOTAL(103,O530),SUMIF(A531:INDEX(A531:$A$999,IFERROR(MATCH(LEFTB(A530)&amp;"*",A531:$A$999,)-1,)),"&gt;0",S531))</f>
        <v>56</v>
      </c>
    </row>
    <row r="531" spans="1:19" ht="23.45" customHeight="1" x14ac:dyDescent="0.2">
      <c r="A531">
        <v>40</v>
      </c>
      <c r="E531" s="6"/>
      <c r="M531" s="7">
        <v>5</v>
      </c>
      <c r="O531" s="8">
        <v>4</v>
      </c>
      <c r="P531" s="21">
        <f>IF(ISNUMBER(O531),O531*M531*Q531,SUMIF(A532:INDEX(A532:$A$999,IFERROR(MATCH(LEFTB(A531)&amp;"*",A532:$A$999,)-1,)),"&gt;0",P532))</f>
        <v>20</v>
      </c>
      <c r="Q531">
        <f t="shared" si="8"/>
        <v>1</v>
      </c>
      <c r="S531" s="21">
        <f>IF(ISNUMBER(O531),O531*M531*SUBTOTAL(103,O531),SUMIF(A532:INDEX(A532:$A$999,IFERROR(MATCH(LEFTB(A531)&amp;"*",A532:$A$999,)-1,)),"&gt;0",S532))</f>
        <v>20</v>
      </c>
    </row>
    <row r="532" spans="1:19" ht="23.45" customHeight="1" x14ac:dyDescent="0.2">
      <c r="A532">
        <v>40</v>
      </c>
      <c r="E532" s="6"/>
      <c r="M532" s="7">
        <v>5</v>
      </c>
      <c r="O532" s="8">
        <v>7.2</v>
      </c>
      <c r="P532" s="21">
        <f>IF(ISNUMBER(O532),O532*M532*Q532,SUMIF(A533:INDEX(A533:$A$999,IFERROR(MATCH(LEFTB(A532)&amp;"*",A533:$A$999,)-1,)),"&gt;0",P533))</f>
        <v>36</v>
      </c>
      <c r="Q532">
        <f t="shared" si="8"/>
        <v>1</v>
      </c>
      <c r="S532" s="21">
        <f>IF(ISNUMBER(O532),O532*M532*SUBTOTAL(103,O532),SUMIF(A533:INDEX(A533:$A$999,IFERROR(MATCH(LEFTB(A532)&amp;"*",A533:$A$999,)-1,)),"&gt;0",S533))</f>
        <v>36</v>
      </c>
    </row>
    <row r="533" spans="1:19" ht="23.45" customHeight="1" x14ac:dyDescent="0.2">
      <c r="A533" s="22" t="s">
        <v>52</v>
      </c>
      <c r="B533" s="2" t="s">
        <v>0</v>
      </c>
      <c r="C533" s="2" t="s">
        <v>0</v>
      </c>
      <c r="D533" s="2" t="s">
        <v>0</v>
      </c>
      <c r="E533" s="3"/>
      <c r="F533" s="2" t="s">
        <v>0</v>
      </c>
      <c r="G533" s="2" t="s">
        <v>0</v>
      </c>
      <c r="H533" s="2" t="s">
        <v>0</v>
      </c>
      <c r="I533" s="2" t="s">
        <v>0</v>
      </c>
      <c r="J533" s="2" t="s">
        <v>0</v>
      </c>
      <c r="K533" s="2" t="s">
        <v>0</v>
      </c>
      <c r="L533" s="2" t="s">
        <v>0</v>
      </c>
      <c r="M533" s="4"/>
      <c r="N533" s="2" t="s">
        <v>0</v>
      </c>
      <c r="O533" s="4"/>
      <c r="P533" s="5">
        <f ca="1">IF(ISNUMBER(O533),O533*M533*Q533,SUMIF(A534:INDEX(A534:$A$999,IFERROR(MATCH(LEFTB(A533)&amp;"*",A534:$A$999,)-1,)),"&gt;0",P534))</f>
        <v>1875</v>
      </c>
      <c r="Q533">
        <f t="shared" si="8"/>
        <v>0</v>
      </c>
      <c r="S533" s="5">
        <f ca="1">IF(ISNUMBER(O533),O533*M533*SUBTOTAL(103,O533),SUMIF(A534:INDEX(A534:$A$999,IFERROR(MATCH(LEFTB(A533)&amp;"*",A534:$A$999,)-1,)),"&gt;0",S534))</f>
        <v>1875</v>
      </c>
    </row>
    <row r="534" spans="1:19" ht="23.45" customHeight="1" x14ac:dyDescent="0.2">
      <c r="A534">
        <v>40</v>
      </c>
      <c r="E534" s="6"/>
      <c r="M534" s="7">
        <v>33</v>
      </c>
      <c r="O534" s="8">
        <v>45</v>
      </c>
      <c r="P534" s="21">
        <f>IF(ISNUMBER(O534),O534*M534*Q534,SUMIF(A535:INDEX(A535:$A$999,IFERROR(MATCH(LEFTB(A534)&amp;"*",A535:$A$999,)-1,)),"&gt;0",P535))</f>
        <v>1485</v>
      </c>
      <c r="Q534">
        <f t="shared" si="8"/>
        <v>1</v>
      </c>
      <c r="S534" s="21">
        <f>IF(ISNUMBER(O534),O534*M534*SUBTOTAL(103,O534),SUMIF(A535:INDEX(A535:$A$999,IFERROR(MATCH(LEFTB(A534)&amp;"*",A535:$A$999,)-1,)),"&gt;0",S535))</f>
        <v>1485</v>
      </c>
    </row>
    <row r="535" spans="1:19" ht="23.45" customHeight="1" x14ac:dyDescent="0.2">
      <c r="A535">
        <v>40</v>
      </c>
      <c r="E535" s="6"/>
      <c r="M535" s="7">
        <v>13</v>
      </c>
      <c r="O535" s="8">
        <v>30</v>
      </c>
      <c r="P535" s="21">
        <f>IF(ISNUMBER(O535),O535*M535*Q535,SUMIF(A536:INDEX(A536:$A$999,IFERROR(MATCH(LEFTB(A535)&amp;"*",A536:$A$999,)-1,)),"&gt;0",P536))</f>
        <v>390</v>
      </c>
      <c r="Q535">
        <f t="shared" si="8"/>
        <v>1</v>
      </c>
      <c r="S535" s="21">
        <f>IF(ISNUMBER(O535),O535*M535*SUBTOTAL(103,O535),SUMIF(A536:INDEX(A536:$A$999,IFERROR(MATCH(LEFTB(A535)&amp;"*",A536:$A$999,)-1,)),"&gt;0",S536))</f>
        <v>390</v>
      </c>
    </row>
    <row r="536" spans="1:19" ht="23.45" customHeight="1" x14ac:dyDescent="0.2">
      <c r="A536" s="22" t="s">
        <v>53</v>
      </c>
      <c r="B536" s="2" t="s">
        <v>0</v>
      </c>
      <c r="C536" s="2" t="s">
        <v>0</v>
      </c>
      <c r="D536" s="2" t="s">
        <v>0</v>
      </c>
      <c r="E536" s="3"/>
      <c r="F536" s="2" t="s">
        <v>0</v>
      </c>
      <c r="G536" s="2" t="s">
        <v>0</v>
      </c>
      <c r="H536" s="2" t="s">
        <v>0</v>
      </c>
      <c r="I536" s="2" t="s">
        <v>0</v>
      </c>
      <c r="J536" s="2" t="s">
        <v>0</v>
      </c>
      <c r="K536" s="2" t="s">
        <v>0</v>
      </c>
      <c r="L536" s="2" t="s">
        <v>0</v>
      </c>
      <c r="M536" s="4"/>
      <c r="N536" s="2" t="s">
        <v>0</v>
      </c>
      <c r="O536" s="4"/>
      <c r="P536" s="5">
        <f ca="1">IF(ISNUMBER(O536),O536*M536*Q536,SUMIF(A537:INDEX(A537:$A$999,IFERROR(MATCH(LEFTB(A536)&amp;"*",A537:$A$999,)-1,)),"&gt;0",P537))</f>
        <v>19800</v>
      </c>
      <c r="Q536">
        <f t="shared" si="8"/>
        <v>0</v>
      </c>
      <c r="S536" s="5">
        <f ca="1">IF(ISNUMBER(O536),O536*M536*SUBTOTAL(103,O536),SUMIF(A537:INDEX(A537:$A$999,IFERROR(MATCH(LEFTB(A536)&amp;"*",A537:$A$999,)-1,)),"&gt;0",S537))</f>
        <v>19800</v>
      </c>
    </row>
    <row r="537" spans="1:19" ht="23.45" customHeight="1" x14ac:dyDescent="0.2">
      <c r="A537">
        <v>40</v>
      </c>
      <c r="E537" s="6"/>
      <c r="M537" s="7">
        <v>3</v>
      </c>
      <c r="O537" s="8">
        <v>3800</v>
      </c>
      <c r="P537" s="21">
        <f>IF(ISNUMBER(O537),O537*M537*Q537,SUMIF(A538:INDEX(A538:$A$999,IFERROR(MATCH(LEFTB(A537)&amp;"*",A538:$A$999,)-1,)),"&gt;0",P538))</f>
        <v>11400</v>
      </c>
      <c r="Q537">
        <f t="shared" si="8"/>
        <v>1</v>
      </c>
      <c r="S537" s="21">
        <f>IF(ISNUMBER(O537),O537*M537*SUBTOTAL(103,O537),SUMIF(A538:INDEX(A538:$A$999,IFERROR(MATCH(LEFTB(A537)&amp;"*",A538:$A$999,)-1,)),"&gt;0",S538))</f>
        <v>11400</v>
      </c>
    </row>
    <row r="538" spans="1:19" ht="23.45" customHeight="1" x14ac:dyDescent="0.2">
      <c r="A538">
        <v>40</v>
      </c>
      <c r="E538" s="6"/>
      <c r="M538" s="7">
        <v>3</v>
      </c>
      <c r="O538" s="8">
        <v>2800</v>
      </c>
      <c r="P538" s="21">
        <f>IF(ISNUMBER(O538),O538*M538*Q538,SUMIF(A539:INDEX(A539:$A$999,IFERROR(MATCH(LEFTB(A538)&amp;"*",A539:$A$999,)-1,)),"&gt;0",P539))</f>
        <v>8400</v>
      </c>
      <c r="Q538">
        <f t="shared" si="8"/>
        <v>1</v>
      </c>
      <c r="S538" s="21">
        <f>IF(ISNUMBER(O538),O538*M538*SUBTOTAL(103,O538),SUMIF(A539:INDEX(A539:$A$999,IFERROR(MATCH(LEFTB(A538)&amp;"*",A539:$A$999,)-1,)),"&gt;0",S539))</f>
        <v>8400</v>
      </c>
    </row>
    <row r="539" spans="1:19" ht="23.45" customHeight="1" x14ac:dyDescent="0.2">
      <c r="A539" s="22" t="s">
        <v>54</v>
      </c>
      <c r="B539" s="2" t="s">
        <v>0</v>
      </c>
      <c r="C539" s="2" t="s">
        <v>0</v>
      </c>
      <c r="D539" s="2" t="s">
        <v>0</v>
      </c>
      <c r="E539" s="3"/>
      <c r="F539" s="2" t="s">
        <v>0</v>
      </c>
      <c r="G539" s="2" t="s">
        <v>0</v>
      </c>
      <c r="H539" s="2" t="s">
        <v>0</v>
      </c>
      <c r="I539" s="2" t="s">
        <v>0</v>
      </c>
      <c r="J539" s="2" t="s">
        <v>0</v>
      </c>
      <c r="K539" s="2" t="s">
        <v>0</v>
      </c>
      <c r="L539" s="2" t="s">
        <v>0</v>
      </c>
      <c r="M539" s="4"/>
      <c r="N539" s="2" t="s">
        <v>0</v>
      </c>
      <c r="O539" s="4"/>
      <c r="P539" s="5">
        <f>IF(ISNUMBER(O539),O539*M539*Q539,SUMIF(A540:INDEX(A540:$A$999,IFERROR(MATCH(LEFTB(A539)&amp;"*",A540:$A$999,)-1,)),"&gt;0",P540))</f>
        <v>740</v>
      </c>
      <c r="Q539">
        <f t="shared" si="8"/>
        <v>0</v>
      </c>
      <c r="S539" s="5">
        <f>IF(ISNUMBER(O539),O539*M539*SUBTOTAL(103,O539),SUMIF(A540:INDEX(A540:$A$999,IFERROR(MATCH(LEFTB(A539)&amp;"*",A540:$A$999,)-1,)),"&gt;0",S540))</f>
        <v>740</v>
      </c>
    </row>
    <row r="540" spans="1:19" ht="23.45" customHeight="1" x14ac:dyDescent="0.2">
      <c r="A540">
        <v>40</v>
      </c>
      <c r="E540" s="6"/>
      <c r="M540" s="9">
        <v>2</v>
      </c>
      <c r="O540" s="8">
        <v>370</v>
      </c>
      <c r="P540" s="21">
        <f>IF(ISNUMBER(O540),O540*M540*Q540,SUMIF(A541:INDEX(A541:$A$999,IFERROR(MATCH(LEFTB(A540)&amp;"*",A541:$A$999,)-1,)),"&gt;0",P541))</f>
        <v>740</v>
      </c>
      <c r="Q540">
        <f t="shared" si="8"/>
        <v>1</v>
      </c>
      <c r="S540" s="21">
        <f>IF(ISNUMBER(O540),O540*M540*SUBTOTAL(103,O540),SUMIF(A541:INDEX(A541:$A$999,IFERROR(MATCH(LEFTB(A540)&amp;"*",A541:$A$999,)-1,)),"&gt;0",S541))</f>
        <v>740</v>
      </c>
    </row>
    <row r="541" spans="1:19" ht="23.45" customHeight="1" x14ac:dyDescent="0.2">
      <c r="A541" s="22" t="s">
        <v>55</v>
      </c>
      <c r="B541" s="2" t="s">
        <v>0</v>
      </c>
      <c r="C541" s="2" t="s">
        <v>0</v>
      </c>
      <c r="D541" s="2" t="s">
        <v>0</v>
      </c>
      <c r="E541" s="3"/>
      <c r="F541" s="2" t="s">
        <v>0</v>
      </c>
      <c r="G541" s="2" t="s">
        <v>0</v>
      </c>
      <c r="H541" s="2" t="s">
        <v>0</v>
      </c>
      <c r="I541" s="2" t="s">
        <v>0</v>
      </c>
      <c r="J541" s="2" t="s">
        <v>0</v>
      </c>
      <c r="K541" s="2" t="s">
        <v>0</v>
      </c>
      <c r="L541" s="2" t="s">
        <v>0</v>
      </c>
      <c r="M541" s="4"/>
      <c r="N541" s="2" t="s">
        <v>0</v>
      </c>
      <c r="O541" s="4"/>
      <c r="P541" s="5">
        <f>IF(ISNUMBER(O541),O541*M541*Q541,SUMIF(A542:INDEX(A542:$A$999,IFERROR(MATCH(LEFTB(A541)&amp;"*",A542:$A$999,)-1,)),"&gt;0",P542))</f>
        <v>20000</v>
      </c>
      <c r="Q541">
        <f t="shared" si="8"/>
        <v>0</v>
      </c>
      <c r="S541" s="5">
        <f>IF(ISNUMBER(O541),O541*M541*SUBTOTAL(103,O541),SUMIF(A542:INDEX(A542:$A$999,IFERROR(MATCH(LEFTB(A541)&amp;"*",A542:$A$999,)-1,)),"&gt;0",S542))</f>
        <v>20000</v>
      </c>
    </row>
    <row r="542" spans="1:19" ht="23.45" customHeight="1" x14ac:dyDescent="0.2">
      <c r="A542">
        <v>40</v>
      </c>
      <c r="E542" s="6"/>
      <c r="M542" s="7">
        <v>1</v>
      </c>
      <c r="O542" s="8">
        <v>20000</v>
      </c>
      <c r="P542" s="21">
        <f>IF(ISNUMBER(O542),O542*M542*Q542,SUMIF(A543:INDEX(A543:$A$999,IFERROR(MATCH(LEFTB(A542)&amp;"*",A543:$A$999,)-1,)),"&gt;0",P543))</f>
        <v>20000</v>
      </c>
      <c r="Q542">
        <f t="shared" si="8"/>
        <v>1</v>
      </c>
      <c r="S542" s="21">
        <f>IF(ISNUMBER(O542),O542*M542*SUBTOTAL(103,O542),SUMIF(A543:INDEX(A543:$A$999,IFERROR(MATCH(LEFTB(A542)&amp;"*",A543:$A$999,)-1,)),"&gt;0",S543))</f>
        <v>20000</v>
      </c>
    </row>
    <row r="543" spans="1:19" ht="23.45" customHeight="1" x14ac:dyDescent="0.2">
      <c r="A543" s="22" t="s">
        <v>56</v>
      </c>
      <c r="B543" s="2" t="s">
        <v>0</v>
      </c>
      <c r="C543" s="2" t="s">
        <v>0</v>
      </c>
      <c r="D543" s="2" t="s">
        <v>0</v>
      </c>
      <c r="E543" s="3"/>
      <c r="F543" s="2" t="s">
        <v>0</v>
      </c>
      <c r="G543" s="2" t="s">
        <v>0</v>
      </c>
      <c r="H543" s="2" t="s">
        <v>0</v>
      </c>
      <c r="I543" s="2" t="s">
        <v>0</v>
      </c>
      <c r="J543" s="2" t="s">
        <v>0</v>
      </c>
      <c r="K543" s="2" t="s">
        <v>0</v>
      </c>
      <c r="L543" s="2" t="s">
        <v>0</v>
      </c>
      <c r="M543" s="4"/>
      <c r="N543" s="2" t="s">
        <v>0</v>
      </c>
      <c r="O543" s="4"/>
      <c r="P543" s="5">
        <f>IF(ISNUMBER(O543),O543*M543*Q543,SUMIF(A544:INDEX(A544:$A$999,IFERROR(MATCH(LEFTB(A543)&amp;"*",A544:$A$999,)-1,)),"&gt;0",P544))</f>
        <v>340000</v>
      </c>
      <c r="Q543">
        <f t="shared" si="8"/>
        <v>0</v>
      </c>
      <c r="S543" s="5">
        <f>IF(ISNUMBER(O543),O543*M543*SUBTOTAL(103,O543),SUMIF(A544:INDEX(A544:$A$999,IFERROR(MATCH(LEFTB(A543)&amp;"*",A544:$A$999,)-1,)),"&gt;0",S544))</f>
        <v>340000</v>
      </c>
    </row>
    <row r="544" spans="1:19" ht="23.45" customHeight="1" x14ac:dyDescent="0.2">
      <c r="A544">
        <v>40</v>
      </c>
      <c r="E544" s="6"/>
      <c r="M544" s="7">
        <v>10</v>
      </c>
      <c r="O544" s="8">
        <v>34000</v>
      </c>
      <c r="P544" s="21">
        <f>IF(ISNUMBER(O544),O544*M544*Q544,SUMIF(A545:INDEX(A545:$A$999,IFERROR(MATCH(LEFTB(A544)&amp;"*",A545:$A$999,)-1,)),"&gt;0",P545))</f>
        <v>340000</v>
      </c>
      <c r="Q544">
        <f t="shared" si="8"/>
        <v>1</v>
      </c>
      <c r="S544" s="21">
        <f>IF(ISNUMBER(O544),O544*M544*SUBTOTAL(103,O544),SUMIF(A545:INDEX(A545:$A$999,IFERROR(MATCH(LEFTB(A544)&amp;"*",A545:$A$999,)-1,)),"&gt;0",S545))</f>
        <v>340000</v>
      </c>
    </row>
    <row r="545" spans="1:19" ht="23.45" customHeight="1" x14ac:dyDescent="0.2">
      <c r="A545" s="22" t="s">
        <v>57</v>
      </c>
      <c r="B545" s="2" t="s">
        <v>0</v>
      </c>
      <c r="C545" s="2" t="s">
        <v>0</v>
      </c>
      <c r="D545" s="2" t="s">
        <v>0</v>
      </c>
      <c r="E545" s="3"/>
      <c r="F545" s="2" t="s">
        <v>0</v>
      </c>
      <c r="G545" s="2" t="s">
        <v>0</v>
      </c>
      <c r="H545" s="2" t="s">
        <v>0</v>
      </c>
      <c r="I545" s="2" t="s">
        <v>0</v>
      </c>
      <c r="J545" s="2" t="s">
        <v>0</v>
      </c>
      <c r="K545" s="2" t="s">
        <v>0</v>
      </c>
      <c r="L545" s="2" t="s">
        <v>0</v>
      </c>
      <c r="M545" s="4"/>
      <c r="N545" s="2" t="s">
        <v>0</v>
      </c>
      <c r="O545" s="4"/>
      <c r="P545" s="5">
        <f ca="1">IF(ISNUMBER(O545),O545*M545*Q545,SUMIF(A546:INDEX(A546:$A$999,IFERROR(MATCH(LEFTB(A545)&amp;"*",A546:$A$999,)-1,)),"&gt;0",P546))</f>
        <v>113800</v>
      </c>
      <c r="Q545">
        <f t="shared" si="8"/>
        <v>0</v>
      </c>
      <c r="S545" s="5">
        <f ca="1">IF(ISNUMBER(O545),O545*M545*SUBTOTAL(103,O545),SUMIF(A546:INDEX(A546:$A$999,IFERROR(MATCH(LEFTB(A545)&amp;"*",A546:$A$999,)-1,)),"&gt;0",S546))</f>
        <v>113800</v>
      </c>
    </row>
    <row r="546" spans="1:19" ht="23.45" customHeight="1" x14ac:dyDescent="0.2">
      <c r="A546">
        <v>40</v>
      </c>
      <c r="E546" s="6"/>
      <c r="M546" s="7">
        <v>90</v>
      </c>
      <c r="O546" s="8">
        <v>500</v>
      </c>
      <c r="P546" s="21">
        <f>IF(ISNUMBER(O546),O546*M546*Q546,SUMIF(A547:INDEX(A547:$A$999,IFERROR(MATCH(LEFTB(A546)&amp;"*",A547:$A$999,)-1,)),"&gt;0",P547))</f>
        <v>45000</v>
      </c>
      <c r="Q546">
        <f t="shared" si="8"/>
        <v>1</v>
      </c>
      <c r="S546" s="21">
        <f>IF(ISNUMBER(O546),O546*M546*SUBTOTAL(103,O546),SUMIF(A547:INDEX(A547:$A$999,IFERROR(MATCH(LEFTB(A546)&amp;"*",A547:$A$999,)-1,)),"&gt;0",S547))</f>
        <v>45000</v>
      </c>
    </row>
    <row r="547" spans="1:19" ht="23.45" customHeight="1" x14ac:dyDescent="0.2">
      <c r="A547">
        <v>40</v>
      </c>
      <c r="E547" s="6"/>
      <c r="M547" s="7">
        <v>4</v>
      </c>
      <c r="O547" s="8">
        <v>600</v>
      </c>
      <c r="P547" s="21">
        <f>IF(ISNUMBER(O547),O547*M547*Q547,SUMIF(A548:INDEX(A548:$A$999,IFERROR(MATCH(LEFTB(A547)&amp;"*",A548:$A$999,)-1,)),"&gt;0",P548))</f>
        <v>2400</v>
      </c>
      <c r="Q547">
        <f t="shared" si="8"/>
        <v>1</v>
      </c>
      <c r="S547" s="21">
        <f>IF(ISNUMBER(O547),O547*M547*SUBTOTAL(103,O547),SUMIF(A548:INDEX(A548:$A$999,IFERROR(MATCH(LEFTB(A547)&amp;"*",A548:$A$999,)-1,)),"&gt;0",S548))</f>
        <v>2400</v>
      </c>
    </row>
    <row r="548" spans="1:19" ht="23.45" customHeight="1" x14ac:dyDescent="0.2">
      <c r="A548">
        <v>40</v>
      </c>
      <c r="E548" s="6"/>
      <c r="M548" s="7">
        <v>4</v>
      </c>
      <c r="O548" s="8">
        <v>600</v>
      </c>
      <c r="P548" s="21">
        <f>IF(ISNUMBER(O548),O548*M548*Q548,SUMIF(A549:INDEX(A549:$A$999,IFERROR(MATCH(LEFTB(A548)&amp;"*",A549:$A$999,)-1,)),"&gt;0",P549))</f>
        <v>2400</v>
      </c>
      <c r="Q548">
        <f t="shared" si="8"/>
        <v>1</v>
      </c>
      <c r="S548" s="21">
        <f>IF(ISNUMBER(O548),O548*M548*SUBTOTAL(103,O548),SUMIF(A549:INDEX(A549:$A$999,IFERROR(MATCH(LEFTB(A548)&amp;"*",A549:$A$999,)-1,)),"&gt;0",S549))</f>
        <v>2400</v>
      </c>
    </row>
    <row r="549" spans="1:19" ht="23.45" customHeight="1" x14ac:dyDescent="0.2">
      <c r="A549">
        <v>40</v>
      </c>
      <c r="E549" s="6"/>
      <c r="M549" s="7">
        <v>4</v>
      </c>
      <c r="O549" s="8">
        <v>600</v>
      </c>
      <c r="P549" s="21">
        <f>IF(ISNUMBER(O549),O549*M549*Q549,SUMIF(A550:INDEX(A550:$A$999,IFERROR(MATCH(LEFTB(A549)&amp;"*",A550:$A$999,)-1,)),"&gt;0",P550))</f>
        <v>2400</v>
      </c>
      <c r="Q549">
        <f t="shared" si="8"/>
        <v>1</v>
      </c>
      <c r="S549" s="21">
        <f>IF(ISNUMBER(O549),O549*M549*SUBTOTAL(103,O549),SUMIF(A550:INDEX(A550:$A$999,IFERROR(MATCH(LEFTB(A549)&amp;"*",A550:$A$999,)-1,)),"&gt;0",S550))</f>
        <v>2400</v>
      </c>
    </row>
    <row r="550" spans="1:19" ht="23.45" customHeight="1" x14ac:dyDescent="0.2">
      <c r="A550">
        <v>40</v>
      </c>
      <c r="E550" s="6"/>
      <c r="M550" s="7">
        <v>6</v>
      </c>
      <c r="O550" s="8">
        <v>800</v>
      </c>
      <c r="P550" s="21">
        <f>IF(ISNUMBER(O550),O550*M550*Q550,SUMIF(A551:INDEX(A551:$A$999,IFERROR(MATCH(LEFTB(A550)&amp;"*",A551:$A$999,)-1,)),"&gt;0",P551))</f>
        <v>4800</v>
      </c>
      <c r="Q550">
        <f t="shared" si="8"/>
        <v>1</v>
      </c>
      <c r="S550" s="21">
        <f>IF(ISNUMBER(O550),O550*M550*SUBTOTAL(103,O550),SUMIF(A551:INDEX(A551:$A$999,IFERROR(MATCH(LEFTB(A550)&amp;"*",A551:$A$999,)-1,)),"&gt;0",S551))</f>
        <v>4800</v>
      </c>
    </row>
    <row r="551" spans="1:19" ht="23.45" customHeight="1" x14ac:dyDescent="0.2">
      <c r="A551">
        <v>40</v>
      </c>
      <c r="E551" s="6"/>
      <c r="M551" s="7">
        <v>2</v>
      </c>
      <c r="O551" s="8">
        <v>800</v>
      </c>
      <c r="P551" s="21">
        <f>IF(ISNUMBER(O551),O551*M551*Q551,SUMIF(A552:INDEX(A552:$A$999,IFERROR(MATCH(LEFTB(A551)&amp;"*",A552:$A$999,)-1,)),"&gt;0",P552))</f>
        <v>1600</v>
      </c>
      <c r="Q551">
        <f t="shared" si="8"/>
        <v>1</v>
      </c>
      <c r="S551" s="21">
        <f>IF(ISNUMBER(O551),O551*M551*SUBTOTAL(103,O551),SUMIF(A552:INDEX(A552:$A$999,IFERROR(MATCH(LEFTB(A551)&amp;"*",A552:$A$999,)-1,)),"&gt;0",S552))</f>
        <v>1600</v>
      </c>
    </row>
    <row r="552" spans="1:19" ht="23.45" customHeight="1" x14ac:dyDescent="0.2">
      <c r="A552">
        <v>40</v>
      </c>
      <c r="E552" s="6"/>
      <c r="M552" s="7">
        <v>6</v>
      </c>
      <c r="O552" s="8">
        <v>800</v>
      </c>
      <c r="P552" s="21">
        <f>IF(ISNUMBER(O552),O552*M552*Q552,SUMIF(A553:INDEX(A553:$A$999,IFERROR(MATCH(LEFTB(A552)&amp;"*",A553:$A$999,)-1,)),"&gt;0",P553))</f>
        <v>4800</v>
      </c>
      <c r="Q552">
        <f t="shared" si="8"/>
        <v>1</v>
      </c>
      <c r="S552" s="21">
        <f>IF(ISNUMBER(O552),O552*M552*SUBTOTAL(103,O552),SUMIF(A553:INDEX(A553:$A$999,IFERROR(MATCH(LEFTB(A552)&amp;"*",A553:$A$999,)-1,)),"&gt;0",S553))</f>
        <v>4800</v>
      </c>
    </row>
    <row r="553" spans="1:19" ht="23.45" customHeight="1" x14ac:dyDescent="0.2">
      <c r="A553">
        <v>40</v>
      </c>
      <c r="E553" s="6"/>
      <c r="M553" s="7">
        <v>2</v>
      </c>
      <c r="O553" s="8">
        <v>550</v>
      </c>
      <c r="P553" s="21">
        <f>IF(ISNUMBER(O553),O553*M553*Q553,SUMIF(A554:INDEX(A554:$A$999,IFERROR(MATCH(LEFTB(A553)&amp;"*",A554:$A$999,)-1,)),"&gt;0",P554))</f>
        <v>1100</v>
      </c>
      <c r="Q553">
        <f t="shared" si="8"/>
        <v>1</v>
      </c>
      <c r="S553" s="21">
        <f>IF(ISNUMBER(O553),O553*M553*SUBTOTAL(103,O553),SUMIF(A554:INDEX(A554:$A$999,IFERROR(MATCH(LEFTB(A553)&amp;"*",A554:$A$999,)-1,)),"&gt;0",S554))</f>
        <v>1100</v>
      </c>
    </row>
    <row r="554" spans="1:19" ht="23.45" customHeight="1" x14ac:dyDescent="0.2">
      <c r="A554">
        <v>40</v>
      </c>
      <c r="E554" s="6"/>
      <c r="M554" s="7">
        <v>2</v>
      </c>
      <c r="O554" s="8">
        <v>550</v>
      </c>
      <c r="P554" s="21">
        <f>IF(ISNUMBER(O554),O554*M554*Q554,SUMIF(A555:INDEX(A555:$A$999,IFERROR(MATCH(LEFTB(A554)&amp;"*",A555:$A$999,)-1,)),"&gt;0",P555))</f>
        <v>1100</v>
      </c>
      <c r="Q554">
        <f t="shared" si="8"/>
        <v>1</v>
      </c>
      <c r="S554" s="21">
        <f>IF(ISNUMBER(O554),O554*M554*SUBTOTAL(103,O554),SUMIF(A555:INDEX(A555:$A$999,IFERROR(MATCH(LEFTB(A554)&amp;"*",A555:$A$999,)-1,)),"&gt;0",S555))</f>
        <v>1100</v>
      </c>
    </row>
    <row r="555" spans="1:19" ht="23.45" customHeight="1" x14ac:dyDescent="0.2">
      <c r="A555">
        <v>40</v>
      </c>
      <c r="E555" s="6"/>
      <c r="M555" s="7">
        <v>2</v>
      </c>
      <c r="O555" s="8">
        <v>800</v>
      </c>
      <c r="P555" s="21">
        <f>IF(ISNUMBER(O555),O555*M555*Q555,SUMIF(A556:INDEX(A556:$A$999,IFERROR(MATCH(LEFTB(A555)&amp;"*",A556:$A$999,)-1,)),"&gt;0",P556))</f>
        <v>1600</v>
      </c>
      <c r="Q555">
        <f t="shared" si="8"/>
        <v>1</v>
      </c>
      <c r="S555" s="21">
        <f>IF(ISNUMBER(O555),O555*M555*SUBTOTAL(103,O555),SUMIF(A556:INDEX(A556:$A$999,IFERROR(MATCH(LEFTB(A555)&amp;"*",A556:$A$999,)-1,)),"&gt;0",S556))</f>
        <v>1600</v>
      </c>
    </row>
    <row r="556" spans="1:19" ht="23.45" customHeight="1" x14ac:dyDescent="0.2">
      <c r="A556">
        <v>40</v>
      </c>
      <c r="E556" s="6"/>
      <c r="M556" s="7">
        <v>2</v>
      </c>
      <c r="O556" s="8">
        <v>800</v>
      </c>
      <c r="P556" s="21">
        <f>IF(ISNUMBER(O556),O556*M556*Q556,SUMIF(A557:INDEX(A557:$A$999,IFERROR(MATCH(LEFTB(A556)&amp;"*",A557:$A$999,)-1,)),"&gt;0",P557))</f>
        <v>1600</v>
      </c>
      <c r="Q556">
        <f t="shared" si="8"/>
        <v>1</v>
      </c>
      <c r="S556" s="21">
        <f>IF(ISNUMBER(O556),O556*M556*SUBTOTAL(103,O556),SUMIF(A557:INDEX(A557:$A$999,IFERROR(MATCH(LEFTB(A556)&amp;"*",A557:$A$999,)-1,)),"&gt;0",S557))</f>
        <v>1600</v>
      </c>
    </row>
    <row r="557" spans="1:19" ht="23.45" customHeight="1" x14ac:dyDescent="0.2">
      <c r="A557">
        <v>40</v>
      </c>
      <c r="E557" s="6"/>
      <c r="M557" s="7">
        <v>90</v>
      </c>
      <c r="O557" s="8">
        <v>500</v>
      </c>
      <c r="P557" s="21">
        <f>IF(ISNUMBER(O557),O557*M557*Q557,SUMIF(A558:INDEX(A558:$A$999,IFERROR(MATCH(LEFTB(A557)&amp;"*",A558:$A$999,)-1,)),"&gt;0",P558))</f>
        <v>45000</v>
      </c>
      <c r="Q557">
        <f t="shared" si="8"/>
        <v>1</v>
      </c>
      <c r="S557" s="21">
        <f>IF(ISNUMBER(O557),O557*M557*SUBTOTAL(103,O557),SUMIF(A558:INDEX(A558:$A$999,IFERROR(MATCH(LEFTB(A557)&amp;"*",A558:$A$999,)-1,)),"&gt;0",S558))</f>
        <v>45000</v>
      </c>
    </row>
    <row r="558" spans="1:19" ht="23.45" customHeight="1" x14ac:dyDescent="0.2">
      <c r="A558" s="22" t="s">
        <v>58</v>
      </c>
      <c r="B558" s="2" t="s">
        <v>0</v>
      </c>
      <c r="C558" s="2" t="s">
        <v>0</v>
      </c>
      <c r="D558" s="2" t="s">
        <v>0</v>
      </c>
      <c r="E558" s="3"/>
      <c r="F558" s="2" t="s">
        <v>0</v>
      </c>
      <c r="G558" s="2" t="s">
        <v>0</v>
      </c>
      <c r="H558" s="2" t="s">
        <v>0</v>
      </c>
      <c r="I558" s="2" t="s">
        <v>0</v>
      </c>
      <c r="J558" s="2" t="s">
        <v>0</v>
      </c>
      <c r="K558" s="2" t="s">
        <v>0</v>
      </c>
      <c r="L558" s="2" t="s">
        <v>0</v>
      </c>
      <c r="M558" s="4"/>
      <c r="N558" s="2" t="s">
        <v>0</v>
      </c>
      <c r="O558" s="4"/>
      <c r="P558" s="5">
        <f>IF(ISNUMBER(O558),O558*M558*Q558,SUMIF(A559:INDEX(A559:$A$999,IFERROR(MATCH(LEFTB(A558)&amp;"*",A559:$A$999,)-1,)),"&gt;0",P559))</f>
        <v>14100</v>
      </c>
      <c r="Q558">
        <f t="shared" si="8"/>
        <v>0</v>
      </c>
      <c r="S558" s="5">
        <f>IF(ISNUMBER(O558),O558*M558*SUBTOTAL(103,O558),SUMIF(A559:INDEX(A559:$A$999,IFERROR(MATCH(LEFTB(A558)&amp;"*",A559:$A$999,)-1,)),"&gt;0",S559))</f>
        <v>14100</v>
      </c>
    </row>
    <row r="559" spans="1:19" ht="23.45" customHeight="1" x14ac:dyDescent="0.2">
      <c r="A559">
        <v>40</v>
      </c>
      <c r="E559" s="6"/>
      <c r="M559" s="7">
        <v>3</v>
      </c>
      <c r="O559" s="8">
        <v>4700</v>
      </c>
      <c r="P559" s="21">
        <f>IF(ISNUMBER(O559),O559*M559*Q559,SUMIF(A560:INDEX(A560:$A$999,IFERROR(MATCH(LEFTB(A559)&amp;"*",A560:$A$999,)-1,)),"&gt;0",P560))</f>
        <v>14100</v>
      </c>
      <c r="Q559">
        <f t="shared" si="8"/>
        <v>1</v>
      </c>
      <c r="S559" s="21">
        <f>IF(ISNUMBER(O559),O559*M559*SUBTOTAL(103,O559),SUMIF(A560:INDEX(A560:$A$999,IFERROR(MATCH(LEFTB(A559)&amp;"*",A560:$A$999,)-1,)),"&gt;0",S560))</f>
        <v>14100</v>
      </c>
    </row>
    <row r="560" spans="1:19" ht="23.45" customHeight="1" x14ac:dyDescent="0.2">
      <c r="A560" s="22" t="s">
        <v>59</v>
      </c>
      <c r="B560" s="2" t="s">
        <v>0</v>
      </c>
      <c r="C560" s="2" t="s">
        <v>0</v>
      </c>
      <c r="D560" s="2" t="s">
        <v>0</v>
      </c>
      <c r="E560" s="3"/>
      <c r="F560" s="2" t="s">
        <v>0</v>
      </c>
      <c r="G560" s="2" t="s">
        <v>0</v>
      </c>
      <c r="H560" s="2" t="s">
        <v>0</v>
      </c>
      <c r="I560" s="2" t="s">
        <v>0</v>
      </c>
      <c r="J560" s="2" t="s">
        <v>0</v>
      </c>
      <c r="K560" s="2" t="s">
        <v>0</v>
      </c>
      <c r="L560" s="2" t="s">
        <v>0</v>
      </c>
      <c r="M560" s="4"/>
      <c r="N560" s="2" t="s">
        <v>0</v>
      </c>
      <c r="O560" s="4"/>
      <c r="P560" s="5">
        <f ca="1">IF(ISNUMBER(O560),O560*M560*Q560,SUMIF(A561:INDEX(A561:$A$999,IFERROR(MATCH(LEFTB(A560)&amp;"*",A561:$A$999,)-1,)),"&gt;0",P561))</f>
        <v>106800</v>
      </c>
      <c r="Q560">
        <f t="shared" si="8"/>
        <v>0</v>
      </c>
      <c r="S560" s="5">
        <f ca="1">IF(ISNUMBER(O560),O560*M560*SUBTOTAL(103,O560),SUMIF(A561:INDEX(A561:$A$999,IFERROR(MATCH(LEFTB(A560)&amp;"*",A561:$A$999,)-1,)),"&gt;0",S561))</f>
        <v>106800</v>
      </c>
    </row>
    <row r="561" spans="1:19" ht="23.45" customHeight="1" x14ac:dyDescent="0.2">
      <c r="A561">
        <v>40</v>
      </c>
      <c r="E561" s="6"/>
      <c r="M561" s="7">
        <v>24</v>
      </c>
      <c r="O561" s="8">
        <v>700</v>
      </c>
      <c r="P561" s="21">
        <f>IF(ISNUMBER(O561),O561*M561*Q561,SUMIF(A562:INDEX(A562:$A$999,IFERROR(MATCH(LEFTB(A561)&amp;"*",A562:$A$999,)-1,)),"&gt;0",P562))</f>
        <v>16800</v>
      </c>
      <c r="Q561">
        <f t="shared" si="8"/>
        <v>1</v>
      </c>
      <c r="S561" s="21">
        <f>IF(ISNUMBER(O561),O561*M561*SUBTOTAL(103,O561),SUMIF(A562:INDEX(A562:$A$999,IFERROR(MATCH(LEFTB(A561)&amp;"*",A562:$A$999,)-1,)),"&gt;0",S562))</f>
        <v>16800</v>
      </c>
    </row>
    <row r="562" spans="1:19" ht="23.45" customHeight="1" x14ac:dyDescent="0.2">
      <c r="A562">
        <v>40</v>
      </c>
      <c r="E562" s="6"/>
      <c r="M562" s="7">
        <v>3</v>
      </c>
      <c r="O562" s="8">
        <v>30000</v>
      </c>
      <c r="P562" s="21">
        <f>IF(ISNUMBER(O562),O562*M562*Q562,SUMIF(A563:INDEX(A563:$A$999,IFERROR(MATCH(LEFTB(A562)&amp;"*",A563:$A$999,)-1,)),"&gt;0",P563))</f>
        <v>90000</v>
      </c>
      <c r="Q562">
        <f t="shared" si="8"/>
        <v>1</v>
      </c>
      <c r="S562" s="21">
        <f>IF(ISNUMBER(O562),O562*M562*SUBTOTAL(103,O562),SUMIF(A563:INDEX(A563:$A$999,IFERROR(MATCH(LEFTB(A562)&amp;"*",A563:$A$999,)-1,)),"&gt;0",S563))</f>
        <v>90000</v>
      </c>
    </row>
    <row r="563" spans="1:19" ht="23.45" customHeight="1" x14ac:dyDescent="0.2">
      <c r="A563" s="2" t="s">
        <v>7</v>
      </c>
      <c r="B563" s="2" t="s">
        <v>0</v>
      </c>
      <c r="C563" s="2" t="s">
        <v>0</v>
      </c>
      <c r="D563" s="2" t="s">
        <v>0</v>
      </c>
      <c r="E563" s="3"/>
      <c r="F563" s="2" t="s">
        <v>0</v>
      </c>
      <c r="G563" s="2" t="s">
        <v>0</v>
      </c>
      <c r="H563" s="2" t="s">
        <v>0</v>
      </c>
      <c r="I563" s="2" t="s">
        <v>0</v>
      </c>
      <c r="J563" s="2" t="s">
        <v>0</v>
      </c>
      <c r="K563" s="2" t="s">
        <v>0</v>
      </c>
      <c r="L563" s="2" t="s">
        <v>0</v>
      </c>
      <c r="M563" s="4"/>
      <c r="N563" s="2" t="s">
        <v>0</v>
      </c>
      <c r="O563" s="4"/>
      <c r="P563" s="5">
        <f ca="1">IF(ISNUMBER(O563),O563*M563*Q563,SUMIF(A564:INDEX(A564:$A$999,IFERROR(MATCH(LEFTB(A563)&amp;"*",A564:$A$999,)-1,)),"&gt;0",P564))</f>
        <v>1071506</v>
      </c>
      <c r="Q563">
        <f t="shared" si="8"/>
        <v>0</v>
      </c>
      <c r="S563" s="5">
        <f ca="1">IF(ISNUMBER(O563),O563*M563*SUBTOTAL(103,O563),SUMIF(A564:INDEX(A564:$A$999,IFERROR(MATCH(LEFTB(A563)&amp;"*",A564:$A$999,)-1,)),"&gt;0",S564))</f>
        <v>1071506</v>
      </c>
    </row>
    <row r="564" spans="1:19" ht="23.45" customHeight="1" x14ac:dyDescent="0.2">
      <c r="A564" s="22" t="s">
        <v>60</v>
      </c>
      <c r="B564" s="2" t="s">
        <v>0</v>
      </c>
      <c r="C564" s="2" t="s">
        <v>0</v>
      </c>
      <c r="D564" s="2" t="s">
        <v>0</v>
      </c>
      <c r="E564" s="3"/>
      <c r="F564" s="2" t="s">
        <v>0</v>
      </c>
      <c r="G564" s="2" t="s">
        <v>0</v>
      </c>
      <c r="H564" s="2" t="s">
        <v>0</v>
      </c>
      <c r="I564" s="2" t="s">
        <v>0</v>
      </c>
      <c r="J564" s="2" t="s">
        <v>0</v>
      </c>
      <c r="K564" s="2" t="s">
        <v>0</v>
      </c>
      <c r="L564" s="2" t="s">
        <v>0</v>
      </c>
      <c r="M564" s="4"/>
      <c r="N564" s="2" t="s">
        <v>0</v>
      </c>
      <c r="O564" s="4"/>
      <c r="P564" s="5">
        <f ca="1">IF(ISNUMBER(O564),O564*M564*Q564,SUMIF(A565:INDEX(A565:$A$999,IFERROR(MATCH(LEFTB(A564)&amp;"*",A565:$A$999,)-1,)),"&gt;0",P565))</f>
        <v>1406</v>
      </c>
      <c r="Q564">
        <f t="shared" si="8"/>
        <v>0</v>
      </c>
      <c r="S564" s="5">
        <f ca="1">IF(ISNUMBER(O564),O564*M564*SUBTOTAL(103,O564),SUMIF(A565:INDEX(A565:$A$999,IFERROR(MATCH(LEFTB(A564)&amp;"*",A565:$A$999,)-1,)),"&gt;0",S565))</f>
        <v>1406</v>
      </c>
    </row>
    <row r="565" spans="1:19" ht="23.45" customHeight="1" x14ac:dyDescent="0.2">
      <c r="A565">
        <v>50</v>
      </c>
      <c r="E565" s="6"/>
      <c r="M565" s="9">
        <v>1</v>
      </c>
      <c r="O565" s="8">
        <v>350</v>
      </c>
      <c r="P565" s="21">
        <f>IF(ISNUMBER(O565),O565*M565*Q565,SUMIF(A566:INDEX(A566:$A$999,IFERROR(MATCH(LEFTB(A565)&amp;"*",A566:$A$999,)-1,)),"&gt;0",P566))</f>
        <v>350</v>
      </c>
      <c r="Q565">
        <f t="shared" si="8"/>
        <v>1</v>
      </c>
      <c r="S565" s="21">
        <f>IF(ISNUMBER(O565),O565*M565*SUBTOTAL(103,O565),SUMIF(A566:INDEX(A566:$A$999,IFERROR(MATCH(LEFTB(A565)&amp;"*",A566:$A$999,)-1,)),"&gt;0",S566))</f>
        <v>350</v>
      </c>
    </row>
    <row r="566" spans="1:19" ht="23.45" customHeight="1" x14ac:dyDescent="0.2">
      <c r="A566">
        <v>50</v>
      </c>
      <c r="E566" s="6"/>
      <c r="M566" s="7">
        <v>4</v>
      </c>
      <c r="O566" s="8">
        <v>250</v>
      </c>
      <c r="P566" s="21">
        <f>IF(ISNUMBER(O566),O566*M566*Q566,SUMIF(A567:INDEX(A567:$A$999,IFERROR(MATCH(LEFTB(A566)&amp;"*",A567:$A$999,)-1,)),"&gt;0",P567))</f>
        <v>1000</v>
      </c>
      <c r="Q566">
        <f t="shared" si="8"/>
        <v>1</v>
      </c>
      <c r="S566" s="21">
        <f>IF(ISNUMBER(O566),O566*M566*SUBTOTAL(103,O566),SUMIF(A567:INDEX(A567:$A$999,IFERROR(MATCH(LEFTB(A566)&amp;"*",A567:$A$999,)-1,)),"&gt;0",S567))</f>
        <v>1000</v>
      </c>
    </row>
    <row r="567" spans="1:19" ht="23.45" customHeight="1" x14ac:dyDescent="0.2">
      <c r="A567">
        <v>50</v>
      </c>
      <c r="E567" s="6"/>
      <c r="M567" s="7">
        <v>14</v>
      </c>
      <c r="O567" s="8">
        <v>3</v>
      </c>
      <c r="P567" s="21">
        <f>IF(ISNUMBER(O567),O567*M567*Q567,SUMIF(A568:INDEX(A568:$A$999,IFERROR(MATCH(LEFTB(A567)&amp;"*",A568:$A$999,)-1,)),"&gt;0",P568))</f>
        <v>42</v>
      </c>
      <c r="Q567">
        <f t="shared" si="8"/>
        <v>1</v>
      </c>
      <c r="S567" s="21">
        <f>IF(ISNUMBER(O567),O567*M567*SUBTOTAL(103,O567),SUMIF(A568:INDEX(A568:$A$999,IFERROR(MATCH(LEFTB(A567)&amp;"*",A568:$A$999,)-1,)),"&gt;0",S568))</f>
        <v>42</v>
      </c>
    </row>
    <row r="568" spans="1:19" ht="23.45" customHeight="1" x14ac:dyDescent="0.2">
      <c r="A568">
        <v>50</v>
      </c>
      <c r="E568" s="6"/>
      <c r="M568" s="7">
        <v>14</v>
      </c>
      <c r="O568" s="8">
        <v>1</v>
      </c>
      <c r="P568" s="21">
        <f>IF(ISNUMBER(O568),O568*M568*Q568,SUMIF(A569:INDEX(A569:$A$999,IFERROR(MATCH(LEFTB(A568)&amp;"*",A569:$A$999,)-1,)),"&gt;0",P569))</f>
        <v>14</v>
      </c>
      <c r="Q568">
        <f t="shared" si="8"/>
        <v>1</v>
      </c>
      <c r="S568" s="21">
        <f>IF(ISNUMBER(O568),O568*M568*SUBTOTAL(103,O568),SUMIF(A569:INDEX(A569:$A$999,IFERROR(MATCH(LEFTB(A568)&amp;"*",A569:$A$999,)-1,)),"&gt;0",S569))</f>
        <v>14</v>
      </c>
    </row>
    <row r="569" spans="1:19" ht="23.45" customHeight="1" x14ac:dyDescent="0.2">
      <c r="A569" s="22" t="s">
        <v>61</v>
      </c>
      <c r="B569" s="2" t="s">
        <v>0</v>
      </c>
      <c r="C569" s="2" t="s">
        <v>0</v>
      </c>
      <c r="D569" s="2" t="s">
        <v>0</v>
      </c>
      <c r="E569" s="3"/>
      <c r="F569" s="2" t="s">
        <v>0</v>
      </c>
      <c r="G569" s="2" t="s">
        <v>0</v>
      </c>
      <c r="H569" s="2" t="s">
        <v>0</v>
      </c>
      <c r="I569" s="2" t="s">
        <v>0</v>
      </c>
      <c r="J569" s="2" t="s">
        <v>0</v>
      </c>
      <c r="K569" s="2" t="s">
        <v>0</v>
      </c>
      <c r="L569" s="2" t="s">
        <v>0</v>
      </c>
      <c r="M569" s="4"/>
      <c r="N569" s="2" t="s">
        <v>0</v>
      </c>
      <c r="O569" s="4"/>
      <c r="P569" s="5">
        <f>IF(ISNUMBER(O569),O569*M569*Q569,SUMIF(A570:INDEX(A570:$A$999,IFERROR(MATCH(LEFTB(A569)&amp;"*",A570:$A$999,)-1,)),"&gt;0",P570))</f>
        <v>2800</v>
      </c>
      <c r="Q569">
        <f t="shared" si="8"/>
        <v>0</v>
      </c>
      <c r="S569" s="5">
        <f>IF(ISNUMBER(O569),O569*M569*SUBTOTAL(103,O569),SUMIF(A570:INDEX(A570:$A$999,IFERROR(MATCH(LEFTB(A569)&amp;"*",A570:$A$999,)-1,)),"&gt;0",S570))</f>
        <v>2800</v>
      </c>
    </row>
    <row r="570" spans="1:19" ht="23.45" customHeight="1" x14ac:dyDescent="0.2">
      <c r="A570">
        <v>50</v>
      </c>
      <c r="E570" s="6"/>
      <c r="M570" s="7">
        <v>10</v>
      </c>
      <c r="O570" s="8">
        <v>280</v>
      </c>
      <c r="P570" s="21">
        <f>IF(ISNUMBER(O570),O570*M570*Q570,SUMIF(A571:INDEX(A571:$A$999,IFERROR(MATCH(LEFTB(A570)&amp;"*",A571:$A$999,)-1,)),"&gt;0",P571))</f>
        <v>2800</v>
      </c>
      <c r="Q570">
        <f t="shared" si="8"/>
        <v>1</v>
      </c>
      <c r="S570" s="21">
        <f>IF(ISNUMBER(O570),O570*M570*SUBTOTAL(103,O570),SUMIF(A571:INDEX(A571:$A$999,IFERROR(MATCH(LEFTB(A570)&amp;"*",A571:$A$999,)-1,)),"&gt;0",S571))</f>
        <v>2800</v>
      </c>
    </row>
    <row r="571" spans="1:19" ht="23.45" customHeight="1" x14ac:dyDescent="0.2">
      <c r="A571" s="22" t="s">
        <v>62</v>
      </c>
      <c r="B571" s="2" t="s">
        <v>0</v>
      </c>
      <c r="C571" s="2" t="s">
        <v>0</v>
      </c>
      <c r="D571" s="2" t="s">
        <v>0</v>
      </c>
      <c r="E571" s="3"/>
      <c r="F571" s="2" t="s">
        <v>0</v>
      </c>
      <c r="G571" s="2" t="s">
        <v>0</v>
      </c>
      <c r="H571" s="2" t="s">
        <v>0</v>
      </c>
      <c r="I571" s="2" t="s">
        <v>0</v>
      </c>
      <c r="J571" s="2" t="s">
        <v>0</v>
      </c>
      <c r="K571" s="2" t="s">
        <v>0</v>
      </c>
      <c r="L571" s="2" t="s">
        <v>0</v>
      </c>
      <c r="M571" s="4"/>
      <c r="N571" s="2" t="s">
        <v>0</v>
      </c>
      <c r="O571" s="4"/>
      <c r="P571" s="5">
        <f>IF(ISNUMBER(O571),O571*M571*Q571,SUMIF(A572:INDEX(A572:$A$999,IFERROR(MATCH(LEFTB(A571)&amp;"*",A572:$A$999,)-1,)),"&gt;0",P572))</f>
        <v>1020000</v>
      </c>
      <c r="Q571">
        <f t="shared" si="8"/>
        <v>0</v>
      </c>
      <c r="S571" s="5">
        <f>IF(ISNUMBER(O571),O571*M571*SUBTOTAL(103,O571),SUMIF(A572:INDEX(A572:$A$999,IFERROR(MATCH(LEFTB(A571)&amp;"*",A572:$A$999,)-1,)),"&gt;0",S572))</f>
        <v>1020000</v>
      </c>
    </row>
    <row r="572" spans="1:19" ht="23.45" customHeight="1" x14ac:dyDescent="0.2">
      <c r="A572">
        <v>50</v>
      </c>
      <c r="E572" s="6"/>
      <c r="M572" s="9">
        <v>340</v>
      </c>
      <c r="O572" s="8">
        <v>3000</v>
      </c>
      <c r="P572" s="21">
        <f>IF(ISNUMBER(O572),O572*M572*Q572,SUMIF(A573:INDEX(A573:$A$999,IFERROR(MATCH(LEFTB(A572)&amp;"*",A573:$A$999,)-1,)),"&gt;0",P573))</f>
        <v>1020000</v>
      </c>
      <c r="Q572">
        <f t="shared" si="8"/>
        <v>1</v>
      </c>
      <c r="S572" s="21">
        <f>IF(ISNUMBER(O572),O572*M572*SUBTOTAL(103,O572),SUMIF(A573:INDEX(A573:$A$999,IFERROR(MATCH(LEFTB(A572)&amp;"*",A573:$A$999,)-1,)),"&gt;0",S573))</f>
        <v>1020000</v>
      </c>
    </row>
    <row r="573" spans="1:19" ht="23.45" customHeight="1" x14ac:dyDescent="0.2">
      <c r="A573" s="22" t="s">
        <v>63</v>
      </c>
      <c r="B573" s="2" t="s">
        <v>0</v>
      </c>
      <c r="C573" s="2" t="s">
        <v>0</v>
      </c>
      <c r="D573" s="2" t="s">
        <v>0</v>
      </c>
      <c r="E573" s="3"/>
      <c r="F573" s="2" t="s">
        <v>0</v>
      </c>
      <c r="G573" s="2" t="s">
        <v>0</v>
      </c>
      <c r="H573" s="2" t="s">
        <v>0</v>
      </c>
      <c r="I573" s="2" t="s">
        <v>0</v>
      </c>
      <c r="J573" s="2" t="s">
        <v>0</v>
      </c>
      <c r="K573" s="2" t="s">
        <v>0</v>
      </c>
      <c r="L573" s="2" t="s">
        <v>0</v>
      </c>
      <c r="M573" s="4"/>
      <c r="N573" s="2" t="s">
        <v>0</v>
      </c>
      <c r="O573" s="4"/>
      <c r="P573" s="5">
        <f ca="1">IF(ISNUMBER(O573),O573*M573*Q573,SUMIF(A574:INDEX(A574:$A$999,IFERROR(MATCH(LEFTB(A573)&amp;"*",A574:$A$999,)-1,)),"&gt;0",P574))</f>
        <v>40100</v>
      </c>
      <c r="Q573">
        <f t="shared" si="8"/>
        <v>0</v>
      </c>
      <c r="S573" s="5">
        <f ca="1">IF(ISNUMBER(O573),O573*M573*SUBTOTAL(103,O573),SUMIF(A574:INDEX(A574:$A$999,IFERROR(MATCH(LEFTB(A573)&amp;"*",A574:$A$999,)-1,)),"&gt;0",S574))</f>
        <v>40100</v>
      </c>
    </row>
    <row r="574" spans="1:19" ht="23.45" customHeight="1" x14ac:dyDescent="0.2">
      <c r="A574">
        <v>50</v>
      </c>
      <c r="E574" s="6"/>
      <c r="M574" s="9">
        <v>50</v>
      </c>
      <c r="O574" s="8">
        <v>720</v>
      </c>
      <c r="P574" s="21">
        <f>IF(ISNUMBER(O574),O574*M574*Q574,SUMIF(A575:INDEX(A575:$A$999,IFERROR(MATCH(LEFTB(A574)&amp;"*",A575:$A$999,)-1,)),"&gt;0",P575))</f>
        <v>36000</v>
      </c>
      <c r="Q574">
        <f t="shared" si="8"/>
        <v>1</v>
      </c>
      <c r="S574" s="21">
        <f>IF(ISNUMBER(O574),O574*M574*SUBTOTAL(103,O574),SUMIF(A575:INDEX(A575:$A$999,IFERROR(MATCH(LEFTB(A574)&amp;"*",A575:$A$999,)-1,)),"&gt;0",S575))</f>
        <v>36000</v>
      </c>
    </row>
    <row r="575" spans="1:19" ht="23.45" customHeight="1" x14ac:dyDescent="0.2">
      <c r="A575">
        <v>50</v>
      </c>
      <c r="E575" s="6"/>
      <c r="M575" s="9">
        <v>50</v>
      </c>
      <c r="O575" s="8">
        <v>82</v>
      </c>
      <c r="P575" s="21">
        <f>IF(ISNUMBER(O575),O575*M575*Q575,SUMIF(A576:INDEX(A576:$A$999,IFERROR(MATCH(LEFTB(A575)&amp;"*",A576:$A$999,)-1,)),"&gt;0",P576))</f>
        <v>4100</v>
      </c>
      <c r="Q575">
        <f t="shared" si="8"/>
        <v>1</v>
      </c>
      <c r="S575" s="21">
        <f>IF(ISNUMBER(O575),O575*M575*SUBTOTAL(103,O575),SUMIF(A576:INDEX(A576:$A$999,IFERROR(MATCH(LEFTB(A575)&amp;"*",A576:$A$999,)-1,)),"&gt;0",S576))</f>
        <v>4100</v>
      </c>
    </row>
    <row r="576" spans="1:19" ht="23.45" customHeight="1" x14ac:dyDescent="0.2">
      <c r="A576" s="22" t="s">
        <v>64</v>
      </c>
      <c r="B576" s="2" t="s">
        <v>0</v>
      </c>
      <c r="C576" s="2" t="s">
        <v>0</v>
      </c>
      <c r="D576" s="2" t="s">
        <v>0</v>
      </c>
      <c r="E576" s="3"/>
      <c r="F576" s="2" t="s">
        <v>0</v>
      </c>
      <c r="G576" s="2" t="s">
        <v>0</v>
      </c>
      <c r="H576" s="2" t="s">
        <v>0</v>
      </c>
      <c r="I576" s="2" t="s">
        <v>0</v>
      </c>
      <c r="J576" s="2" t="s">
        <v>0</v>
      </c>
      <c r="K576" s="2" t="s">
        <v>0</v>
      </c>
      <c r="L576" s="2" t="s">
        <v>0</v>
      </c>
      <c r="M576" s="4"/>
      <c r="N576" s="2" t="s">
        <v>0</v>
      </c>
      <c r="O576" s="4"/>
      <c r="P576" s="5">
        <f ca="1">IF(ISNUMBER(O576),O576*M576*Q576,SUMIF(A577:INDEX(A577:$A$999,IFERROR(MATCH(LEFTB(A576)&amp;"*",A577:$A$999,)-1,)),"&gt;0",P577))</f>
        <v>7200</v>
      </c>
      <c r="Q576">
        <f t="shared" si="8"/>
        <v>0</v>
      </c>
      <c r="S576" s="5">
        <f ca="1">IF(ISNUMBER(O576),O576*M576*SUBTOTAL(103,O576),SUMIF(A577:INDEX(A577:$A$999,IFERROR(MATCH(LEFTB(A576)&amp;"*",A577:$A$999,)-1,)),"&gt;0",S577))</f>
        <v>7200</v>
      </c>
    </row>
    <row r="577" spans="1:19" ht="23.45" customHeight="1" x14ac:dyDescent="0.2">
      <c r="A577">
        <v>50</v>
      </c>
      <c r="E577" s="6"/>
      <c r="M577" s="9">
        <v>40</v>
      </c>
      <c r="O577" s="8">
        <v>180</v>
      </c>
      <c r="P577" s="21">
        <f>IF(ISNUMBER(O577),O577*M577*Q577,SUMIF(A578:INDEX(A578:$A$999,IFERROR(MATCH(LEFTB(A577)&amp;"*",A578:$A$999,)-1,)),"&gt;0",P578))</f>
        <v>7200</v>
      </c>
      <c r="Q577">
        <f t="shared" si="8"/>
        <v>1</v>
      </c>
      <c r="S577" s="21">
        <f>IF(ISNUMBER(O577),O577*M577*SUBTOTAL(103,O577),SUMIF(A578:INDEX(A578:$A$999,IFERROR(MATCH(LEFTB(A577)&amp;"*",A578:$A$999,)-1,)),"&gt;0",S578))</f>
        <v>7200</v>
      </c>
    </row>
    <row r="578" spans="1:19" ht="23.45" customHeight="1" x14ac:dyDescent="0.2">
      <c r="A578" s="2" t="s">
        <v>8</v>
      </c>
      <c r="B578" s="2" t="s">
        <v>0</v>
      </c>
      <c r="C578" s="2" t="s">
        <v>0</v>
      </c>
      <c r="D578" s="2" t="s">
        <v>0</v>
      </c>
      <c r="E578" s="3"/>
      <c r="F578" s="2" t="s">
        <v>0</v>
      </c>
      <c r="G578" s="2" t="s">
        <v>0</v>
      </c>
      <c r="H578" s="2" t="s">
        <v>0</v>
      </c>
      <c r="I578" s="2" t="s">
        <v>0</v>
      </c>
      <c r="J578" s="2" t="s">
        <v>0</v>
      </c>
      <c r="K578" s="2" t="s">
        <v>0</v>
      </c>
      <c r="L578" s="2" t="s">
        <v>0</v>
      </c>
      <c r="M578" s="4"/>
      <c r="N578" s="2" t="s">
        <v>0</v>
      </c>
      <c r="O578" s="4"/>
      <c r="P578" s="5">
        <f ca="1">IF(ISNUMBER(O578),O578*M578*Q578,SUMIF(A579:INDEX(A579:$A$999,IFERROR(MATCH(LEFTB(A578)&amp;"*",A579:$A$999,)-1,)),"&gt;0",P579))</f>
        <v>108525</v>
      </c>
      <c r="Q578">
        <f t="shared" si="8"/>
        <v>0</v>
      </c>
      <c r="S578" s="5">
        <f ca="1">IF(ISNUMBER(O578),O578*M578*SUBTOTAL(103,O578),SUMIF(A579:INDEX(A579:$A$999,IFERROR(MATCH(LEFTB(A578)&amp;"*",A579:$A$999,)-1,)),"&gt;0",S579))</f>
        <v>108525</v>
      </c>
    </row>
    <row r="579" spans="1:19" ht="23.45" customHeight="1" x14ac:dyDescent="0.2">
      <c r="A579" s="22" t="s">
        <v>65</v>
      </c>
      <c r="B579" s="2" t="s">
        <v>0</v>
      </c>
      <c r="C579" s="2" t="s">
        <v>0</v>
      </c>
      <c r="D579" s="2" t="s">
        <v>0</v>
      </c>
      <c r="E579" s="3"/>
      <c r="F579" s="2" t="s">
        <v>0</v>
      </c>
      <c r="G579" s="2" t="s">
        <v>0</v>
      </c>
      <c r="H579" s="2" t="s">
        <v>0</v>
      </c>
      <c r="I579" s="2" t="s">
        <v>0</v>
      </c>
      <c r="J579" s="2" t="s">
        <v>0</v>
      </c>
      <c r="K579" s="2" t="s">
        <v>0</v>
      </c>
      <c r="L579" s="2" t="s">
        <v>0</v>
      </c>
      <c r="M579" s="4"/>
      <c r="N579" s="2" t="s">
        <v>0</v>
      </c>
      <c r="O579" s="4"/>
      <c r="P579" s="5">
        <f ca="1">IF(ISNUMBER(O579),O579*M579*Q579,SUMIF(A580:INDEX(A580:$A$999,IFERROR(MATCH(LEFTB(A579)&amp;"*",A580:$A$999,)-1,)),"&gt;0",P580))</f>
        <v>108525</v>
      </c>
      <c r="Q579">
        <f t="shared" ref="Q579:Q583" si="9">SUBTOTAL(103,O579)</f>
        <v>0</v>
      </c>
      <c r="S579" s="5">
        <f ca="1">IF(ISNUMBER(O579),O579*M579*SUBTOTAL(103,O579),SUMIF(A580:INDEX(A580:$A$999,IFERROR(MATCH(LEFTB(A579)&amp;"*",A580:$A$999,)-1,)),"&gt;0",S580))</f>
        <v>108525</v>
      </c>
    </row>
    <row r="580" spans="1:19" ht="23.45" customHeight="1" x14ac:dyDescent="0.2">
      <c r="A580" s="16">
        <v>90</v>
      </c>
      <c r="B580" s="16"/>
      <c r="C580" s="16"/>
      <c r="D580" s="16"/>
      <c r="E580" s="17"/>
      <c r="F580" s="16"/>
      <c r="G580" s="16"/>
      <c r="H580" s="16"/>
      <c r="I580" s="16"/>
      <c r="J580" s="16"/>
      <c r="K580" s="16"/>
      <c r="L580" s="16"/>
      <c r="M580" s="18">
        <v>140</v>
      </c>
      <c r="N580" s="16"/>
      <c r="O580" s="19">
        <v>700</v>
      </c>
      <c r="P580" s="20">
        <f>IF(ISNUMBER(O580),O580*M580*Q580,SUMIF(A581:INDEX(A581:$A$999,IFERROR(MATCH(LEFTB(A580)&amp;"*",A581:$A$999,)-1,)),"&gt;0",P581))</f>
        <v>98000</v>
      </c>
      <c r="Q580">
        <f t="shared" si="9"/>
        <v>1</v>
      </c>
      <c r="S580" s="20">
        <f>IF(ISNUMBER(O580),O580*M580*SUBTOTAL(103,O580),SUMIF(A581:INDEX(A581:$A$999,IFERROR(MATCH(LEFTB(A580)&amp;"*",A581:$A$999,)-1,)),"&gt;0",S581))</f>
        <v>98000</v>
      </c>
    </row>
    <row r="581" spans="1:19" ht="23.45" customHeight="1" x14ac:dyDescent="0.2">
      <c r="A581" s="16">
        <v>90</v>
      </c>
      <c r="B581" s="16"/>
      <c r="C581" s="16"/>
      <c r="D581" s="16"/>
      <c r="E581" s="17"/>
      <c r="F581" s="16"/>
      <c r="G581" s="16"/>
      <c r="H581" s="16"/>
      <c r="I581" s="16"/>
      <c r="J581" s="16"/>
      <c r="K581" s="16"/>
      <c r="L581" s="16"/>
      <c r="M581" s="18">
        <v>40</v>
      </c>
      <c r="N581" s="16"/>
      <c r="O581" s="19">
        <v>115</v>
      </c>
      <c r="P581" s="20">
        <f>IF(ISNUMBER(O581),O581*M581*Q581,SUMIF(A582:INDEX(A582:$A$999,IFERROR(MATCH(LEFTB(A581)&amp;"*",A582:$A$999,)-1,)),"&gt;0",P582))</f>
        <v>4600</v>
      </c>
      <c r="Q581">
        <f>SUBTOTAL(103,O581)</f>
        <v>1</v>
      </c>
      <c r="S581" s="20">
        <f>IF(ISNUMBER(O581),O581*M581*SUBTOTAL(103,O581),SUMIF(A582:INDEX(A582:$A$999,IFERROR(MATCH(LEFTB(A581)&amp;"*",A582:$A$999,)-1,)),"&gt;0",S582))</f>
        <v>4600</v>
      </c>
    </row>
    <row r="582" spans="1:19" ht="23.45" customHeight="1" x14ac:dyDescent="0.2">
      <c r="A582" s="16">
        <v>90</v>
      </c>
      <c r="B582" s="16"/>
      <c r="C582" s="16"/>
      <c r="D582" s="16"/>
      <c r="E582" s="17"/>
      <c r="F582" s="16"/>
      <c r="G582" s="16"/>
      <c r="H582" s="16"/>
      <c r="I582" s="16"/>
      <c r="J582" s="16"/>
      <c r="K582" s="16"/>
      <c r="L582" s="16"/>
      <c r="M582" s="18">
        <v>30</v>
      </c>
      <c r="N582" s="16"/>
      <c r="O582" s="19">
        <v>60</v>
      </c>
      <c r="P582" s="20">
        <f>IF(ISNUMBER(O582),O582*M582*Q582,SUMIF(A583:INDEX(A583:$A$999,IFERROR(MATCH(LEFTB(A582)&amp;"*",A583:$A$999,)-1,)),"&gt;0",P583))</f>
        <v>1800</v>
      </c>
      <c r="Q582">
        <f t="shared" si="9"/>
        <v>1</v>
      </c>
      <c r="S582" s="20">
        <f>IF(ISNUMBER(O582),O582*M582*SUBTOTAL(103,O582),SUMIF(A583:INDEX(A583:$A$999,IFERROR(MATCH(LEFTB(A582)&amp;"*",A583:$A$999,)-1,)),"&gt;0",S583))</f>
        <v>1800</v>
      </c>
    </row>
    <row r="583" spans="1:19" ht="23.45" customHeight="1" x14ac:dyDescent="0.2">
      <c r="A583" s="16">
        <v>90</v>
      </c>
      <c r="B583" s="16"/>
      <c r="C583" s="16"/>
      <c r="D583" s="16"/>
      <c r="E583" s="17"/>
      <c r="F583" s="16"/>
      <c r="G583" s="16"/>
      <c r="H583" s="16"/>
      <c r="I583" s="16"/>
      <c r="J583" s="16"/>
      <c r="K583" s="16"/>
      <c r="L583" s="16"/>
      <c r="M583" s="18">
        <v>55</v>
      </c>
      <c r="N583" s="16"/>
      <c r="O583" s="19">
        <v>75</v>
      </c>
      <c r="P583" s="20">
        <f>IF(ISNUMBER(O583),O583*M583*Q583,SUMIF(A584:INDEX(A584:$A$999,IFERROR(MATCH(LEFTB(A583)&amp;"*",A584:$A$999,)-1,)),"&gt;0",P584))</f>
        <v>4125</v>
      </c>
      <c r="Q583">
        <f t="shared" si="9"/>
        <v>1</v>
      </c>
      <c r="S583" s="20">
        <f>IF(ISNUMBER(O583),O583*M583*SUBTOTAL(103,O583),SUMIF(A584:INDEX(A584:$A$999,IFERROR(MATCH(LEFTB(A583)&amp;"*",A584:$A$999,)-1,)),"&gt;0",S584))</f>
        <v>4125</v>
      </c>
    </row>
  </sheetData>
  <autoFilter ref="A1:T582"/>
  <phoneticPr fontId="0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WebAS</dc:creator>
  <cp:lastModifiedBy>Michael Bliznuk</cp:lastModifiedBy>
  <cp:revision>1</cp:revision>
  <dcterms:created xsi:type="dcterms:W3CDTF">2019-02-26T12:56:24Z</dcterms:created>
  <dcterms:modified xsi:type="dcterms:W3CDTF">2019-02-27T17:09:36Z</dcterms:modified>
</cp:coreProperties>
</file>