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<sst xmlns="http://schemas.openxmlformats.org/spreadsheetml/2006/main" count="68" uniqueCount="20">
  <si>
    <t>№ п/п</t>
  </si>
  <si>
    <t>ФИО</t>
  </si>
  <si>
    <t>Дата</t>
  </si>
  <si>
    <t>Сотрудник 1</t>
  </si>
  <si>
    <t>Сотрудник 2</t>
  </si>
  <si>
    <t>Сотрудник 3</t>
  </si>
  <si>
    <t>Сотрудник 4</t>
  </si>
  <si>
    <t>Сотрудник 5</t>
  </si>
  <si>
    <t>Сотрудник 6</t>
  </si>
  <si>
    <t>Сотрудник 7</t>
  </si>
  <si>
    <t>Сотрудник 8</t>
  </si>
  <si>
    <t>Сотрудник 9</t>
  </si>
  <si>
    <t>Сотрудник 10</t>
  </si>
  <si>
    <t>Сотрудник 11</t>
  </si>
  <si>
    <t>Сотрудник 12</t>
  </si>
  <si>
    <t>Сотрудник 13</t>
  </si>
  <si>
    <t>Сотрудник 14</t>
  </si>
  <si>
    <t>Сотрудник 15</t>
  </si>
  <si>
    <t>Количество
дежурств</t>
  </si>
  <si>
    <t>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</si>
</sst>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"/>
    <numFmt numFmtId="165" formatCode="d"/>
    <numFmt numFmtId="166" formatCode="d;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F19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5.00390625" style="1" customWidth="1"/>
    <col min="2" max="2" width="17.57421875" style="1" customWidth="1"/>
    <col min="3" max="6" width="3.8515625" style="1" customWidth="1"/>
    <col min="7" max="7" width="9.140625" style="1" customWidth="1"/>
    <col min="8" max="16384" width="9.140625" style="1" customWidth="1"/>
  </cols>
  <sheetData>
    <row r="4" spans="1:6" ht="33" customHeight="1">
      <c r="A4" s="3" t="s">
        <v>0</v>
      </c>
      <c r="B4" s="3" t="s">
        <v>1</v>
      </c>
      <c r="C4" s="9" t="s">
        <v>2</v>
      </c>
      <c r="D4" s="9"/>
      <c r="E4" s="9"/>
      <c r="F4" s="9"/>
    </row>
    <row r="5" spans="1:6" ht="19.5" customHeight="1">
      <c r="A5" s="4">
        <f>IF(B5&lt;&gt;0,ROW()-4,"")</f>
        <v>1</v>
      </c>
      <c r="B5" s="5" t="s">
        <v>3</v>
      </c>
      <c r="C5" s="13">
        <f>_xlfn.IFERROR(MATCH("х",Лист2!AI6:INDEX(Лист2!$C6:AH6,SUM(B5,1)),)+SUM(B5),)</f>
        <v>15</v>
      </c>
      <c r="D5" s="13">
        <f>_xlfn.IFERROR(MATCH("х",Лист2!AJ6:INDEX(Лист2!$C6:AI6,SUM(C5,1)),)+SUM(C5),)</f>
        <v>19</v>
      </c>
      <c r="E5" s="13">
        <f>_xlfn.IFERROR(MATCH("х",Лист2!AK6:INDEX(Лист2!$C6:AJ6,SUM(D5,1)),)+SUM(D5),)</f>
        <v>23</v>
      </c>
      <c r="F5" s="13">
        <f>_xlfn.IFERROR(MATCH("х",Лист2!AL6:INDEX(Лист2!$C6:AK6,SUM(E5,1)),)+SUM(E5),)</f>
        <v>0</v>
      </c>
    </row>
    <row r="6" spans="1:6" ht="19.5" customHeight="1">
      <c r="A6" s="4">
        <f aca="true" t="shared" si="0" ref="A6:A19">IF(B6&lt;&gt;0,ROW()-4,"")</f>
        <v>2</v>
      </c>
      <c r="B6" s="5" t="s">
        <v>4</v>
      </c>
      <c r="C6" s="13">
        <f>_xlfn.IFERROR(MATCH("х",Лист2!AI7:INDEX(Лист2!$C7:AH7,SUM(B6,1)),)+SUM(B6),)</f>
        <v>16</v>
      </c>
      <c r="D6" s="13">
        <f>_xlfn.IFERROR(MATCH("х",Лист2!AJ7:INDEX(Лист2!$C7:AI7,SUM(C6,1)),)+SUM(C6),)</f>
        <v>21</v>
      </c>
      <c r="E6" s="13">
        <f>_xlfn.IFERROR(MATCH("х",Лист2!AK7:INDEX(Лист2!$C7:AJ7,SUM(D6,1)),)+SUM(D6),)</f>
        <v>24</v>
      </c>
      <c r="F6" s="13">
        <f>_xlfn.IFERROR(MATCH("х",Лист2!AL7:INDEX(Лист2!$C7:AK7,SUM(E6,1)),)+SUM(E6),)</f>
        <v>30</v>
      </c>
    </row>
    <row r="7" spans="1:6" ht="19.5" customHeight="1">
      <c r="A7" s="4">
        <f t="shared" si="0"/>
        <v>3</v>
      </c>
      <c r="B7" s="5" t="s">
        <v>5</v>
      </c>
      <c r="C7" s="13">
        <f>_xlfn.IFERROR(MATCH("х",Лист2!AI8:INDEX(Лист2!$C8:AH8,SUM(B7,1)),)+SUM(B7),)</f>
        <v>9</v>
      </c>
      <c r="D7" s="13">
        <f>_xlfn.IFERROR(MATCH("х",Лист2!AJ8:INDEX(Лист2!$C8:AI8,SUM(C7,1)),)+SUM(C7),)</f>
        <v>17</v>
      </c>
      <c r="E7" s="13">
        <f>_xlfn.IFERROR(MATCH("х",Лист2!AK8:INDEX(Лист2!$C8:AJ8,SUM(D7,1)),)+SUM(D7),)</f>
        <v>29</v>
      </c>
      <c r="F7" s="13">
        <f>_xlfn.IFERROR(MATCH("х",Лист2!AL8:INDEX(Лист2!$C8:AK8,SUM(E7,1)),)+SUM(E7),)</f>
        <v>0</v>
      </c>
    </row>
    <row r="8" spans="1:6" ht="19.5" customHeight="1">
      <c r="A8" s="4">
        <f t="shared" si="0"/>
        <v>4</v>
      </c>
      <c r="B8" s="5" t="s">
        <v>6</v>
      </c>
      <c r="C8" s="13">
        <f>_xlfn.IFERROR(MATCH("х",Лист2!AI9:INDEX(Лист2!$C9:AH9,SUM(B8,1)),)+SUM(B8),)</f>
        <v>1</v>
      </c>
      <c r="D8" s="13">
        <f>_xlfn.IFERROR(MATCH("х",Лист2!AJ9:INDEX(Лист2!$C9:AI9,SUM(C8,1)),)+SUM(C8),)</f>
        <v>25</v>
      </c>
      <c r="E8" s="13">
        <f>_xlfn.IFERROR(MATCH("х",Лист2!AK9:INDEX(Лист2!$C9:AJ9,SUM(D8,1)),)+SUM(D8),)</f>
        <v>28</v>
      </c>
      <c r="F8" s="13">
        <f>_xlfn.IFERROR(MATCH("х",Лист2!AL9:INDEX(Лист2!$C9:AK9,SUM(E8,1)),)+SUM(E8),)</f>
        <v>31</v>
      </c>
    </row>
    <row r="9" spans="1:6" ht="19.5" customHeight="1">
      <c r="A9" s="4">
        <f t="shared" si="0"/>
        <v>5</v>
      </c>
      <c r="B9" s="5" t="s">
        <v>7</v>
      </c>
      <c r="C9" s="13">
        <f>_xlfn.IFERROR(MATCH("х",Лист2!AI10:INDEX(Лист2!$C10:AH10,SUM(B9,1)),)+SUM(B9),)</f>
        <v>0</v>
      </c>
      <c r="D9" s="13">
        <f>_xlfn.IFERROR(MATCH("х",Лист2!AJ10:INDEX(Лист2!$C10:AI10,SUM(C9,1)),)+SUM(C9),)</f>
        <v>0</v>
      </c>
      <c r="E9" s="13">
        <f>_xlfn.IFERROR(MATCH("х",Лист2!AK10:INDEX(Лист2!$C10:AJ10,SUM(D9,1)),)+SUM(D9),)</f>
        <v>0</v>
      </c>
      <c r="F9" s="13">
        <f>_xlfn.IFERROR(MATCH("х",Лист2!AL10:INDEX(Лист2!$C10:AK10,SUM(E9,1)),)+SUM(E9),)</f>
        <v>0</v>
      </c>
    </row>
    <row r="10" spans="1:6" ht="19.5" customHeight="1">
      <c r="A10" s="4">
        <f t="shared" si="0"/>
        <v>6</v>
      </c>
      <c r="B10" s="5" t="s">
        <v>8</v>
      </c>
      <c r="C10" s="13">
        <f>_xlfn.IFERROR(MATCH("х",Лист2!AI11:INDEX(Лист2!$C11:AH11,SUM(B10,1)),)+SUM(B10),)</f>
        <v>2</v>
      </c>
      <c r="D10" s="13">
        <f>_xlfn.IFERROR(MATCH("х",Лист2!AJ11:INDEX(Лист2!$C11:AI11,SUM(C10,1)),)+SUM(C10),)</f>
        <v>8</v>
      </c>
      <c r="E10" s="13">
        <f>_xlfn.IFERROR(MATCH("х",Лист2!AK11:INDEX(Лист2!$C11:AJ11,SUM(D10,1)),)+SUM(D10),)</f>
        <v>20</v>
      </c>
      <c r="F10" s="13">
        <f>_xlfn.IFERROR(MATCH("х",Лист2!AL11:INDEX(Лист2!$C11:AK11,SUM(E10,1)),)+SUM(E10),)</f>
        <v>0</v>
      </c>
    </row>
    <row r="11" spans="1:6" ht="19.5" customHeight="1">
      <c r="A11" s="4">
        <f t="shared" si="0"/>
        <v>7</v>
      </c>
      <c r="B11" s="5" t="s">
        <v>9</v>
      </c>
      <c r="C11" s="13">
        <f>_xlfn.IFERROR(MATCH("х",Лист2!AI12:INDEX(Лист2!$C12:AH12,SUM(B11,1)),)+SUM(B11),)</f>
        <v>3</v>
      </c>
      <c r="D11" s="13">
        <f>_xlfn.IFERROR(MATCH("х",Лист2!AJ12:INDEX(Лист2!$C12:AI12,SUM(C11,1)),)+SUM(C11),)</f>
        <v>7</v>
      </c>
      <c r="E11" s="13">
        <f>_xlfn.IFERROR(MATCH("х",Лист2!AK12:INDEX(Лист2!$C12:AJ12,SUM(D11,1)),)+SUM(D11),)</f>
        <v>14</v>
      </c>
      <c r="F11" s="13">
        <f>_xlfn.IFERROR(MATCH("х",Лист2!AL12:INDEX(Лист2!$C12:AK12,SUM(E11,1)),)+SUM(E11),)</f>
        <v>0</v>
      </c>
    </row>
    <row r="12" spans="1:6" ht="19.5" customHeight="1">
      <c r="A12" s="4">
        <f t="shared" si="0"/>
        <v>8</v>
      </c>
      <c r="B12" s="5" t="s">
        <v>10</v>
      </c>
      <c r="C12" s="13">
        <f>_xlfn.IFERROR(MATCH("х",Лист2!AI13:INDEX(Лист2!$C13:AH13,SUM(B12,1)),)+SUM(B12),)</f>
        <v>10</v>
      </c>
      <c r="D12" s="13">
        <f>_xlfn.IFERROR(MATCH("х",Лист2!AJ13:INDEX(Лист2!$C13:AI13,SUM(C12,1)),)+SUM(C12),)</f>
        <v>22</v>
      </c>
      <c r="E12" s="13">
        <f>_xlfn.IFERROR(MATCH("х",Лист2!AK13:INDEX(Лист2!$C13:AJ13,SUM(D12,1)),)+SUM(D12),)</f>
        <v>0</v>
      </c>
      <c r="F12" s="13">
        <f>_xlfn.IFERROR(MATCH("х",Лист2!AL13:INDEX(Лист2!$C13:AK13,SUM(E12,1)),)+SUM(E12),)</f>
        <v>10</v>
      </c>
    </row>
    <row r="13" spans="1:6" ht="19.5" customHeight="1">
      <c r="A13" s="4">
        <f t="shared" si="0"/>
        <v>9</v>
      </c>
      <c r="B13" s="5" t="s">
        <v>11</v>
      </c>
      <c r="C13" s="13">
        <f>_xlfn.IFERROR(MATCH("х",Лист2!AI14:INDEX(Лист2!$C14:AH14,SUM(B13,1)),)+SUM(B13),)</f>
        <v>5</v>
      </c>
      <c r="D13" s="13">
        <f>_xlfn.IFERROR(MATCH("х",Лист2!AJ14:INDEX(Лист2!$C14:AI14,SUM(C13,1)),)+SUM(C13),)</f>
        <v>27</v>
      </c>
      <c r="E13" s="13">
        <f>_xlfn.IFERROR(MATCH("х",Лист2!AK14:INDEX(Лист2!$C14:AJ14,SUM(D13,1)),)+SUM(D13),)</f>
        <v>0</v>
      </c>
      <c r="F13" s="13">
        <f>_xlfn.IFERROR(MATCH("х",Лист2!AL14:INDEX(Лист2!$C14:AK14,SUM(E13,1)),)+SUM(E13),)</f>
        <v>5</v>
      </c>
    </row>
    <row r="14" spans="1:6" ht="19.5" customHeight="1">
      <c r="A14" s="4">
        <f t="shared" si="0"/>
        <v>10</v>
      </c>
      <c r="B14" s="5" t="s">
        <v>12</v>
      </c>
      <c r="C14" s="13">
        <f>_xlfn.IFERROR(MATCH("х",Лист2!AI15:INDEX(Лист2!$C15:AH15,SUM(B14,1)),)+SUM(B14),)</f>
        <v>4</v>
      </c>
      <c r="D14" s="13">
        <f>_xlfn.IFERROR(MATCH("х",Лист2!AJ15:INDEX(Лист2!$C15:AI15,SUM(C14,1)),)+SUM(C14),)</f>
        <v>18</v>
      </c>
      <c r="E14" s="13">
        <f>_xlfn.IFERROR(MATCH("х",Лист2!AK15:INDEX(Лист2!$C15:AJ15,SUM(D14,1)),)+SUM(D14),)</f>
        <v>0</v>
      </c>
      <c r="F14" s="13">
        <f>_xlfn.IFERROR(MATCH("х",Лист2!AL15:INDEX(Лист2!$C15:AK15,SUM(E14,1)),)+SUM(E14),)</f>
        <v>4</v>
      </c>
    </row>
    <row r="15" spans="1:6" ht="19.5" customHeight="1">
      <c r="A15" s="4">
        <f t="shared" si="0"/>
        <v>11</v>
      </c>
      <c r="B15" s="5" t="s">
        <v>13</v>
      </c>
      <c r="C15" s="13">
        <f>_xlfn.IFERROR(MATCH("х",Лист2!AI16:INDEX(Лист2!$C16:AH16,SUM(B15,1)),)+SUM(B15),)</f>
        <v>12</v>
      </c>
      <c r="D15" s="13">
        <f>_xlfn.IFERROR(MATCH("х",Лист2!AJ16:INDEX(Лист2!$C16:AI16,SUM(C15,1)),)+SUM(C15),)</f>
        <v>0</v>
      </c>
      <c r="E15" s="13">
        <f>_xlfn.IFERROR(MATCH("х",Лист2!AK16:INDEX(Лист2!$C16:AJ16,SUM(D15,1)),)+SUM(D15),)</f>
        <v>12</v>
      </c>
      <c r="F15" s="13">
        <f>_xlfn.IFERROR(MATCH("х",Лист2!AL16:INDEX(Лист2!$C16:AK16,SUM(E15,1)),)+SUM(E15),)</f>
        <v>0</v>
      </c>
    </row>
    <row r="16" spans="1:6" ht="19.5" customHeight="1">
      <c r="A16" s="4">
        <f t="shared" si="0"/>
        <v>12</v>
      </c>
      <c r="B16" s="5" t="s">
        <v>14</v>
      </c>
      <c r="C16" s="13">
        <f>_xlfn.IFERROR(MATCH("х",Лист2!AI17:INDEX(Лист2!$C17:AH17,SUM(B16,1)),)+SUM(B16),)</f>
        <v>26</v>
      </c>
      <c r="D16" s="13">
        <f>_xlfn.IFERROR(MATCH("х",Лист2!AJ17:INDEX(Лист2!$C17:AI17,SUM(C16,1)),)+SUM(C16),)</f>
        <v>0</v>
      </c>
      <c r="E16" s="13">
        <f>_xlfn.IFERROR(MATCH("х",Лист2!AK17:INDEX(Лист2!$C17:AJ17,SUM(D16,1)),)+SUM(D16),)</f>
        <v>26</v>
      </c>
      <c r="F16" s="13">
        <f>_xlfn.IFERROR(MATCH("х",Лист2!AL17:INDEX(Лист2!$C17:AK17,SUM(E16,1)),)+SUM(E16),)</f>
        <v>0</v>
      </c>
    </row>
    <row r="17" spans="1:6" ht="19.5" customHeight="1">
      <c r="A17" s="4">
        <f t="shared" si="0"/>
        <v>13</v>
      </c>
      <c r="B17" s="5" t="s">
        <v>15</v>
      </c>
      <c r="C17" s="13">
        <f>_xlfn.IFERROR(MATCH("х",Лист2!AI18:INDEX(Лист2!$C18:AH18,SUM(B17,1)),)+SUM(B17),)</f>
        <v>11</v>
      </c>
      <c r="D17" s="13">
        <f>_xlfn.IFERROR(MATCH("х",Лист2!AJ18:INDEX(Лист2!$C18:AI18,SUM(C17,1)),)+SUM(C17),)</f>
        <v>0</v>
      </c>
      <c r="E17" s="13">
        <f>_xlfn.IFERROR(MATCH("х",Лист2!AK18:INDEX(Лист2!$C18:AJ18,SUM(D17,1)),)+SUM(D17),)</f>
        <v>11</v>
      </c>
      <c r="F17" s="13">
        <f>_xlfn.IFERROR(MATCH("х",Лист2!AL18:INDEX(Лист2!$C18:AK18,SUM(E17,1)),)+SUM(E17),)</f>
        <v>0</v>
      </c>
    </row>
    <row r="18" spans="1:6" ht="19.5" customHeight="1">
      <c r="A18" s="4">
        <f t="shared" si="0"/>
        <v>14</v>
      </c>
      <c r="B18" s="5" t="s">
        <v>16</v>
      </c>
      <c r="C18" s="13">
        <f>_xlfn.IFERROR(MATCH("х",Лист2!AI19:INDEX(Лист2!$C19:AH19,SUM(B18,1)),)+SUM(B18),)</f>
        <v>6</v>
      </c>
      <c r="D18" s="13">
        <f>_xlfn.IFERROR(MATCH("х",Лист2!AJ19:INDEX(Лист2!$C19:AI19,SUM(C18,1)),)+SUM(C18),)</f>
        <v>0</v>
      </c>
      <c r="E18" s="13">
        <f>_xlfn.IFERROR(MATCH("х",Лист2!AK19:INDEX(Лист2!$C19:AJ19,SUM(D18,1)),)+SUM(D18),)</f>
        <v>6</v>
      </c>
      <c r="F18" s="13">
        <f>_xlfn.IFERROR(MATCH("х",Лист2!AL19:INDEX(Лист2!$C19:AK19,SUM(E18,1)),)+SUM(E18),)</f>
        <v>0</v>
      </c>
    </row>
    <row r="19" spans="1:6" ht="19.5" customHeight="1">
      <c r="A19" s="4">
        <f t="shared" si="0"/>
        <v>15</v>
      </c>
      <c r="B19" s="5" t="s">
        <v>17</v>
      </c>
      <c r="C19" s="13">
        <f>_xlfn.IFERROR(MATCH("х",Лист2!AI20:INDEX(Лист2!$C20:AH20,SUM(B19,1)),)+SUM(B19),)</f>
        <v>13</v>
      </c>
      <c r="D19" s="13">
        <f>_xlfn.IFERROR(MATCH("х",Лист2!AJ20:INDEX(Лист2!$C20:AI20,SUM(C19,1)),)+SUM(C19),)</f>
        <v>0</v>
      </c>
      <c r="E19" s="13">
        <f>_xlfn.IFERROR(MATCH("х",Лист2!AK20:INDEX(Лист2!$C20:AJ20,SUM(D19,1)),)+SUM(D19),)</f>
        <v>13</v>
      </c>
      <c r="F19" s="13">
        <f>_xlfn.IFERROR(MATCH("х",Лист2!AL20:INDEX(Лист2!$C20:AK20,SUM(E19,1)),)+SUM(E19),)</f>
        <v>0</v>
      </c>
    </row>
  </sheetData>
  <sheetProtection/>
  <mergeCells count="1"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4:AH20"/>
  <sheetViews>
    <sheetView zoomScale="70" zoomScaleNormal="70" zoomScalePageLayoutView="0" workbookViewId="0" topLeftCell="A1">
      <selection activeCell="C5" sqref="C5"/>
    </sheetView>
  </sheetViews>
  <sheetFormatPr defaultColWidth="9.140625" defaultRowHeight="15"/>
  <cols>
    <col min="1" max="1" width="5.00390625" style="1" customWidth="1"/>
    <col min="2" max="2" width="19.00390625" style="1" customWidth="1"/>
    <col min="3" max="33" width="3.7109375" style="1" customWidth="1"/>
    <col min="34" max="34" width="14.421875" style="1" customWidth="1"/>
    <col min="35" max="16384" width="9.140625" style="1" customWidth="1"/>
  </cols>
  <sheetData>
    <row r="4" spans="1:34" ht="15.75">
      <c r="A4" s="10" t="s">
        <v>0</v>
      </c>
      <c r="B4" s="10" t="s">
        <v>1</v>
      </c>
      <c r="C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 t="s">
        <v>18</v>
      </c>
    </row>
    <row r="5" spans="1:34" ht="19.5" customHeight="1">
      <c r="A5" s="10"/>
      <c r="B5" s="10"/>
      <c r="C5" s="8">
        <f ca="1">DATE(YEAR(TODAY()),MONTH(TODAY())+1,1)</f>
        <v>43525</v>
      </c>
      <c r="D5" s="8">
        <f>C5+1</f>
        <v>43526</v>
      </c>
      <c r="E5" s="8">
        <f aca="true" t="shared" si="0" ref="E5:AG5">D5+1</f>
        <v>43527</v>
      </c>
      <c r="F5" s="8">
        <f t="shared" si="0"/>
        <v>43528</v>
      </c>
      <c r="G5" s="8">
        <f t="shared" si="0"/>
        <v>43529</v>
      </c>
      <c r="H5" s="8">
        <f t="shared" si="0"/>
        <v>43530</v>
      </c>
      <c r="I5" s="8">
        <f t="shared" si="0"/>
        <v>43531</v>
      </c>
      <c r="J5" s="8">
        <f t="shared" si="0"/>
        <v>43532</v>
      </c>
      <c r="K5" s="8">
        <f t="shared" si="0"/>
        <v>43533</v>
      </c>
      <c r="L5" s="8">
        <f t="shared" si="0"/>
        <v>43534</v>
      </c>
      <c r="M5" s="8">
        <f t="shared" si="0"/>
        <v>43535</v>
      </c>
      <c r="N5" s="8">
        <f t="shared" si="0"/>
        <v>43536</v>
      </c>
      <c r="O5" s="8">
        <f t="shared" si="0"/>
        <v>43537</v>
      </c>
      <c r="P5" s="8">
        <f t="shared" si="0"/>
        <v>43538</v>
      </c>
      <c r="Q5" s="8">
        <f t="shared" si="0"/>
        <v>43539</v>
      </c>
      <c r="R5" s="8">
        <f t="shared" si="0"/>
        <v>43540</v>
      </c>
      <c r="S5" s="8">
        <f t="shared" si="0"/>
        <v>43541</v>
      </c>
      <c r="T5" s="8">
        <f t="shared" si="0"/>
        <v>43542</v>
      </c>
      <c r="U5" s="8">
        <f t="shared" si="0"/>
        <v>43543</v>
      </c>
      <c r="V5" s="8">
        <f t="shared" si="0"/>
        <v>43544</v>
      </c>
      <c r="W5" s="8">
        <f t="shared" si="0"/>
        <v>43545</v>
      </c>
      <c r="X5" s="8">
        <f t="shared" si="0"/>
        <v>43546</v>
      </c>
      <c r="Y5" s="8">
        <f t="shared" si="0"/>
        <v>43547</v>
      </c>
      <c r="Z5" s="8">
        <f t="shared" si="0"/>
        <v>43548</v>
      </c>
      <c r="AA5" s="8">
        <f t="shared" si="0"/>
        <v>43549</v>
      </c>
      <c r="AB5" s="8">
        <f t="shared" si="0"/>
        <v>43550</v>
      </c>
      <c r="AC5" s="8">
        <f t="shared" si="0"/>
        <v>43551</v>
      </c>
      <c r="AD5" s="8">
        <f t="shared" si="0"/>
        <v>43552</v>
      </c>
      <c r="AE5" s="8">
        <f t="shared" si="0"/>
        <v>43553</v>
      </c>
      <c r="AF5" s="8">
        <f t="shared" si="0"/>
        <v>43554</v>
      </c>
      <c r="AG5" s="8">
        <f t="shared" si="0"/>
        <v>43555</v>
      </c>
      <c r="AH5" s="11"/>
    </row>
    <row r="6" spans="1:34" ht="19.5" customHeight="1">
      <c r="A6" s="4">
        <f>IF(B6&lt;&gt;0,ROW()-4,"")</f>
        <v>2</v>
      </c>
      <c r="B6" s="2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 t="s">
        <v>19</v>
      </c>
      <c r="R6" s="6"/>
      <c r="S6" s="6"/>
      <c r="T6" s="6"/>
      <c r="U6" s="6" t="s">
        <v>19</v>
      </c>
      <c r="V6" s="6"/>
      <c r="W6" s="6"/>
      <c r="X6" s="6"/>
      <c r="Y6" s="6" t="s">
        <v>19</v>
      </c>
      <c r="Z6" s="6"/>
      <c r="AA6" s="6"/>
      <c r="AB6" s="6"/>
      <c r="AC6" s="6"/>
      <c r="AD6" s="6"/>
      <c r="AE6" s="6"/>
      <c r="AF6" s="6"/>
      <c r="AG6" s="6"/>
      <c r="AH6" s="7" t="str">
        <f>IF(COUNTIF(C6:AG6,"х")=0,"",COUNTIF(C6:AG6,"х")&amp;IF(COUNTIF(C6:AG6,"х")=1," дежурство"," дежурства"))</f>
        <v>3 дежурства</v>
      </c>
    </row>
    <row r="7" spans="1:34" ht="19.5" customHeight="1">
      <c r="A7" s="4">
        <f aca="true" t="shared" si="1" ref="A7:A20">IF(B7&lt;&gt;0,ROW()-4,"")</f>
        <v>3</v>
      </c>
      <c r="B7" s="2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 t="s">
        <v>19</v>
      </c>
      <c r="S7" s="6"/>
      <c r="T7" s="6"/>
      <c r="U7" s="6"/>
      <c r="V7" s="6"/>
      <c r="W7" s="6" t="s">
        <v>19</v>
      </c>
      <c r="X7" s="6"/>
      <c r="Y7" s="6"/>
      <c r="Z7" s="6" t="s">
        <v>19</v>
      </c>
      <c r="AA7" s="6"/>
      <c r="AB7" s="6"/>
      <c r="AC7" s="6"/>
      <c r="AD7" s="6"/>
      <c r="AE7" s="6"/>
      <c r="AF7" s="6" t="s">
        <v>19</v>
      </c>
      <c r="AG7" s="6"/>
      <c r="AH7" s="7" t="str">
        <f>IF(COUNTIF(C7:AG7,"х")=0,"",COUNTIF(C7:AG7,"х")&amp;IF(COUNTIF(C7:AG7,"х")=1," дежурство"," дежурства"))</f>
        <v>4 дежурства</v>
      </c>
    </row>
    <row r="8" spans="1:34" ht="19.5" customHeight="1">
      <c r="A8" s="4">
        <f t="shared" si="1"/>
        <v>4</v>
      </c>
      <c r="B8" s="2" t="s">
        <v>5</v>
      </c>
      <c r="C8" s="6"/>
      <c r="D8" s="6"/>
      <c r="E8" s="6"/>
      <c r="F8" s="6"/>
      <c r="G8" s="6"/>
      <c r="H8" s="6"/>
      <c r="I8" s="6"/>
      <c r="J8" s="6"/>
      <c r="K8" s="6" t="s">
        <v>19</v>
      </c>
      <c r="L8" s="6"/>
      <c r="M8" s="6"/>
      <c r="N8" s="6"/>
      <c r="O8" s="6"/>
      <c r="P8" s="6"/>
      <c r="Q8" s="6"/>
      <c r="R8" s="6"/>
      <c r="S8" s="6" t="s">
        <v>19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 t="s">
        <v>19</v>
      </c>
      <c r="AF8" s="6"/>
      <c r="AG8" s="6"/>
      <c r="AH8" s="7" t="str">
        <f>IF(COUNTIF(C8:AG8,"х")=0,"",COUNTIF(C8:AG8,"х")&amp;IF(COUNTIF(C8:AG8,"х")=1," дежурство"," дежурства"))</f>
        <v>3 дежурства</v>
      </c>
    </row>
    <row r="9" spans="1:34" ht="19.5" customHeight="1">
      <c r="A9" s="4">
        <f t="shared" si="1"/>
        <v>5</v>
      </c>
      <c r="B9" s="2" t="s">
        <v>6</v>
      </c>
      <c r="C9" s="6" t="s">
        <v>19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19</v>
      </c>
      <c r="AB9" s="6"/>
      <c r="AC9" s="6"/>
      <c r="AD9" s="6" t="s">
        <v>19</v>
      </c>
      <c r="AE9" s="6"/>
      <c r="AF9" s="6"/>
      <c r="AG9" s="6" t="s">
        <v>19</v>
      </c>
      <c r="AH9" s="7" t="str">
        <f>IF(COUNTIF(C9:AG9,"х")=0,"",COUNTIF(C9:AG9,"х")&amp;IF(COUNTIF(C9:AG9,"х")=1," дежурство"," дежурства"))</f>
        <v>4 дежурства</v>
      </c>
    </row>
    <row r="10" spans="1:34" ht="19.5" customHeight="1">
      <c r="A10" s="4">
        <f t="shared" si="1"/>
        <v>6</v>
      </c>
      <c r="B10" s="2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>
        <f>IF(COUNTIF(C10:AG10,"х")=0,"",COUNTIF(C10:AG10,"х")&amp;IF(COUNTIF(C10:AG10,"х")=1," дежурство"," дежурства"))</f>
      </c>
    </row>
    <row r="11" spans="1:34" ht="19.5" customHeight="1">
      <c r="A11" s="4">
        <f t="shared" si="1"/>
        <v>7</v>
      </c>
      <c r="B11" s="2" t="s">
        <v>8</v>
      </c>
      <c r="C11" s="6"/>
      <c r="D11" s="6" t="s">
        <v>19</v>
      </c>
      <c r="E11" s="6"/>
      <c r="F11" s="6"/>
      <c r="G11" s="6"/>
      <c r="H11" s="6"/>
      <c r="I11" s="6"/>
      <c r="J11" s="6" t="s">
        <v>19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 t="s">
        <v>19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 t="str">
        <f aca="true" t="shared" si="2" ref="AH11:AH20">IF(COUNTIF(C11:AG11,"х")=0,"",COUNTIF(C11:AG11,"х")&amp;IF(COUNTIF(C11:AG11,"х")=1," дежурство"," дежурства"))</f>
        <v>3 дежурства</v>
      </c>
    </row>
    <row r="12" spans="1:34" ht="19.5" customHeight="1">
      <c r="A12" s="4">
        <f t="shared" si="1"/>
        <v>8</v>
      </c>
      <c r="B12" s="2" t="s">
        <v>9</v>
      </c>
      <c r="C12" s="6"/>
      <c r="D12" s="6"/>
      <c r="E12" s="6" t="s">
        <v>19</v>
      </c>
      <c r="F12" s="6"/>
      <c r="G12" s="6"/>
      <c r="H12" s="6"/>
      <c r="I12" s="6" t="s">
        <v>19</v>
      </c>
      <c r="J12" s="6"/>
      <c r="K12" s="6"/>
      <c r="L12" s="6"/>
      <c r="M12" s="6"/>
      <c r="N12" s="6"/>
      <c r="O12" s="6"/>
      <c r="P12" s="6" t="s">
        <v>19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 t="str">
        <f t="shared" si="2"/>
        <v>3 дежурства</v>
      </c>
    </row>
    <row r="13" spans="1:34" ht="19.5" customHeight="1">
      <c r="A13" s="4">
        <f t="shared" si="1"/>
        <v>9</v>
      </c>
      <c r="B13" s="2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6" t="s">
        <v>19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 t="s">
        <v>19</v>
      </c>
      <c r="Y13" s="6"/>
      <c r="Z13" s="6"/>
      <c r="AA13" s="6"/>
      <c r="AB13" s="6"/>
      <c r="AC13" s="6"/>
      <c r="AD13" s="6"/>
      <c r="AE13" s="6"/>
      <c r="AF13" s="6"/>
      <c r="AG13" s="6"/>
      <c r="AH13" s="7" t="str">
        <f t="shared" si="2"/>
        <v>2 дежурства</v>
      </c>
    </row>
    <row r="14" spans="1:34" ht="19.5" customHeight="1">
      <c r="A14" s="4">
        <f t="shared" si="1"/>
        <v>10</v>
      </c>
      <c r="B14" s="2" t="s">
        <v>11</v>
      </c>
      <c r="C14" s="6"/>
      <c r="D14" s="6"/>
      <c r="E14" s="6"/>
      <c r="F14" s="6"/>
      <c r="G14" s="6" t="s">
        <v>19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 t="s">
        <v>19</v>
      </c>
      <c r="AD14" s="6"/>
      <c r="AE14" s="6"/>
      <c r="AF14" s="6"/>
      <c r="AG14" s="6"/>
      <c r="AH14" s="7" t="str">
        <f t="shared" si="2"/>
        <v>2 дежурства</v>
      </c>
    </row>
    <row r="15" spans="1:34" ht="19.5" customHeight="1">
      <c r="A15" s="4">
        <f t="shared" si="1"/>
        <v>11</v>
      </c>
      <c r="B15" s="2" t="s">
        <v>12</v>
      </c>
      <c r="C15" s="6"/>
      <c r="D15" s="6"/>
      <c r="E15" s="6"/>
      <c r="F15" s="6" t="s">
        <v>19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 t="s">
        <v>19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 t="str">
        <f t="shared" si="2"/>
        <v>2 дежурства</v>
      </c>
    </row>
    <row r="16" spans="1:34" ht="19.5" customHeight="1">
      <c r="A16" s="4">
        <f t="shared" si="1"/>
        <v>12</v>
      </c>
      <c r="B16" s="2" t="s">
        <v>13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19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 t="str">
        <f t="shared" si="2"/>
        <v>1 дежурство</v>
      </c>
    </row>
    <row r="17" spans="1:34" ht="19.5" customHeight="1">
      <c r="A17" s="4">
        <f t="shared" si="1"/>
        <v>13</v>
      </c>
      <c r="B17" s="2" t="s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 t="s">
        <v>19</v>
      </c>
      <c r="AC17" s="6"/>
      <c r="AD17" s="6"/>
      <c r="AE17" s="6"/>
      <c r="AF17" s="6"/>
      <c r="AG17" s="6"/>
      <c r="AH17" s="7" t="str">
        <f t="shared" si="2"/>
        <v>1 дежурство</v>
      </c>
    </row>
    <row r="18" spans="1:34" ht="19.5" customHeight="1">
      <c r="A18" s="4">
        <f t="shared" si="1"/>
        <v>14</v>
      </c>
      <c r="B18" s="2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 t="s">
        <v>19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 t="str">
        <f t="shared" si="2"/>
        <v>1 дежурство</v>
      </c>
    </row>
    <row r="19" spans="1:34" ht="19.5" customHeight="1">
      <c r="A19" s="4">
        <f t="shared" si="1"/>
        <v>15</v>
      </c>
      <c r="B19" s="2" t="s">
        <v>16</v>
      </c>
      <c r="C19" s="6"/>
      <c r="D19" s="6"/>
      <c r="E19" s="6"/>
      <c r="F19" s="6"/>
      <c r="G19" s="6"/>
      <c r="H19" s="6" t="s">
        <v>19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 t="str">
        <f t="shared" si="2"/>
        <v>1 дежурство</v>
      </c>
    </row>
    <row r="20" spans="1:34" ht="19.5" customHeight="1">
      <c r="A20" s="4">
        <f t="shared" si="1"/>
        <v>16</v>
      </c>
      <c r="B20" s="2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 t="s">
        <v>19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 t="str">
        <f t="shared" si="2"/>
        <v>1 дежурство</v>
      </c>
    </row>
  </sheetData>
  <sheetProtection/>
  <mergeCells count="4">
    <mergeCell ref="A4:A5"/>
    <mergeCell ref="B4:B5"/>
    <mergeCell ref="C4:AG4"/>
    <mergeCell ref="AH4:AH5"/>
  </mergeCells>
  <conditionalFormatting sqref="C5:AG20">
    <cfRule type="expression" priority="2" dxfId="1">
      <formula>OR(WEEKDAY(C$5,2)=6,WEEKDAY(C$5,2)=7)</formula>
    </cfRule>
  </conditionalFormatting>
  <conditionalFormatting sqref="C6:AG20">
    <cfRule type="expression" priority="1" dxfId="0">
      <formula>COUNTIF(C$6:C$20,"х")&gt;1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old_farter</dc:creator>
  <cp:keywords/>
  <dc:description/>
  <cp:lastModifiedBy>ГАВ</cp:lastModifiedBy>
  <dcterms:created xsi:type="dcterms:W3CDTF">2019-02-26T09:47:27Z</dcterms:created>
  <dcterms:modified xsi:type="dcterms:W3CDTF">2019-02-26T11:32:26Z</dcterms:modified>
  <cp:category/>
  <cp:version/>
  <cp:contentType/>
  <cp:contentStatus/>
</cp:coreProperties>
</file>