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 tabRatio="844" activeTab="1"/>
  </bookViews>
  <sheets>
    <sheet name="17" sheetId="27" r:id="rId1"/>
    <sheet name="802" sheetId="20" r:id="rId2"/>
  </sheets>
  <definedNames>
    <definedName name="_xlnm.Print_Area" localSheetId="1">'802'!$A$1:$T$46</definedName>
  </definedNames>
  <calcPr calcId="124519"/>
</workbook>
</file>

<file path=xl/calcChain.xml><?xml version="1.0" encoding="utf-8"?>
<calcChain xmlns="http://schemas.openxmlformats.org/spreadsheetml/2006/main">
  <c r="F31" i="20"/>
  <c r="N31" l="1"/>
  <c r="O31"/>
  <c r="P31"/>
  <c r="Q31"/>
  <c r="R31"/>
  <c r="S31"/>
  <c r="T31"/>
  <c r="M31"/>
  <c r="J31"/>
  <c r="K31"/>
  <c r="I31"/>
  <c r="G31"/>
  <c r="J29" i="27" l="1"/>
  <c r="H31" s="1"/>
  <c r="N37" i="20" l="1"/>
  <c r="O37"/>
  <c r="P37"/>
  <c r="R37"/>
  <c r="K37" l="1"/>
  <c r="K39" s="1"/>
  <c r="S37"/>
  <c r="S40" s="1"/>
  <c r="T37"/>
  <c r="T39" s="1"/>
  <c r="G37"/>
  <c r="G39" s="1"/>
  <c r="P40"/>
  <c r="P39"/>
  <c r="R39"/>
  <c r="R40"/>
  <c r="N39"/>
  <c r="N40"/>
  <c r="O40"/>
  <c r="O39"/>
  <c r="M37"/>
  <c r="M39" s="1"/>
  <c r="F37"/>
  <c r="S39" l="1"/>
  <c r="K40"/>
  <c r="T40"/>
  <c r="E37"/>
  <c r="E40" s="1"/>
  <c r="G40"/>
  <c r="M40"/>
  <c r="F39"/>
  <c r="F40"/>
  <c r="E39" l="1"/>
  <c r="J37" l="1"/>
  <c r="J39" l="1"/>
  <c r="J40"/>
  <c r="Q37" l="1"/>
  <c r="L37"/>
  <c r="I37" l="1"/>
  <c r="Q40"/>
  <c r="Q39"/>
  <c r="L40"/>
  <c r="L39"/>
  <c r="H37" l="1"/>
  <c r="I40"/>
  <c r="I39"/>
  <c r="C37" l="1"/>
  <c r="D37"/>
  <c r="H40"/>
  <c r="H39"/>
  <c r="D39" l="1"/>
  <c r="D40"/>
  <c r="C40"/>
  <c r="C39"/>
</calcChain>
</file>

<file path=xl/sharedStrings.xml><?xml version="1.0" encoding="utf-8"?>
<sst xmlns="http://schemas.openxmlformats.org/spreadsheetml/2006/main" count="57" uniqueCount="40">
  <si>
    <t>(підпис)</t>
  </si>
  <si>
    <t>(посада)</t>
  </si>
  <si>
    <t>Виконавець:</t>
  </si>
  <si>
    <t>(назва установи)</t>
  </si>
  <si>
    <t xml:space="preserve"> </t>
  </si>
  <si>
    <t>за ЄДРПОУ</t>
  </si>
  <si>
    <t>Головний бухгалтер</t>
  </si>
  <si>
    <t>Дата</t>
  </si>
  <si>
    <t>401/1</t>
  </si>
  <si>
    <t>N з/п</t>
  </si>
  <si>
    <t>(ініціали і призвище)</t>
  </si>
  <si>
    <t>Перевірив:</t>
  </si>
  <si>
    <t>З початку року:</t>
  </si>
  <si>
    <t>За місяць:</t>
  </si>
  <si>
    <t>Усього видатків з вирахуванням сум відшкодування (касові видатки):</t>
  </si>
  <si>
    <t>Усього:</t>
  </si>
  <si>
    <t>Разом:</t>
  </si>
  <si>
    <t>(назва установи, що обслуговується)</t>
  </si>
  <si>
    <t>Фактичні видатки на початок місяця:</t>
  </si>
  <si>
    <t>у тому числі за кодами економічної класифікації видатків</t>
  </si>
  <si>
    <t>сума за орде-ром усього</t>
  </si>
  <si>
    <t>Номер мемо-ріаль-ного ордера</t>
  </si>
  <si>
    <t>КАРТКА АНАЛІТИЧНОГО ОБЛІКУ ФАКТИЧНИХ ВИДАТКІВ</t>
  </si>
  <si>
    <t>загальний фонд 802</t>
  </si>
  <si>
    <t>Вид коштів_______________________________</t>
  </si>
  <si>
    <t xml:space="preserve">Ідентифікаційний код </t>
  </si>
  <si>
    <t>Субрахунок          Сума_________</t>
  </si>
  <si>
    <t>Разом по кредиту субрахунків:</t>
  </si>
  <si>
    <t>Разом по дебету субрахунків:</t>
  </si>
  <si>
    <t>Сума оборотів за меморіальним ордером</t>
  </si>
  <si>
    <t>і так далі</t>
  </si>
  <si>
    <t>Сума</t>
  </si>
  <si>
    <t>За кредитом субрахунку</t>
  </si>
  <si>
    <t>За дебетом субрахунку</t>
  </si>
  <si>
    <t>Підстава (посилання на документи або зміст запису)</t>
  </si>
  <si>
    <t>за _січень _________________ 2015__ р.</t>
  </si>
  <si>
    <r>
      <t xml:space="preserve">Дебет субрахунку </t>
    </r>
    <r>
      <rPr>
        <b/>
        <sz val="12"/>
        <color theme="1"/>
        <rFont val="Times New Roman"/>
        <family val="1"/>
        <charset val="204"/>
      </rPr>
      <t>802</t>
    </r>
    <r>
      <rPr>
        <sz val="12"/>
        <color theme="1"/>
        <rFont val="Times New Roman"/>
        <family val="1"/>
        <charset val="204"/>
      </rPr>
      <t xml:space="preserve">    або 81</t>
    </r>
  </si>
  <si>
    <t>841/1</t>
  </si>
  <si>
    <t>132/1</t>
  </si>
  <si>
    <t>401/</t>
  </si>
</sst>
</file>

<file path=xl/styles.xml><?xml version="1.0" encoding="utf-8"?>
<styleSheet xmlns="http://schemas.openxmlformats.org/spreadsheetml/2006/main">
  <numFmts count="1">
    <numFmt numFmtId="164" formatCode="0.00_ ;[Red]\-0.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7" fillId="0" borderId="0"/>
  </cellStyleXfs>
  <cellXfs count="71">
    <xf numFmtId="0" fontId="0" fillId="0" borderId="0" xfId="0"/>
    <xf numFmtId="0" fontId="11" fillId="0" borderId="0" xfId="0" applyFont="1"/>
    <xf numFmtId="0" fontId="0" fillId="0" borderId="0" xfId="0" applyFont="1"/>
    <xf numFmtId="0" fontId="12" fillId="0" borderId="0" xfId="0" applyFont="1"/>
    <xf numFmtId="0" fontId="0" fillId="0" borderId="7" xfId="0" applyBorder="1"/>
    <xf numFmtId="0" fontId="11" fillId="0" borderId="7" xfId="0" applyFont="1" applyBorder="1"/>
    <xf numFmtId="0" fontId="0" fillId="0" borderId="0" xfId="0" applyFont="1" applyBorder="1"/>
    <xf numFmtId="0" fontId="0" fillId="0" borderId="0" xfId="0" applyBorder="1"/>
    <xf numFmtId="0" fontId="0" fillId="0" borderId="7" xfId="0" applyFont="1" applyBorder="1"/>
    <xf numFmtId="0" fontId="13" fillId="0" borderId="0" xfId="0" applyFont="1" applyAlignment="1">
      <alignment horizontal="justify" vertical="center" wrapText="1"/>
    </xf>
    <xf numFmtId="0" fontId="2" fillId="0" borderId="0" xfId="0" applyFont="1"/>
    <xf numFmtId="0" fontId="8" fillId="0" borderId="0" xfId="0" applyFont="1"/>
    <xf numFmtId="0" fontId="8" fillId="0" borderId="2" xfId="0" applyFont="1" applyBorder="1" applyAlignment="1">
      <alignment horizontal="center"/>
    </xf>
    <xf numFmtId="0" fontId="17" fillId="0" borderId="0" xfId="3"/>
    <xf numFmtId="0" fontId="10" fillId="0" borderId="0" xfId="3" applyFont="1" applyAlignment="1">
      <alignment horizontal="justify"/>
    </xf>
    <xf numFmtId="0" fontId="15" fillId="0" borderId="0" xfId="3" applyFont="1" applyAlignment="1">
      <alignment vertical="top" wrapText="1"/>
    </xf>
    <xf numFmtId="0" fontId="15" fillId="0" borderId="5" xfId="3" applyFont="1" applyBorder="1" applyAlignment="1">
      <alignment horizontal="center" vertical="top" wrapText="1"/>
    </xf>
    <xf numFmtId="0" fontId="15" fillId="0" borderId="9" xfId="3" applyFont="1" applyBorder="1" applyAlignment="1">
      <alignment horizontal="center" vertical="top" wrapText="1"/>
    </xf>
    <xf numFmtId="0" fontId="15" fillId="0" borderId="8" xfId="3" applyFont="1" applyBorder="1" applyAlignment="1">
      <alignment vertical="top" wrapText="1"/>
    </xf>
    <xf numFmtId="2" fontId="17" fillId="0" borderId="0" xfId="3" applyNumberFormat="1"/>
    <xf numFmtId="2" fontId="16" fillId="0" borderId="5" xfId="3" applyNumberFormat="1" applyFont="1" applyBorder="1" applyAlignment="1">
      <alignment vertical="top" wrapText="1"/>
    </xf>
    <xf numFmtId="2" fontId="16" fillId="0" borderId="5" xfId="3" applyNumberFormat="1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2" fontId="16" fillId="3" borderId="5" xfId="3" applyNumberFormat="1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top" wrapText="1"/>
    </xf>
    <xf numFmtId="0" fontId="15" fillId="0" borderId="3" xfId="3" applyFont="1" applyBorder="1" applyAlignment="1">
      <alignment horizontal="center" vertical="top" wrapText="1"/>
    </xf>
    <xf numFmtId="0" fontId="9" fillId="0" borderId="3" xfId="3" applyFont="1" applyBorder="1" applyAlignment="1">
      <alignment horizontal="center" vertical="top" wrapText="1"/>
    </xf>
    <xf numFmtId="0" fontId="15" fillId="0" borderId="8" xfId="3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18" fillId="0" borderId="0" xfId="0" applyFont="1"/>
    <xf numFmtId="0" fontId="5" fillId="0" borderId="2" xfId="0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2" fontId="5" fillId="0" borderId="2" xfId="0" applyNumberFormat="1" applyFont="1" applyBorder="1"/>
    <xf numFmtId="2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15" fillId="0" borderId="3" xfId="3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164" fontId="16" fillId="0" borderId="5" xfId="0" applyNumberFormat="1" applyFont="1" applyBorder="1" applyAlignment="1">
      <alignment horizontal="center" vertical="center" wrapText="1"/>
    </xf>
    <xf numFmtId="0" fontId="19" fillId="0" borderId="0" xfId="3" applyFont="1"/>
    <xf numFmtId="0" fontId="5" fillId="4" borderId="2" xfId="0" applyFont="1" applyFill="1" applyBorder="1"/>
    <xf numFmtId="0" fontId="15" fillId="0" borderId="0" xfId="3" applyFont="1" applyAlignment="1">
      <alignment horizontal="center" vertical="top" wrapText="1"/>
    </xf>
    <xf numFmtId="0" fontId="15" fillId="0" borderId="1" xfId="3" applyFont="1" applyBorder="1" applyAlignment="1">
      <alignment vertical="top" wrapText="1"/>
    </xf>
    <xf numFmtId="0" fontId="15" fillId="0" borderId="4" xfId="3" applyFont="1" applyBorder="1" applyAlignment="1">
      <alignment vertical="top" wrapText="1"/>
    </xf>
    <xf numFmtId="0" fontId="15" fillId="0" borderId="3" xfId="3" applyFont="1" applyBorder="1" applyAlignment="1">
      <alignment vertical="top" wrapText="1"/>
    </xf>
    <xf numFmtId="2" fontId="16" fillId="0" borderId="1" xfId="3" applyNumberFormat="1" applyFont="1" applyBorder="1" applyAlignment="1">
      <alignment horizontal="center" vertical="top" wrapText="1"/>
    </xf>
    <xf numFmtId="0" fontId="16" fillId="0" borderId="3" xfId="3" applyFont="1" applyBorder="1" applyAlignment="1">
      <alignment horizontal="center" vertical="top" wrapText="1"/>
    </xf>
    <xf numFmtId="0" fontId="15" fillId="0" borderId="6" xfId="3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justify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5" fillId="0" borderId="10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35"/>
  <sheetViews>
    <sheetView workbookViewId="0">
      <selection activeCell="G15" sqref="G15"/>
    </sheetView>
  </sheetViews>
  <sheetFormatPr defaultRowHeight="12.75"/>
  <cols>
    <col min="1" max="1" width="0.140625" style="13" customWidth="1"/>
    <col min="2" max="3" width="9.140625" style="13" hidden="1" customWidth="1"/>
    <col min="4" max="4" width="5.28515625" style="13" hidden="1" customWidth="1"/>
    <col min="5" max="5" width="9.140625" style="13" hidden="1" customWidth="1"/>
    <col min="6" max="6" width="23.42578125" style="13" customWidth="1"/>
    <col min="7" max="7" width="36.140625" style="13" customWidth="1"/>
    <col min="8" max="8" width="14.85546875" style="13" customWidth="1"/>
    <col min="9" max="9" width="17.5703125" style="13" customWidth="1"/>
    <col min="10" max="10" width="18.42578125" style="13" customWidth="1"/>
    <col min="11" max="16384" width="9.140625" style="13"/>
  </cols>
  <sheetData>
    <row r="1" spans="6:21" ht="38.25" thickBot="1">
      <c r="F1" s="29" t="s">
        <v>9</v>
      </c>
      <c r="G1" s="28" t="s">
        <v>34</v>
      </c>
      <c r="H1" s="27" t="s">
        <v>33</v>
      </c>
      <c r="I1" s="39" t="s">
        <v>32</v>
      </c>
      <c r="J1" s="27" t="s">
        <v>31</v>
      </c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6:21" ht="15.75" customHeight="1" thickBot="1">
      <c r="F2" s="17">
        <v>1</v>
      </c>
      <c r="G2" s="26">
        <v>2</v>
      </c>
      <c r="H2" s="16">
        <v>3</v>
      </c>
      <c r="I2" s="16">
        <v>4</v>
      </c>
      <c r="J2" s="16">
        <v>5</v>
      </c>
    </row>
    <row r="3" spans="6:21" ht="15.75" thickBot="1">
      <c r="F3" s="40">
        <v>1</v>
      </c>
      <c r="G3" s="41"/>
      <c r="H3" s="42">
        <v>802</v>
      </c>
      <c r="I3" s="42">
        <v>651</v>
      </c>
      <c r="J3" s="43">
        <v>5920.54</v>
      </c>
      <c r="K3" s="13">
        <v>2111</v>
      </c>
    </row>
    <row r="4" spans="6:21" ht="15.75" thickBot="1">
      <c r="F4" s="40">
        <v>2</v>
      </c>
      <c r="G4" s="41"/>
      <c r="H4" s="42">
        <v>802</v>
      </c>
      <c r="I4" s="42">
        <v>651</v>
      </c>
      <c r="J4" s="43">
        <v>-401.87</v>
      </c>
      <c r="K4" s="13">
        <v>2120</v>
      </c>
    </row>
    <row r="5" spans="6:21" ht="15.75" thickBot="1">
      <c r="F5" s="40">
        <v>3</v>
      </c>
      <c r="G5" s="41"/>
      <c r="H5" s="42">
        <v>802</v>
      </c>
      <c r="I5" s="42">
        <v>651</v>
      </c>
      <c r="J5" s="43">
        <v>-313.58</v>
      </c>
      <c r="K5" s="13">
        <v>2120</v>
      </c>
    </row>
    <row r="6" spans="6:21" ht="15.75" thickBot="1">
      <c r="F6" s="40">
        <v>4</v>
      </c>
      <c r="G6" s="44"/>
      <c r="H6" s="45" t="s">
        <v>37</v>
      </c>
      <c r="I6" s="45" t="s">
        <v>38</v>
      </c>
      <c r="J6" s="43">
        <v>4623</v>
      </c>
    </row>
    <row r="7" spans="6:21" ht="15.75" thickBot="1">
      <c r="F7" s="40">
        <v>5</v>
      </c>
      <c r="G7" s="44"/>
      <c r="H7" s="45" t="s">
        <v>39</v>
      </c>
      <c r="I7" s="45" t="s">
        <v>37</v>
      </c>
      <c r="J7" s="43">
        <v>4623</v>
      </c>
    </row>
    <row r="8" spans="6:21" ht="15.75" thickBot="1">
      <c r="F8" s="40">
        <v>6</v>
      </c>
      <c r="G8" s="44"/>
      <c r="H8" s="42" t="s">
        <v>37</v>
      </c>
      <c r="I8" s="42" t="s">
        <v>38</v>
      </c>
      <c r="J8" s="43">
        <v>2182</v>
      </c>
    </row>
    <row r="9" spans="6:21" ht="15.75" thickBot="1">
      <c r="F9" s="40">
        <v>7</v>
      </c>
      <c r="G9" s="44"/>
      <c r="H9" s="42" t="s">
        <v>38</v>
      </c>
      <c r="I9" s="42" t="s">
        <v>37</v>
      </c>
      <c r="J9" s="46">
        <v>2182</v>
      </c>
    </row>
    <row r="10" spans="6:21" ht="15.75" thickBot="1">
      <c r="F10" s="40">
        <v>8</v>
      </c>
      <c r="G10" s="41"/>
      <c r="H10" s="42" t="s">
        <v>38</v>
      </c>
      <c r="I10" s="42" t="s">
        <v>37</v>
      </c>
      <c r="J10" s="46">
        <v>4365</v>
      </c>
    </row>
    <row r="11" spans="6:21" ht="15.75" thickBot="1">
      <c r="F11" s="40">
        <v>9</v>
      </c>
      <c r="G11" s="41"/>
      <c r="H11" s="42" t="s">
        <v>37</v>
      </c>
      <c r="I11" s="42" t="s">
        <v>8</v>
      </c>
      <c r="J11" s="46">
        <v>4365</v>
      </c>
    </row>
    <row r="12" spans="6:21" ht="15.75" thickBot="1">
      <c r="F12" s="40">
        <v>10</v>
      </c>
      <c r="G12" s="44"/>
      <c r="H12" s="42">
        <v>841</v>
      </c>
      <c r="I12" s="42">
        <v>132</v>
      </c>
      <c r="J12" s="46">
        <v>223</v>
      </c>
    </row>
    <row r="13" spans="6:21" ht="15.75" thickBot="1">
      <c r="F13" s="40">
        <v>11</v>
      </c>
      <c r="G13" s="44"/>
      <c r="H13" s="42">
        <v>132</v>
      </c>
      <c r="I13" s="42">
        <v>841</v>
      </c>
      <c r="J13" s="46">
        <v>223</v>
      </c>
    </row>
    <row r="14" spans="6:21" ht="15.75" thickBot="1">
      <c r="F14" s="40">
        <v>12</v>
      </c>
      <c r="G14" s="41"/>
      <c r="H14" s="42">
        <v>132</v>
      </c>
      <c r="I14" s="42">
        <v>841</v>
      </c>
      <c r="J14" s="46">
        <v>447</v>
      </c>
    </row>
    <row r="15" spans="6:21" ht="15.75" thickBot="1">
      <c r="F15" s="40">
        <v>13</v>
      </c>
      <c r="G15" s="41"/>
      <c r="H15" s="42">
        <v>841</v>
      </c>
      <c r="I15" s="42">
        <v>132</v>
      </c>
      <c r="J15" s="46">
        <v>447</v>
      </c>
    </row>
    <row r="16" spans="6:21" ht="15.75" thickBot="1">
      <c r="F16" s="40">
        <v>14</v>
      </c>
      <c r="G16" s="41"/>
      <c r="H16" s="42">
        <v>802</v>
      </c>
      <c r="I16" s="42">
        <v>661</v>
      </c>
      <c r="J16" s="46">
        <v>-717.21</v>
      </c>
      <c r="K16" s="13">
        <v>2111</v>
      </c>
    </row>
    <row r="17" spans="6:11" ht="15.75" thickBot="1">
      <c r="F17" s="40">
        <v>15</v>
      </c>
      <c r="G17" s="41"/>
      <c r="H17" s="42">
        <v>661</v>
      </c>
      <c r="I17" s="42">
        <v>651</v>
      </c>
      <c r="J17" s="46">
        <v>-25.82</v>
      </c>
    </row>
    <row r="18" spans="6:11" ht="15.75" thickBot="1">
      <c r="F18" s="40">
        <v>16</v>
      </c>
      <c r="G18" s="41"/>
      <c r="H18" s="42">
        <v>802</v>
      </c>
      <c r="I18" s="42">
        <v>651</v>
      </c>
      <c r="J18" s="46">
        <v>-260.35000000000002</v>
      </c>
      <c r="K18" s="13">
        <v>2111</v>
      </c>
    </row>
    <row r="19" spans="6:11" ht="15.75" thickBot="1">
      <c r="F19" s="40"/>
      <c r="G19" s="41"/>
      <c r="H19" s="42"/>
      <c r="I19" s="42"/>
      <c r="J19" s="46"/>
    </row>
    <row r="20" spans="6:11" ht="39" customHeight="1" thickBot="1">
      <c r="F20" s="23" t="s">
        <v>4</v>
      </c>
      <c r="G20" s="24"/>
      <c r="H20" s="22"/>
      <c r="I20" s="22"/>
      <c r="J20" s="25"/>
    </row>
    <row r="21" spans="6:11" ht="15.75" thickBot="1">
      <c r="F21" s="23"/>
      <c r="G21" s="24"/>
      <c r="H21" s="22"/>
      <c r="I21" s="22"/>
      <c r="J21" s="21"/>
    </row>
    <row r="22" spans="6:11" ht="15.75" thickBot="1">
      <c r="F22" s="23"/>
      <c r="G22" s="24"/>
      <c r="H22" s="22"/>
      <c r="I22" s="22"/>
      <c r="J22" s="21"/>
    </row>
    <row r="23" spans="6:11" ht="25.5" customHeight="1" thickBot="1">
      <c r="F23" s="23"/>
      <c r="G23" s="24"/>
      <c r="H23" s="22"/>
      <c r="I23" s="22"/>
      <c r="J23" s="21"/>
    </row>
    <row r="24" spans="6:11" ht="25.5" customHeight="1" thickBot="1">
      <c r="F24" s="23"/>
      <c r="G24" s="24"/>
      <c r="H24" s="22"/>
      <c r="I24" s="22"/>
      <c r="J24" s="21"/>
    </row>
    <row r="25" spans="6:11" ht="26.25" customHeight="1" thickBot="1">
      <c r="F25" s="23"/>
      <c r="G25" s="24"/>
      <c r="H25" s="22"/>
      <c r="I25" s="22"/>
      <c r="J25" s="21"/>
    </row>
    <row r="26" spans="6:11" ht="18" customHeight="1" thickBot="1">
      <c r="F26" s="23"/>
      <c r="G26" s="24"/>
      <c r="H26" s="22"/>
      <c r="I26" s="22"/>
      <c r="J26" s="21"/>
    </row>
    <row r="27" spans="6:11" ht="18" customHeight="1" thickBot="1">
      <c r="F27" s="23"/>
      <c r="G27" s="24"/>
      <c r="H27" s="22"/>
      <c r="I27" s="22"/>
      <c r="J27" s="21"/>
    </row>
    <row r="28" spans="6:11" ht="15" customHeight="1" thickBot="1">
      <c r="F28" s="23" t="s">
        <v>4</v>
      </c>
      <c r="G28" s="22" t="s">
        <v>4</v>
      </c>
      <c r="H28" s="22" t="s">
        <v>30</v>
      </c>
      <c r="I28" s="22" t="s">
        <v>4</v>
      </c>
      <c r="J28" s="21"/>
    </row>
    <row r="29" spans="6:11" ht="15" customHeight="1" thickBot="1">
      <c r="F29" s="50" t="s">
        <v>15</v>
      </c>
      <c r="G29" s="51"/>
      <c r="H29" s="51"/>
      <c r="I29" s="52"/>
      <c r="J29" s="20">
        <f>SUM(J3:J28)</f>
        <v>27881.710000000003</v>
      </c>
    </row>
    <row r="30" spans="6:11" ht="15" customHeight="1" thickBot="1">
      <c r="F30" s="14"/>
      <c r="J30" s="19"/>
    </row>
    <row r="31" spans="6:11" ht="15" customHeight="1" thickBot="1">
      <c r="F31" s="49" t="s">
        <v>29</v>
      </c>
      <c r="G31" s="49"/>
      <c r="H31" s="53">
        <f>J29</f>
        <v>27881.710000000003</v>
      </c>
      <c r="I31" s="54"/>
    </row>
    <row r="32" spans="6:11" ht="15" customHeight="1" thickBot="1">
      <c r="F32" s="49" t="s">
        <v>28</v>
      </c>
      <c r="G32" s="49"/>
      <c r="H32" s="55" t="s">
        <v>26</v>
      </c>
      <c r="I32" s="55"/>
      <c r="J32" s="18"/>
    </row>
    <row r="33" spans="6:10" ht="15" customHeight="1" thickBot="1">
      <c r="F33" s="49"/>
      <c r="G33" s="49"/>
      <c r="H33" s="15" t="s">
        <v>16</v>
      </c>
    </row>
    <row r="34" spans="6:10" ht="15" customHeight="1" thickBot="1">
      <c r="F34" s="49" t="s">
        <v>27</v>
      </c>
      <c r="G34" s="49"/>
      <c r="H34" s="49" t="s">
        <v>26</v>
      </c>
      <c r="I34" s="49"/>
      <c r="J34" s="18"/>
    </row>
    <row r="35" spans="6:10" ht="15">
      <c r="F35" s="49"/>
      <c r="G35" s="49"/>
      <c r="H35" s="15" t="s">
        <v>16</v>
      </c>
    </row>
  </sheetData>
  <mergeCells count="7">
    <mergeCell ref="F34:G35"/>
    <mergeCell ref="H34:I34"/>
    <mergeCell ref="F29:I29"/>
    <mergeCell ref="F31:G31"/>
    <mergeCell ref="H31:I31"/>
    <mergeCell ref="F32:G33"/>
    <mergeCell ref="H32:I32"/>
  </mergeCells>
  <pageMargins left="0.28000000000000003" right="0.21" top="0.16" bottom="0.24" header="0.16" footer="0.24"/>
  <pageSetup paperSize="9" scale="8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T46"/>
  <sheetViews>
    <sheetView showZeros="0" tabSelected="1" topLeftCell="A10" zoomScale="85" zoomScaleNormal="85" zoomScaleSheetLayoutView="85" workbookViewId="0">
      <selection activeCell="A37" sqref="A37:B37"/>
    </sheetView>
  </sheetViews>
  <sheetFormatPr defaultRowHeight="15"/>
  <cols>
    <col min="1" max="1" width="10.85546875" customWidth="1"/>
    <col min="2" max="2" width="6" customWidth="1"/>
    <col min="3" max="3" width="12" style="1" customWidth="1"/>
    <col min="4" max="4" width="11.5703125" style="1" customWidth="1"/>
    <col min="5" max="5" width="12.42578125" style="1" customWidth="1"/>
    <col min="6" max="6" width="11.5703125" customWidth="1"/>
    <col min="7" max="7" width="12.7109375" style="1" customWidth="1"/>
    <col min="8" max="8" width="11.42578125" style="1" customWidth="1"/>
    <col min="9" max="9" width="8.7109375" customWidth="1"/>
    <col min="10" max="10" width="10.7109375" customWidth="1"/>
    <col min="11" max="11" width="8.7109375" style="1" customWidth="1"/>
    <col min="12" max="12" width="10.85546875" style="1" customWidth="1"/>
    <col min="13" max="13" width="11.42578125" customWidth="1"/>
    <col min="14" max="14" width="8.7109375" customWidth="1"/>
    <col min="15" max="15" width="10.28515625" customWidth="1"/>
    <col min="16" max="16" width="9.85546875" customWidth="1"/>
    <col min="17" max="17" width="8.7109375" style="2" customWidth="1"/>
    <col min="18" max="19" width="8.7109375" style="1" customWidth="1"/>
    <col min="20" max="20" width="8.7109375" customWidth="1"/>
    <col min="21" max="21" width="4.7109375" customWidth="1"/>
  </cols>
  <sheetData>
    <row r="1" spans="1:20">
      <c r="A1" s="10"/>
      <c r="B1" s="10"/>
      <c r="C1" s="11"/>
      <c r="D1" s="11"/>
      <c r="E1" s="11"/>
      <c r="F1" s="10"/>
      <c r="G1" s="11"/>
      <c r="H1" s="11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10"/>
      <c r="B2" s="10"/>
      <c r="C2" s="11"/>
      <c r="D2" s="11"/>
      <c r="E2" s="11"/>
      <c r="F2" s="10"/>
      <c r="G2" s="11"/>
      <c r="H2" s="11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>
      <c r="A3" s="10"/>
      <c r="B3" s="10"/>
      <c r="C3" s="11"/>
      <c r="D3" s="11"/>
      <c r="E3" s="11"/>
      <c r="F3" s="10"/>
      <c r="G3" s="11"/>
      <c r="H3" s="11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>
      <c r="A4" s="10"/>
      <c r="B4" s="10"/>
      <c r="C4" s="11"/>
      <c r="D4" s="11"/>
      <c r="E4" s="11"/>
      <c r="F4" s="10"/>
      <c r="G4" s="11"/>
      <c r="H4" s="11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>
      <c r="A5" s="10"/>
      <c r="B5" s="10"/>
      <c r="C5" s="11"/>
      <c r="D5" s="11"/>
      <c r="E5" s="11"/>
      <c r="F5" s="10"/>
      <c r="G5" s="11"/>
      <c r="H5" s="11"/>
      <c r="I5" s="10"/>
      <c r="J5" s="10"/>
      <c r="K5" s="11"/>
      <c r="L5" s="11"/>
      <c r="M5" s="10"/>
      <c r="N5" s="10"/>
      <c r="O5" s="10"/>
      <c r="P5" s="10"/>
      <c r="Q5" s="10"/>
      <c r="R5" s="11"/>
      <c r="S5" s="11"/>
      <c r="T5" s="10"/>
    </row>
    <row r="6" spans="1:20" ht="18.75">
      <c r="A6" s="30"/>
      <c r="B6" s="30"/>
      <c r="C6" s="30"/>
      <c r="D6" s="30"/>
      <c r="E6" s="30"/>
      <c r="F6" s="10"/>
      <c r="G6" s="11"/>
      <c r="H6" s="11"/>
      <c r="I6" s="10"/>
      <c r="J6" s="10"/>
      <c r="K6" s="11"/>
      <c r="L6" s="11"/>
      <c r="M6" s="10"/>
      <c r="N6" s="10"/>
      <c r="O6" s="10"/>
      <c r="P6" s="10"/>
      <c r="Q6" s="10"/>
      <c r="R6" s="11"/>
      <c r="S6" s="11"/>
      <c r="T6" s="10"/>
    </row>
    <row r="7" spans="1:20">
      <c r="A7" s="10" t="s">
        <v>3</v>
      </c>
      <c r="B7" s="10"/>
      <c r="C7" s="11"/>
      <c r="D7" s="11"/>
      <c r="E7" s="11"/>
      <c r="F7" s="10"/>
      <c r="G7" s="11"/>
      <c r="H7" s="11"/>
      <c r="I7" s="10"/>
      <c r="J7" s="10"/>
      <c r="K7" s="11"/>
      <c r="L7" s="11"/>
      <c r="M7" s="10"/>
      <c r="N7" s="10"/>
      <c r="O7" s="10"/>
      <c r="P7" s="10"/>
      <c r="Q7" s="10"/>
      <c r="R7" s="11"/>
      <c r="S7" s="11"/>
      <c r="T7" s="10"/>
    </row>
    <row r="8" spans="1:20">
      <c r="A8" s="10"/>
      <c r="B8" s="10"/>
      <c r="C8" s="11"/>
      <c r="D8" s="11"/>
      <c r="E8" s="11"/>
      <c r="F8" s="10"/>
      <c r="G8" s="11"/>
      <c r="H8" s="11"/>
      <c r="I8" s="10"/>
      <c r="J8" s="10"/>
      <c r="K8" s="11"/>
      <c r="L8" s="11"/>
      <c r="M8" s="10"/>
      <c r="N8" s="10"/>
      <c r="O8" s="10"/>
      <c r="P8" s="10"/>
      <c r="Q8" s="10"/>
      <c r="R8" s="11"/>
      <c r="S8" s="11"/>
      <c r="T8" s="10"/>
    </row>
    <row r="9" spans="1:20">
      <c r="A9" s="10" t="s">
        <v>25</v>
      </c>
      <c r="B9" s="10"/>
      <c r="C9" s="11"/>
      <c r="D9" s="11"/>
      <c r="E9" s="11"/>
      <c r="F9" s="10"/>
      <c r="G9" s="11"/>
      <c r="H9" s="11"/>
      <c r="I9" s="10"/>
      <c r="J9" s="10"/>
      <c r="K9" s="11"/>
      <c r="L9" s="11"/>
      <c r="M9" s="10"/>
      <c r="N9" s="10"/>
      <c r="O9" s="10"/>
      <c r="P9" s="10"/>
      <c r="Q9" s="10"/>
      <c r="R9" s="11"/>
      <c r="S9" s="11"/>
      <c r="T9" s="10"/>
    </row>
    <row r="10" spans="1:20">
      <c r="A10" s="10" t="s">
        <v>5</v>
      </c>
      <c r="B10" s="10"/>
      <c r="C10" s="11"/>
      <c r="D10" s="11"/>
      <c r="E10" s="11"/>
      <c r="F10" s="10"/>
      <c r="G10" s="11"/>
      <c r="H10" s="11"/>
      <c r="I10" s="10"/>
      <c r="J10" s="10"/>
      <c r="K10" s="11"/>
      <c r="L10" s="11"/>
      <c r="M10" s="10"/>
      <c r="N10" s="10"/>
      <c r="O10" s="10"/>
      <c r="P10" s="10"/>
      <c r="Q10" s="10"/>
      <c r="R10" s="11"/>
      <c r="S10" s="11"/>
      <c r="T10" s="10"/>
    </row>
    <row r="11" spans="1:20">
      <c r="A11" s="12">
        <v>3</v>
      </c>
      <c r="B11" s="12">
        <v>0</v>
      </c>
      <c r="C11" s="12">
        <v>3</v>
      </c>
      <c r="D11" s="12">
        <v>9</v>
      </c>
      <c r="E11" s="12">
        <v>7</v>
      </c>
      <c r="F11" s="12">
        <v>3</v>
      </c>
      <c r="G11" s="12">
        <v>1</v>
      </c>
      <c r="H11" s="12">
        <v>4</v>
      </c>
      <c r="I11" s="10"/>
      <c r="J11" s="10"/>
      <c r="K11" s="11"/>
      <c r="L11" s="11"/>
      <c r="M11" s="10"/>
      <c r="N11" s="10"/>
      <c r="O11" s="10"/>
      <c r="P11" s="10"/>
      <c r="Q11" s="10"/>
      <c r="R11" s="11"/>
      <c r="S11" s="11"/>
      <c r="T11" s="10"/>
    </row>
    <row r="12" spans="1:20">
      <c r="A12" s="10"/>
      <c r="B12" s="10"/>
      <c r="C12" s="11"/>
      <c r="D12" s="11"/>
      <c r="E12" s="11"/>
      <c r="F12" s="10"/>
      <c r="G12" s="11"/>
      <c r="H12" s="11"/>
      <c r="I12" s="10"/>
      <c r="J12" s="10"/>
      <c r="K12" s="11"/>
      <c r="L12" s="11"/>
      <c r="M12" s="10"/>
      <c r="N12" s="10"/>
      <c r="O12" s="10"/>
      <c r="P12" s="10"/>
      <c r="Q12" s="10"/>
      <c r="R12" s="11"/>
      <c r="S12" s="11"/>
      <c r="T12" s="10"/>
    </row>
    <row r="13" spans="1:20" ht="18.75">
      <c r="A13" s="10"/>
      <c r="B13" s="10"/>
      <c r="C13" s="11"/>
      <c r="D13" s="30"/>
      <c r="E13" s="11"/>
      <c r="F13" s="10"/>
      <c r="G13" s="11"/>
      <c r="H13" s="11"/>
      <c r="I13" s="10"/>
      <c r="J13" s="10"/>
      <c r="K13" s="11"/>
      <c r="L13" s="11"/>
      <c r="M13" s="10"/>
      <c r="N13" s="10"/>
      <c r="O13" s="10"/>
      <c r="P13" s="10"/>
      <c r="Q13" s="10"/>
      <c r="R13" s="11"/>
      <c r="S13" s="11"/>
      <c r="T13" s="10"/>
    </row>
    <row r="14" spans="1:20">
      <c r="A14" s="10"/>
      <c r="B14" s="10"/>
      <c r="C14" s="11"/>
      <c r="D14" s="11"/>
      <c r="E14" s="11"/>
      <c r="F14" s="10"/>
      <c r="G14" s="11"/>
      <c r="H14" s="11"/>
      <c r="I14" s="10"/>
      <c r="J14" s="10"/>
      <c r="K14" s="11"/>
      <c r="L14" s="11"/>
      <c r="M14" s="10"/>
      <c r="N14" s="10"/>
      <c r="O14" s="10"/>
      <c r="P14" s="10"/>
      <c r="Q14" s="10"/>
      <c r="R14" s="11"/>
      <c r="S14" s="11"/>
      <c r="T14" s="10"/>
    </row>
    <row r="15" spans="1:20" ht="18.75">
      <c r="A15" s="10" t="s">
        <v>24</v>
      </c>
      <c r="B15" s="10"/>
      <c r="C15" s="30" t="s">
        <v>23</v>
      </c>
      <c r="D15" s="11"/>
      <c r="E15" s="11"/>
      <c r="F15" s="10"/>
      <c r="G15" s="11"/>
      <c r="H15" s="11"/>
      <c r="I15" s="10"/>
      <c r="J15" s="10"/>
      <c r="K15" s="11"/>
      <c r="L15" s="11"/>
      <c r="M15" s="10"/>
      <c r="N15" s="10"/>
      <c r="O15" s="10"/>
      <c r="P15" s="10"/>
      <c r="Q15" s="10"/>
      <c r="R15" s="11"/>
      <c r="S15" s="11"/>
      <c r="T15" s="10"/>
    </row>
    <row r="16" spans="1:20">
      <c r="A16" s="10"/>
      <c r="B16" s="10"/>
      <c r="C16" s="11"/>
      <c r="D16" s="11"/>
      <c r="E16" s="11"/>
      <c r="F16" s="10"/>
      <c r="G16" s="11"/>
      <c r="H16" s="11"/>
      <c r="I16" s="10"/>
      <c r="J16" s="10"/>
      <c r="K16" s="11"/>
      <c r="L16" s="11"/>
      <c r="M16" s="10"/>
      <c r="N16" s="10"/>
      <c r="O16" s="10"/>
      <c r="P16" s="10"/>
      <c r="Q16" s="10"/>
      <c r="R16" s="11"/>
      <c r="S16" s="11"/>
      <c r="T16" s="10"/>
    </row>
    <row r="17" spans="1:20" ht="18.75">
      <c r="A17" s="57" t="s">
        <v>22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</row>
    <row r="18" spans="1:20" ht="18.75">
      <c r="A18" s="57" t="s">
        <v>35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1:20" ht="18.7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  <row r="20" spans="1:20" ht="18.75">
      <c r="A20" s="58" t="s">
        <v>17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1:20">
      <c r="A21" s="10"/>
      <c r="B21" s="10"/>
      <c r="C21" s="11"/>
      <c r="D21" s="11"/>
      <c r="E21" s="11"/>
      <c r="F21" s="10"/>
      <c r="G21" s="11"/>
      <c r="H21" s="11"/>
      <c r="I21" s="10"/>
      <c r="J21" s="10"/>
      <c r="K21" s="11"/>
      <c r="L21" s="11"/>
      <c r="M21" s="10"/>
      <c r="N21" s="10"/>
      <c r="O21" s="10"/>
      <c r="P21" s="10"/>
      <c r="Q21" s="10"/>
      <c r="R21" s="11"/>
      <c r="S21" s="11"/>
      <c r="T21" s="10"/>
    </row>
    <row r="22" spans="1:20" ht="23.25" customHeight="1">
      <c r="A22" s="59" t="s">
        <v>7</v>
      </c>
      <c r="B22" s="60" t="s">
        <v>21</v>
      </c>
      <c r="C22" s="31"/>
      <c r="D22" s="61" t="s">
        <v>36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 ht="15.75">
      <c r="A23" s="59"/>
      <c r="B23" s="60"/>
      <c r="C23" s="62" t="s">
        <v>20</v>
      </c>
      <c r="D23" s="61" t="s">
        <v>19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1:20" ht="37.5" customHeight="1">
      <c r="A24" s="59"/>
      <c r="B24" s="60"/>
      <c r="C24" s="62"/>
      <c r="D24" s="31">
        <v>2000</v>
      </c>
      <c r="E24" s="32">
        <v>2100</v>
      </c>
      <c r="F24" s="33">
        <v>2111</v>
      </c>
      <c r="G24" s="33">
        <v>2120</v>
      </c>
      <c r="H24" s="31">
        <v>2200</v>
      </c>
      <c r="I24" s="33">
        <v>2210</v>
      </c>
      <c r="J24" s="33">
        <v>2240</v>
      </c>
      <c r="K24" s="31">
        <v>2250</v>
      </c>
      <c r="L24" s="34">
        <v>2270</v>
      </c>
      <c r="M24" s="33">
        <v>2271</v>
      </c>
      <c r="N24" s="33">
        <v>2272</v>
      </c>
      <c r="O24" s="33">
        <v>2273</v>
      </c>
      <c r="P24" s="33">
        <v>2274</v>
      </c>
      <c r="Q24" s="33">
        <v>2275</v>
      </c>
      <c r="R24" s="31">
        <v>2282</v>
      </c>
      <c r="S24" s="31">
        <v>2800</v>
      </c>
      <c r="T24" s="31">
        <v>3110</v>
      </c>
    </row>
    <row r="25" spans="1:20" s="2" customFormat="1" ht="15.75">
      <c r="A25" s="33">
        <v>1</v>
      </c>
      <c r="B25" s="33">
        <v>2</v>
      </c>
      <c r="C25" s="31">
        <v>3</v>
      </c>
      <c r="D25" s="33">
        <v>4</v>
      </c>
      <c r="E25" s="31">
        <v>5</v>
      </c>
      <c r="F25" s="33">
        <v>6</v>
      </c>
      <c r="G25" s="33">
        <v>7</v>
      </c>
      <c r="H25" s="31">
        <v>8</v>
      </c>
      <c r="I25" s="33">
        <v>9</v>
      </c>
      <c r="J25" s="33">
        <v>10</v>
      </c>
      <c r="K25" s="31">
        <v>11</v>
      </c>
      <c r="L25" s="34">
        <v>12</v>
      </c>
      <c r="M25" s="33">
        <v>13</v>
      </c>
      <c r="N25" s="33">
        <v>14</v>
      </c>
      <c r="O25" s="33">
        <v>15</v>
      </c>
      <c r="P25" s="33">
        <v>16</v>
      </c>
      <c r="Q25" s="33">
        <v>17</v>
      </c>
      <c r="R25" s="31">
        <v>18</v>
      </c>
      <c r="S25" s="31">
        <v>19</v>
      </c>
      <c r="T25" s="33">
        <v>24</v>
      </c>
    </row>
    <row r="26" spans="1:20" ht="28.5" customHeight="1">
      <c r="A26" s="66" t="s">
        <v>18</v>
      </c>
      <c r="B26" s="67"/>
      <c r="C26" s="35"/>
      <c r="D26" s="35"/>
      <c r="E26" s="35"/>
      <c r="F26" s="36"/>
      <c r="G26" s="37"/>
      <c r="H26" s="35"/>
      <c r="I26" s="36"/>
      <c r="J26" s="36"/>
      <c r="K26" s="37"/>
      <c r="L26" s="35"/>
      <c r="M26" s="36"/>
      <c r="N26" s="36"/>
      <c r="O26" s="36"/>
      <c r="P26" s="36"/>
      <c r="Q26" s="36"/>
      <c r="R26" s="37"/>
      <c r="S26" s="37"/>
      <c r="T26" s="36"/>
    </row>
    <row r="27" spans="1:20" ht="15.75">
      <c r="A27" s="33"/>
      <c r="B27" s="38">
        <v>4</v>
      </c>
      <c r="C27" s="35"/>
      <c r="D27" s="35"/>
      <c r="E27" s="35"/>
      <c r="F27" s="33"/>
      <c r="G27" s="33"/>
      <c r="H27" s="35"/>
      <c r="I27" s="33"/>
      <c r="J27" s="33"/>
      <c r="K27" s="33"/>
      <c r="L27" s="34"/>
      <c r="M27" s="33"/>
      <c r="N27" s="33"/>
      <c r="O27" s="33"/>
      <c r="P27" s="33"/>
      <c r="Q27" s="33"/>
      <c r="R27" s="33"/>
      <c r="S27" s="33"/>
      <c r="T27" s="33"/>
    </row>
    <row r="28" spans="1:20" ht="15.75">
      <c r="A28" s="33"/>
      <c r="B28" s="38">
        <v>5</v>
      </c>
      <c r="C28" s="35"/>
      <c r="D28" s="35"/>
      <c r="E28" s="35"/>
      <c r="F28" s="36"/>
      <c r="G28" s="36"/>
      <c r="H28" s="34"/>
      <c r="I28" s="36"/>
      <c r="J28" s="36"/>
      <c r="K28" s="36"/>
      <c r="L28" s="34"/>
      <c r="M28" s="36"/>
      <c r="N28" s="36"/>
      <c r="O28" s="36"/>
      <c r="P28" s="36"/>
      <c r="Q28" s="36"/>
      <c r="R28" s="36"/>
      <c r="S28" s="36"/>
      <c r="T28" s="36"/>
    </row>
    <row r="29" spans="1:20" ht="15.75">
      <c r="A29" s="33"/>
      <c r="B29" s="38">
        <v>6</v>
      </c>
      <c r="C29" s="35"/>
      <c r="D29" s="35"/>
      <c r="E29" s="35"/>
      <c r="F29" s="33"/>
      <c r="G29" s="33"/>
      <c r="H29" s="34"/>
      <c r="I29" s="33"/>
      <c r="J29" s="33"/>
      <c r="K29" s="33"/>
      <c r="L29" s="34"/>
      <c r="M29" s="33"/>
      <c r="N29" s="33"/>
      <c r="O29" s="33"/>
      <c r="P29" s="33"/>
      <c r="Q29" s="33"/>
      <c r="R29" s="33"/>
      <c r="S29" s="33"/>
      <c r="T29" s="33"/>
    </row>
    <row r="30" spans="1:20" ht="15.75">
      <c r="A30" s="33"/>
      <c r="B30" s="38">
        <v>13</v>
      </c>
      <c r="C30" s="35"/>
      <c r="D30" s="35"/>
      <c r="E30" s="35"/>
      <c r="F30" s="33"/>
      <c r="G30" s="33"/>
      <c r="H30" s="34"/>
      <c r="I30" s="33"/>
      <c r="J30" s="33"/>
      <c r="K30" s="33"/>
      <c r="L30" s="35"/>
      <c r="M30" s="33"/>
      <c r="N30" s="33"/>
      <c r="O30" s="33"/>
      <c r="P30" s="33"/>
      <c r="Q30" s="33"/>
      <c r="R30" s="33"/>
      <c r="S30" s="33"/>
      <c r="T30" s="33"/>
    </row>
    <row r="31" spans="1:20" ht="15.75">
      <c r="A31" s="33"/>
      <c r="B31" s="38">
        <v>17</v>
      </c>
      <c r="C31" s="37"/>
      <c r="D31" s="37"/>
      <c r="E31" s="37"/>
      <c r="F31" s="48" t="e">
        <f>SUMIFS('17'!$J$3:$J$27,'17'!$K$3:$K$28,F24,'17'!$H$3:$H$27,802)</f>
        <v>#VALUE!</v>
      </c>
      <c r="G31" s="33">
        <f>IF('17'!I3&lt;&gt;802,0,SUMIF('17'!$K$3,G24,'17'!$J$3))+IF('17'!I4&lt;&gt;802,0,SUMIF('17'!$K$4,G24,'17'!$J$4))+IF('17'!I5&lt;&gt;802,0,SUMIF('17'!$K$5,G24,'17'!$J$5))+IF('17'!I6&lt;&gt;802,0,SUMIF('17'!$K$6,G24,'17'!$J$6))+IF('17'!I7&lt;&gt;802,0,SUMIF('17'!$K$7,G24,'17'!$J$7))+IF('17'!I8&lt;&gt;802,0,SUMIF('17'!$K$8,G24,'17'!$J$8))+IF('17'!I9&lt;&gt;802,0,SUMIF('17'!$K$9,G24,'17'!$J$9))+IF('17'!I10&lt;&gt;802,0,SUMIF('17'!$K$10,G24,'17'!$J$10))+IF('17'!I11&lt;&gt;802,0,SUMIF('17'!$K$11,G24,'17'!$J$11))+IF('17'!I12&lt;&gt;802,0,SUMIF('17'!$K$12,G24,'17'!$J$12))+IF('17'!I13&lt;&gt;802,0,SUMIF('17'!$K$13,G24,'17'!$J$13))+IF('17'!I14&lt;&gt;802,0,SUMIF('17'!$K$14,G24,'17'!$J$14))+IF('17'!I15&lt;&gt;802,0,SUMIF('17'!$K$15,G24,'17'!$J$15))+IF('17'!I16&lt;&gt;802,0,SUMIF('17'!$K$16,G24,'17'!$J$16))+IF('17'!I17&lt;&gt;802,0,SUMIF('17'!$K$17,G24,'17'!$J$17))+IF('17'!I18&lt;&gt;802,0,SUMIF('17'!$K$18,G24,'17'!$J$18))+IF('17'!I19&lt;&gt;802,0,SUMIF('17'!$K$19,G24,'17'!$J$19))+IF('17'!I20&lt;&gt;802,0,SUMIF('17'!$K$20,G24,'17'!$J$20))+IF('17'!I21&lt;&gt;802,0,SUMIF('17'!$K$21,G24,'17'!$J$21))+IF('17'!I22&lt;&gt;802,0,SUMIF('17'!$K$22,G24,'17'!$J$22))+IF('17'!I23&lt;&gt;802,0,SUMIF('17'!$K$23,G24,'17'!$J$23))+IF('17'!I24&lt;&gt;802,0,SUMIF('17'!$K$24,G24,'17'!$J$24))+IF('17'!I25&lt;&gt;802,0,SUMIF('17'!$K$25,G24,'17'!$J$25))+IF('17'!I26&lt;&gt;802,0,SUMIF('17'!$K$26,G24,'17'!$J$26))+IF('17'!I27&lt;&gt;802,0,SUMIF('17'!$K$27,G24,'17'!$J$27))+IF('17'!I28&lt;&gt;802,0,SUMIF('17'!$K$28,G24,'17'!$J$28))+IF('17'!J3&lt;&gt;802,0,SUMIF('17'!$K$3,G24,'17'!$J$3))+IF('17'!J4&lt;&gt;802,0,SUMIF('17'!$K$4,G24,'17'!$J$4))+IF('17'!J5&lt;&gt;802,0,SUMIF('17'!$K$5,G24,'17'!$J$5))+IF('17'!J6&lt;&gt;802,0,SUMIF('17'!$K$6,G24,'17'!$J$6))+IF('17'!J7&lt;&gt;802,0,SUMIF('17'!$K$7,G24,'17'!$J$7))+IF('17'!J8&lt;&gt;802,0,SUMIF('17'!$K$8,G24,'17'!$J$8))+IF('17'!J9&lt;&gt;802,0,SUMIF('17'!$K$9,G24,'17'!$J$9))+IF('17'!J10&lt;&gt;802,0,SUMIF('17'!$K$10,G24,'17'!$J$10))+IF('17'!J11&lt;&gt;802,0,SUMIF('17'!$K$11,G24,'17'!$J$11))+IF('17'!J12&lt;&gt;802,0,SUMIF('17'!$K$12,G24,'17'!$J$12))+IF('17'!J13&lt;&gt;802,0,SUMIF('17'!$K$13,G24,'17'!$J$13))+IF('17'!J14&lt;&gt;802,0,SUMIF('17'!$K$14,G24,'17'!$J$14))+IF('17'!J15&lt;&gt;802,0,SUMIF('17'!$K$15,G24,'17'!$J$15))+IF('17'!J16&lt;&gt;802,0,SUMIF('17'!$K$16,G24,'17'!$J$16))+IF('17'!J17&lt;&gt;802,0,SUMIF('17'!$K$17,G24,'17'!$J$17))+IF('17'!J18&lt;&gt;802,0,SUMIF('17'!$K$18,G24,'17'!$J$18))+IF('17'!J19&lt;&gt;802,0,SUMIF('17'!$K$19,G24,'17'!$J$19))+IF('17'!J20&lt;&gt;802,0,SUMIF('17'!$K$20,G24,'17'!$J$20))+IF('17'!J21&lt;&gt;802,0,SUMIF('17'!$K$21,G24,'17'!$J$21))+IF('17'!J22&lt;&gt;802,0,SUMIF('17'!$K$22,G24,'17'!$J$22))+IF('17'!J23&lt;&gt;802,0,SUMIF('17'!$K$23,G24,'17'!$J$23))+IF('17'!J24&lt;&gt;802,0,SUMIF('17'!$K$24,G24,'17'!$J$24))+IF('17'!J25&lt;&gt;802,0,SUMIF('17'!$K$25,G24,'17'!$J$25))+IF('17'!J26&lt;&gt;802,0,SUMIF('17'!$K$26,G24,'17'!$J$26))+IF('17'!J27&lt;&gt;802,0,SUMIF('17'!$K$27,G24,'17'!$J$27))+IF('17'!J28&lt;&gt;802,0,SUMIF('17'!$K$28,G24,'17'!$J$28))</f>
        <v>0</v>
      </c>
      <c r="H31" s="31"/>
      <c r="I31" s="33">
        <f>IF('17'!K3&lt;&gt;802,0,SUMIF('17'!$K$3,I24,'17'!$J$3))+IF('17'!K4&lt;&gt;802,0,SUMIF('17'!$K$4,I24,'17'!$J$4))+IF('17'!K5&lt;&gt;802,0,SUMIF('17'!$K$5,I24,'17'!$J$5))+IF('17'!K6&lt;&gt;802,0,SUMIF('17'!$K$6,I24,'17'!$J$6))+IF('17'!K7&lt;&gt;802,0,SUMIF('17'!$K$7,I24,'17'!$J$7))+IF('17'!K8&lt;&gt;802,0,SUMIF('17'!$K$8,I24,'17'!$J$8))+IF('17'!K9&lt;&gt;802,0,SUMIF('17'!$K$9,I24,'17'!$J$9))+IF('17'!K10&lt;&gt;802,0,SUMIF('17'!$K$10,I24,'17'!$J$10))+IF('17'!K11&lt;&gt;802,0,SUMIF('17'!$K$11,I24,'17'!$J$11))+IF('17'!K12&lt;&gt;802,0,SUMIF('17'!$K$12,I24,'17'!$J$12))+IF('17'!K13&lt;&gt;802,0,SUMIF('17'!$K$13,I24,'17'!$J$13))+IF('17'!K14&lt;&gt;802,0,SUMIF('17'!$K$14,I24,'17'!$J$14))+IF('17'!K15&lt;&gt;802,0,SUMIF('17'!$K$15,I24,'17'!$J$15))+IF('17'!K16&lt;&gt;802,0,SUMIF('17'!$K$16,I24,'17'!$J$16))+IF('17'!K17&lt;&gt;802,0,SUMIF('17'!$K$17,I24,'17'!$J$17))+IF('17'!K18&lt;&gt;802,0,SUMIF('17'!$K$18,I24,'17'!$J$18))+IF('17'!K19&lt;&gt;802,0,SUMIF('17'!$K$19,I24,'17'!$J$19))+IF('17'!K20&lt;&gt;802,0,SUMIF('17'!$K$20,I24,'17'!$J$20))+IF('17'!K21&lt;&gt;802,0,SUMIF('17'!$K$21,I24,'17'!$J$21))+IF('17'!K22&lt;&gt;802,0,SUMIF('17'!$K$22,I24,'17'!$J$22))+IF('17'!K23&lt;&gt;802,0,SUMIF('17'!$K$23,I24,'17'!$J$23))+IF('17'!K24&lt;&gt;802,0,SUMIF('17'!$K$24,I24,'17'!$J$24))+IF('17'!K25&lt;&gt;802,0,SUMIF('17'!$K$25,I24,'17'!$J$25))+IF('17'!K26&lt;&gt;802,0,SUMIF('17'!$K$26,I24,'17'!$J$26))+IF('17'!K27&lt;&gt;802,0,SUMIF('17'!$K$27,I24,'17'!$J$27))+IF('17'!K28&lt;&gt;802,0,SUMIF('17'!$K$28,I24,'17'!$J$28))+IF('17'!L3&lt;&gt;802,0,SUMIF('17'!$K$3,I24,'17'!$J$3))+IF('17'!L4&lt;&gt;802,0,SUMIF('17'!$K$4,I24,'17'!$J$4))+IF('17'!L5&lt;&gt;802,0,SUMIF('17'!$K$5,I24,'17'!$J$5))+IF('17'!L6&lt;&gt;802,0,SUMIF('17'!$K$6,I24,'17'!$J$6))+IF('17'!L7&lt;&gt;802,0,SUMIF('17'!$K$7,I24,'17'!$J$7))+IF('17'!L8&lt;&gt;802,0,SUMIF('17'!$K$8,I24,'17'!$J$8))+IF('17'!L9&lt;&gt;802,0,SUMIF('17'!$K$9,I24,'17'!$J$9))+IF('17'!L10&lt;&gt;802,0,SUMIF('17'!$K$10,I24,'17'!$J$10))+IF('17'!L11&lt;&gt;802,0,SUMIF('17'!$K$11,I24,'17'!$J$11))+IF('17'!L12&lt;&gt;802,0,SUMIF('17'!$K$12,I24,'17'!$J$12))+IF('17'!L13&lt;&gt;802,0,SUMIF('17'!$K$13,I24,'17'!$J$13))+IF('17'!L14&lt;&gt;802,0,SUMIF('17'!$K$14,I24,'17'!$J$14))+IF('17'!L15&lt;&gt;802,0,SUMIF('17'!$K$15,I24,'17'!$J$15))+IF('17'!L16&lt;&gt;802,0,SUMIF('17'!$K$16,I24,'17'!$J$16))+IF('17'!L17&lt;&gt;802,0,SUMIF('17'!$K$17,I24,'17'!$J$17))+IF('17'!L18&lt;&gt;802,0,SUMIF('17'!$K$18,I24,'17'!$J$18))+IF('17'!L19&lt;&gt;802,0,SUMIF('17'!$K$19,I24,'17'!$J$19))+IF('17'!L20&lt;&gt;802,0,SUMIF('17'!$K$20,I24,'17'!$J$20))+IF('17'!L21&lt;&gt;802,0,SUMIF('17'!$K$21,I24,'17'!$J$21))+IF('17'!L22&lt;&gt;802,0,SUMIF('17'!$K$22,I24,'17'!$J$22))+IF('17'!L23&lt;&gt;802,0,SUMIF('17'!$K$23,I24,'17'!$J$23))+IF('17'!L24&lt;&gt;802,0,SUMIF('17'!$K$24,I24,'17'!$J$24))+IF('17'!L25&lt;&gt;802,0,SUMIF('17'!$K$25,I24,'17'!$J$25))+IF('17'!L26&lt;&gt;802,0,SUMIF('17'!$K$26,I24,'17'!$J$26))+IF('17'!L27&lt;&gt;802,0,SUMIF('17'!$K$27,I24,'17'!$J$27))+IF('17'!L28&lt;&gt;802,0,SUMIF('17'!$K$28,I24,'17'!$J$28))</f>
        <v>0</v>
      </c>
      <c r="J31" s="33">
        <f>IF('17'!L3&lt;&gt;802,0,SUMIF('17'!$K$3,J24,'17'!$J$3))+IF('17'!L4&lt;&gt;802,0,SUMIF('17'!$K$4,J24,'17'!$J$4))+IF('17'!L5&lt;&gt;802,0,SUMIF('17'!$K$5,J24,'17'!$J$5))+IF('17'!L6&lt;&gt;802,0,SUMIF('17'!$K$6,J24,'17'!$J$6))+IF('17'!L7&lt;&gt;802,0,SUMIF('17'!$K$7,J24,'17'!$J$7))+IF('17'!L8&lt;&gt;802,0,SUMIF('17'!$K$8,J24,'17'!$J$8))+IF('17'!L9&lt;&gt;802,0,SUMIF('17'!$K$9,J24,'17'!$J$9))+IF('17'!L10&lt;&gt;802,0,SUMIF('17'!$K$10,J24,'17'!$J$10))+IF('17'!L11&lt;&gt;802,0,SUMIF('17'!$K$11,J24,'17'!$J$11))+IF('17'!L12&lt;&gt;802,0,SUMIF('17'!$K$12,J24,'17'!$J$12))+IF('17'!L13&lt;&gt;802,0,SUMIF('17'!$K$13,J24,'17'!$J$13))+IF('17'!L14&lt;&gt;802,0,SUMIF('17'!$K$14,J24,'17'!$J$14))+IF('17'!L15&lt;&gt;802,0,SUMIF('17'!$K$15,J24,'17'!$J$15))+IF('17'!L16&lt;&gt;802,0,SUMIF('17'!$K$16,J24,'17'!$J$16))+IF('17'!L17&lt;&gt;802,0,SUMIF('17'!$K$17,J24,'17'!$J$17))+IF('17'!L18&lt;&gt;802,0,SUMIF('17'!$K$18,J24,'17'!$J$18))+IF('17'!L19&lt;&gt;802,0,SUMIF('17'!$K$19,J24,'17'!$J$19))+IF('17'!L20&lt;&gt;802,0,SUMIF('17'!$K$20,J24,'17'!$J$20))+IF('17'!L21&lt;&gt;802,0,SUMIF('17'!$K$21,J24,'17'!$J$21))+IF('17'!L22&lt;&gt;802,0,SUMIF('17'!$K$22,J24,'17'!$J$22))+IF('17'!L23&lt;&gt;802,0,SUMIF('17'!$K$23,J24,'17'!$J$23))+IF('17'!L24&lt;&gt;802,0,SUMIF('17'!$K$24,J24,'17'!$J$24))+IF('17'!L25&lt;&gt;802,0,SUMIF('17'!$K$25,J24,'17'!$J$25))+IF('17'!L26&lt;&gt;802,0,SUMIF('17'!$K$26,J24,'17'!$J$26))+IF('17'!L27&lt;&gt;802,0,SUMIF('17'!$K$27,J24,'17'!$J$27))+IF('17'!L28&lt;&gt;802,0,SUMIF('17'!$K$28,J24,'17'!$J$28))+IF('17'!M3&lt;&gt;802,0,SUMIF('17'!$K$3,J24,'17'!$J$3))+IF('17'!M4&lt;&gt;802,0,SUMIF('17'!$K$4,J24,'17'!$J$4))+IF('17'!M5&lt;&gt;802,0,SUMIF('17'!$K$5,J24,'17'!$J$5))+IF('17'!M6&lt;&gt;802,0,SUMIF('17'!$K$6,J24,'17'!$J$6))+IF('17'!M7&lt;&gt;802,0,SUMIF('17'!$K$7,J24,'17'!$J$7))+IF('17'!M8&lt;&gt;802,0,SUMIF('17'!$K$8,J24,'17'!$J$8))+IF('17'!M9&lt;&gt;802,0,SUMIF('17'!$K$9,J24,'17'!$J$9))+IF('17'!M10&lt;&gt;802,0,SUMIF('17'!$K$10,J24,'17'!$J$10))+IF('17'!M11&lt;&gt;802,0,SUMIF('17'!$K$11,J24,'17'!$J$11))+IF('17'!M12&lt;&gt;802,0,SUMIF('17'!$K$12,J24,'17'!$J$12))+IF('17'!M13&lt;&gt;802,0,SUMIF('17'!$K$13,J24,'17'!$J$13))+IF('17'!M14&lt;&gt;802,0,SUMIF('17'!$K$14,J24,'17'!$J$14))+IF('17'!M15&lt;&gt;802,0,SUMIF('17'!$K$15,J24,'17'!$J$15))+IF('17'!M16&lt;&gt;802,0,SUMIF('17'!$K$16,J24,'17'!$J$16))+IF('17'!M17&lt;&gt;802,0,SUMIF('17'!$K$17,J24,'17'!$J$17))+IF('17'!M18&lt;&gt;802,0,SUMIF('17'!$K$18,J24,'17'!$J$18))+IF('17'!M19&lt;&gt;802,0,SUMIF('17'!$K$19,J24,'17'!$J$19))+IF('17'!M20&lt;&gt;802,0,SUMIF('17'!$K$20,J24,'17'!$J$20))+IF('17'!M21&lt;&gt;802,0,SUMIF('17'!$K$21,J24,'17'!$J$21))+IF('17'!M22&lt;&gt;802,0,SUMIF('17'!$K$22,J24,'17'!$J$22))+IF('17'!M23&lt;&gt;802,0,SUMIF('17'!$K$23,J24,'17'!$J$23))+IF('17'!M24&lt;&gt;802,0,SUMIF('17'!$K$24,J24,'17'!$J$24))+IF('17'!M25&lt;&gt;802,0,SUMIF('17'!$K$25,J24,'17'!$J$25))+IF('17'!M26&lt;&gt;802,0,SUMIF('17'!$K$26,J24,'17'!$J$26))+IF('17'!M27&lt;&gt;802,0,SUMIF('17'!$K$27,J24,'17'!$J$27))+IF('17'!M28&lt;&gt;802,0,SUMIF('17'!$K$28,J24,'17'!$J$28))</f>
        <v>0</v>
      </c>
      <c r="K31" s="33">
        <f>IF('17'!M3&lt;&gt;802,0,SUMIF('17'!$K$3,K24,'17'!$J$3))+IF('17'!M4&lt;&gt;802,0,SUMIF('17'!$K$4,K24,'17'!$J$4))+IF('17'!M5&lt;&gt;802,0,SUMIF('17'!$K$5,K24,'17'!$J$5))+IF('17'!M6&lt;&gt;802,0,SUMIF('17'!$K$6,K24,'17'!$J$6))+IF('17'!M7&lt;&gt;802,0,SUMIF('17'!$K$7,K24,'17'!$J$7))+IF('17'!M8&lt;&gt;802,0,SUMIF('17'!$K$8,K24,'17'!$J$8))+IF('17'!M9&lt;&gt;802,0,SUMIF('17'!$K$9,K24,'17'!$J$9))+IF('17'!M10&lt;&gt;802,0,SUMIF('17'!$K$10,K24,'17'!$J$10))+IF('17'!M11&lt;&gt;802,0,SUMIF('17'!$K$11,K24,'17'!$J$11))+IF('17'!M12&lt;&gt;802,0,SUMIF('17'!$K$12,K24,'17'!$J$12))+IF('17'!M13&lt;&gt;802,0,SUMIF('17'!$K$13,K24,'17'!$J$13))+IF('17'!M14&lt;&gt;802,0,SUMIF('17'!$K$14,K24,'17'!$J$14))+IF('17'!M15&lt;&gt;802,0,SUMIF('17'!$K$15,K24,'17'!$J$15))+IF('17'!M16&lt;&gt;802,0,SUMIF('17'!$K$16,K24,'17'!$J$16))+IF('17'!M17&lt;&gt;802,0,SUMIF('17'!$K$17,K24,'17'!$J$17))+IF('17'!M18&lt;&gt;802,0,SUMIF('17'!$K$18,K24,'17'!$J$18))+IF('17'!M19&lt;&gt;802,0,SUMIF('17'!$K$19,K24,'17'!$J$19))+IF('17'!M20&lt;&gt;802,0,SUMIF('17'!$K$20,K24,'17'!$J$20))+IF('17'!M21&lt;&gt;802,0,SUMIF('17'!$K$21,K24,'17'!$J$21))+IF('17'!M22&lt;&gt;802,0,SUMIF('17'!$K$22,K24,'17'!$J$22))+IF('17'!M23&lt;&gt;802,0,SUMIF('17'!$K$23,K24,'17'!$J$23))+IF('17'!M24&lt;&gt;802,0,SUMIF('17'!$K$24,K24,'17'!$J$24))+IF('17'!M25&lt;&gt;802,0,SUMIF('17'!$K$25,K24,'17'!$J$25))+IF('17'!M26&lt;&gt;802,0,SUMIF('17'!$K$26,K24,'17'!$J$26))+IF('17'!M27&lt;&gt;802,0,SUMIF('17'!$K$27,K24,'17'!$J$27))+IF('17'!M28&lt;&gt;802,0,SUMIF('17'!$K$28,K24,'17'!$J$28))+IF('17'!N3&lt;&gt;802,0,SUMIF('17'!$K$3,K24,'17'!$J$3))+IF('17'!N4&lt;&gt;802,0,SUMIF('17'!$K$4,K24,'17'!$J$4))+IF('17'!N5&lt;&gt;802,0,SUMIF('17'!$K$5,K24,'17'!$J$5))+IF('17'!N6&lt;&gt;802,0,SUMIF('17'!$K$6,K24,'17'!$J$6))+IF('17'!N7&lt;&gt;802,0,SUMIF('17'!$K$7,K24,'17'!$J$7))+IF('17'!N8&lt;&gt;802,0,SUMIF('17'!$K$8,K24,'17'!$J$8))+IF('17'!N9&lt;&gt;802,0,SUMIF('17'!$K$9,K24,'17'!$J$9))+IF('17'!N10&lt;&gt;802,0,SUMIF('17'!$K$10,K24,'17'!$J$10))+IF('17'!N11&lt;&gt;802,0,SUMIF('17'!$K$11,K24,'17'!$J$11))+IF('17'!N12&lt;&gt;802,0,SUMIF('17'!$K$12,K24,'17'!$J$12))+IF('17'!N13&lt;&gt;802,0,SUMIF('17'!$K$13,K24,'17'!$J$13))+IF('17'!N14&lt;&gt;802,0,SUMIF('17'!$K$14,K24,'17'!$J$14))+IF('17'!N15&lt;&gt;802,0,SUMIF('17'!$K$15,K24,'17'!$J$15))+IF('17'!N16&lt;&gt;802,0,SUMIF('17'!$K$16,K24,'17'!$J$16))+IF('17'!N17&lt;&gt;802,0,SUMIF('17'!$K$17,K24,'17'!$J$17))+IF('17'!N18&lt;&gt;802,0,SUMIF('17'!$K$18,K24,'17'!$J$18))+IF('17'!N19&lt;&gt;802,0,SUMIF('17'!$K$19,K24,'17'!$J$19))+IF('17'!N20&lt;&gt;802,0,SUMIF('17'!$K$20,K24,'17'!$J$20))+IF('17'!N21&lt;&gt;802,0,SUMIF('17'!$K$21,K24,'17'!$J$21))+IF('17'!N22&lt;&gt;802,0,SUMIF('17'!$K$22,K24,'17'!$J$22))+IF('17'!N23&lt;&gt;802,0,SUMIF('17'!$K$23,K24,'17'!$J$23))+IF('17'!N24&lt;&gt;802,0,SUMIF('17'!$K$24,K24,'17'!$J$24))+IF('17'!N25&lt;&gt;802,0,SUMIF('17'!$K$25,K24,'17'!$J$25))+IF('17'!N26&lt;&gt;802,0,SUMIF('17'!$K$26,K24,'17'!$J$26))+IF('17'!N27&lt;&gt;802,0,SUMIF('17'!$K$27,K24,'17'!$J$27))+IF('17'!N28&lt;&gt;802,0,SUMIF('17'!$K$28,K24,'17'!$J$28))</f>
        <v>0</v>
      </c>
      <c r="L31" s="34"/>
      <c r="M31" s="33">
        <f>IF('17'!O3&lt;&gt;802,0,SUMIF('17'!$K$3,M24,'17'!$J$3))+IF('17'!O4&lt;&gt;802,0,SUMIF('17'!$K$4,M24,'17'!$J$4))+IF('17'!O5&lt;&gt;802,0,SUMIF('17'!$K$5,M24,'17'!$J$5))+IF('17'!O6&lt;&gt;802,0,SUMIF('17'!$K$6,M24,'17'!$J$6))+IF('17'!O7&lt;&gt;802,0,SUMIF('17'!$K$7,M24,'17'!$J$7))+IF('17'!O8&lt;&gt;802,0,SUMIF('17'!$K$8,M24,'17'!$J$8))+IF('17'!O9&lt;&gt;802,0,SUMIF('17'!$K$9,M24,'17'!$J$9))+IF('17'!O10&lt;&gt;802,0,SUMIF('17'!$K$10,M24,'17'!$J$10))+IF('17'!O11&lt;&gt;802,0,SUMIF('17'!$K$11,M24,'17'!$J$11))+IF('17'!O12&lt;&gt;802,0,SUMIF('17'!$K$12,M24,'17'!$J$12))+IF('17'!O13&lt;&gt;802,0,SUMIF('17'!$K$13,M24,'17'!$J$13))+IF('17'!O14&lt;&gt;802,0,SUMIF('17'!$K$14,M24,'17'!$J$14))+IF('17'!O15&lt;&gt;802,0,SUMIF('17'!$K$15,M24,'17'!$J$15))+IF('17'!O16&lt;&gt;802,0,SUMIF('17'!$K$16,M24,'17'!$J$16))+IF('17'!O17&lt;&gt;802,0,SUMIF('17'!$K$17,M24,'17'!$J$17))+IF('17'!O18&lt;&gt;802,0,SUMIF('17'!$K$18,M24,'17'!$J$18))+IF('17'!O19&lt;&gt;802,0,SUMIF('17'!$K$19,M24,'17'!$J$19))+IF('17'!O20&lt;&gt;802,0,SUMIF('17'!$K$20,M24,'17'!$J$20))+IF('17'!O21&lt;&gt;802,0,SUMIF('17'!$K$21,M24,'17'!$J$21))+IF('17'!O22&lt;&gt;802,0,SUMIF('17'!$K$22,M24,'17'!$J$22))+IF('17'!O23&lt;&gt;802,0,SUMIF('17'!$K$23,M24,'17'!$J$23))+IF('17'!O24&lt;&gt;802,0,SUMIF('17'!$K$24,M24,'17'!$J$24))+IF('17'!O25&lt;&gt;802,0,SUMIF('17'!$K$25,M24,'17'!$J$25))+IF('17'!O26&lt;&gt;802,0,SUMIF('17'!$K$26,M24,'17'!$J$26))+IF('17'!O27&lt;&gt;802,0,SUMIF('17'!$K$27,M24,'17'!$J$27))+IF('17'!O28&lt;&gt;802,0,SUMIF('17'!$K$28,M24,'17'!$J$28))+IF('17'!P3&lt;&gt;802,0,SUMIF('17'!$K$3,M24,'17'!$J$3))+IF('17'!P4&lt;&gt;802,0,SUMIF('17'!$K$4,M24,'17'!$J$4))+IF('17'!P5&lt;&gt;802,0,SUMIF('17'!$K$5,M24,'17'!$J$5))+IF('17'!P6&lt;&gt;802,0,SUMIF('17'!$K$6,M24,'17'!$J$6))+IF('17'!P7&lt;&gt;802,0,SUMIF('17'!$K$7,M24,'17'!$J$7))+IF('17'!P8&lt;&gt;802,0,SUMIF('17'!$K$8,M24,'17'!$J$8))+IF('17'!P9&lt;&gt;802,0,SUMIF('17'!$K$9,M24,'17'!$J$9))+IF('17'!P10&lt;&gt;802,0,SUMIF('17'!$K$10,M24,'17'!$J$10))+IF('17'!P11&lt;&gt;802,0,SUMIF('17'!$K$11,M24,'17'!$J$11))+IF('17'!P12&lt;&gt;802,0,SUMIF('17'!$K$12,M24,'17'!$J$12))+IF('17'!P13&lt;&gt;802,0,SUMIF('17'!$K$13,M24,'17'!$J$13))+IF('17'!P14&lt;&gt;802,0,SUMIF('17'!$K$14,M24,'17'!$J$14))+IF('17'!P15&lt;&gt;802,0,SUMIF('17'!$K$15,M24,'17'!$J$15))+IF('17'!P16&lt;&gt;802,0,SUMIF('17'!$K$16,M24,'17'!$J$16))+IF('17'!P17&lt;&gt;802,0,SUMIF('17'!$K$17,M24,'17'!$J$17))+IF('17'!P18&lt;&gt;802,0,SUMIF('17'!$K$18,M24,'17'!$J$18))+IF('17'!P19&lt;&gt;802,0,SUMIF('17'!$K$19,M24,'17'!$J$19))+IF('17'!P20&lt;&gt;802,0,SUMIF('17'!$K$20,M24,'17'!$J$20))+IF('17'!P21&lt;&gt;802,0,SUMIF('17'!$K$21,M24,'17'!$J$21))+IF('17'!P22&lt;&gt;802,0,SUMIF('17'!$K$22,M24,'17'!$J$22))+IF('17'!P23&lt;&gt;802,0,SUMIF('17'!$K$23,M24,'17'!$J$23))+IF('17'!P24&lt;&gt;802,0,SUMIF('17'!$K$24,M24,'17'!$J$24))+IF('17'!P25&lt;&gt;802,0,SUMIF('17'!$K$25,M24,'17'!$J$25))+IF('17'!P26&lt;&gt;802,0,SUMIF('17'!$K$26,M24,'17'!$J$26))+IF('17'!P27&lt;&gt;802,0,SUMIF('17'!$K$27,M24,'17'!$J$27))+IF('17'!P28&lt;&gt;802,0,SUMIF('17'!$K$28,M24,'17'!$J$28))</f>
        <v>0</v>
      </c>
      <c r="N31" s="33">
        <f>IF('17'!P3&lt;&gt;802,0,SUMIF('17'!$K$3,N24,'17'!$J$3))+IF('17'!P4&lt;&gt;802,0,SUMIF('17'!$K$4,N24,'17'!$J$4))+IF('17'!P5&lt;&gt;802,0,SUMIF('17'!$K$5,N24,'17'!$J$5))+IF('17'!P6&lt;&gt;802,0,SUMIF('17'!$K$6,N24,'17'!$J$6))+IF('17'!P7&lt;&gt;802,0,SUMIF('17'!$K$7,N24,'17'!$J$7))+IF('17'!P8&lt;&gt;802,0,SUMIF('17'!$K$8,N24,'17'!$J$8))+IF('17'!P9&lt;&gt;802,0,SUMIF('17'!$K$9,N24,'17'!$J$9))+IF('17'!P10&lt;&gt;802,0,SUMIF('17'!$K$10,N24,'17'!$J$10))+IF('17'!P11&lt;&gt;802,0,SUMIF('17'!$K$11,N24,'17'!$J$11))+IF('17'!P12&lt;&gt;802,0,SUMIF('17'!$K$12,N24,'17'!$J$12))+IF('17'!P13&lt;&gt;802,0,SUMIF('17'!$K$13,N24,'17'!$J$13))+IF('17'!P14&lt;&gt;802,0,SUMIF('17'!$K$14,N24,'17'!$J$14))+IF('17'!P15&lt;&gt;802,0,SUMIF('17'!$K$15,N24,'17'!$J$15))+IF('17'!P16&lt;&gt;802,0,SUMIF('17'!$K$16,N24,'17'!$J$16))+IF('17'!P17&lt;&gt;802,0,SUMIF('17'!$K$17,N24,'17'!$J$17))+IF('17'!P18&lt;&gt;802,0,SUMIF('17'!$K$18,N24,'17'!$J$18))+IF('17'!P19&lt;&gt;802,0,SUMIF('17'!$K$19,N24,'17'!$J$19))+IF('17'!P20&lt;&gt;802,0,SUMIF('17'!$K$20,N24,'17'!$J$20))+IF('17'!P21&lt;&gt;802,0,SUMIF('17'!$K$21,N24,'17'!$J$21))+IF('17'!P22&lt;&gt;802,0,SUMIF('17'!$K$22,N24,'17'!$J$22))+IF('17'!P23&lt;&gt;802,0,SUMIF('17'!$K$23,N24,'17'!$J$23))+IF('17'!P24&lt;&gt;802,0,SUMIF('17'!$K$24,N24,'17'!$J$24))+IF('17'!P25&lt;&gt;802,0,SUMIF('17'!$K$25,N24,'17'!$J$25))+IF('17'!P26&lt;&gt;802,0,SUMIF('17'!$K$26,N24,'17'!$J$26))+IF('17'!P27&lt;&gt;802,0,SUMIF('17'!$K$27,N24,'17'!$J$27))+IF('17'!P28&lt;&gt;802,0,SUMIF('17'!$K$28,N24,'17'!$J$28))+IF('17'!Q3&lt;&gt;802,0,SUMIF('17'!$K$3,N24,'17'!$J$3))+IF('17'!Q4&lt;&gt;802,0,SUMIF('17'!$K$4,N24,'17'!$J$4))+IF('17'!Q5&lt;&gt;802,0,SUMIF('17'!$K$5,N24,'17'!$J$5))+IF('17'!Q6&lt;&gt;802,0,SUMIF('17'!$K$6,N24,'17'!$J$6))+IF('17'!Q7&lt;&gt;802,0,SUMIF('17'!$K$7,N24,'17'!$J$7))+IF('17'!Q8&lt;&gt;802,0,SUMIF('17'!$K$8,N24,'17'!$J$8))+IF('17'!Q9&lt;&gt;802,0,SUMIF('17'!$K$9,N24,'17'!$J$9))+IF('17'!Q10&lt;&gt;802,0,SUMIF('17'!$K$10,N24,'17'!$J$10))+IF('17'!Q11&lt;&gt;802,0,SUMIF('17'!$K$11,N24,'17'!$J$11))+IF('17'!Q12&lt;&gt;802,0,SUMIF('17'!$K$12,N24,'17'!$J$12))+IF('17'!Q13&lt;&gt;802,0,SUMIF('17'!$K$13,N24,'17'!$J$13))+IF('17'!Q14&lt;&gt;802,0,SUMIF('17'!$K$14,N24,'17'!$J$14))+IF('17'!Q15&lt;&gt;802,0,SUMIF('17'!$K$15,N24,'17'!$J$15))+IF('17'!Q16&lt;&gt;802,0,SUMIF('17'!$K$16,N24,'17'!$J$16))+IF('17'!Q17&lt;&gt;802,0,SUMIF('17'!$K$17,N24,'17'!$J$17))+IF('17'!Q18&lt;&gt;802,0,SUMIF('17'!$K$18,N24,'17'!$J$18))+IF('17'!Q19&lt;&gt;802,0,SUMIF('17'!$K$19,N24,'17'!$J$19))+IF('17'!Q20&lt;&gt;802,0,SUMIF('17'!$K$20,N24,'17'!$J$20))+IF('17'!Q21&lt;&gt;802,0,SUMIF('17'!$K$21,N24,'17'!$J$21))+IF('17'!Q22&lt;&gt;802,0,SUMIF('17'!$K$22,N24,'17'!$J$22))+IF('17'!Q23&lt;&gt;802,0,SUMIF('17'!$K$23,N24,'17'!$J$23))+IF('17'!Q24&lt;&gt;802,0,SUMIF('17'!$K$24,N24,'17'!$J$24))+IF('17'!Q25&lt;&gt;802,0,SUMIF('17'!$K$25,N24,'17'!$J$25))+IF('17'!Q26&lt;&gt;802,0,SUMIF('17'!$K$26,N24,'17'!$J$26))+IF('17'!Q27&lt;&gt;802,0,SUMIF('17'!$K$27,N24,'17'!$J$27))+IF('17'!Q28&lt;&gt;802,0,SUMIF('17'!$K$28,N24,'17'!$J$28))</f>
        <v>0</v>
      </c>
      <c r="O31" s="33">
        <f>IF('17'!Q3&lt;&gt;802,0,SUMIF('17'!$K$3,O24,'17'!$J$3))+IF('17'!Q4&lt;&gt;802,0,SUMIF('17'!$K$4,O24,'17'!$J$4))+IF('17'!Q5&lt;&gt;802,0,SUMIF('17'!$K$5,O24,'17'!$J$5))+IF('17'!Q6&lt;&gt;802,0,SUMIF('17'!$K$6,O24,'17'!$J$6))+IF('17'!Q7&lt;&gt;802,0,SUMIF('17'!$K$7,O24,'17'!$J$7))+IF('17'!Q8&lt;&gt;802,0,SUMIF('17'!$K$8,O24,'17'!$J$8))+IF('17'!Q9&lt;&gt;802,0,SUMIF('17'!$K$9,O24,'17'!$J$9))+IF('17'!Q10&lt;&gt;802,0,SUMIF('17'!$K$10,O24,'17'!$J$10))+IF('17'!Q11&lt;&gt;802,0,SUMIF('17'!$K$11,O24,'17'!$J$11))+IF('17'!Q12&lt;&gt;802,0,SUMIF('17'!$K$12,O24,'17'!$J$12))+IF('17'!Q13&lt;&gt;802,0,SUMIF('17'!$K$13,O24,'17'!$J$13))+IF('17'!Q14&lt;&gt;802,0,SUMIF('17'!$K$14,O24,'17'!$J$14))+IF('17'!Q15&lt;&gt;802,0,SUMIF('17'!$K$15,O24,'17'!$J$15))+IF('17'!Q16&lt;&gt;802,0,SUMIF('17'!$K$16,O24,'17'!$J$16))+IF('17'!Q17&lt;&gt;802,0,SUMIF('17'!$K$17,O24,'17'!$J$17))+IF('17'!Q18&lt;&gt;802,0,SUMIF('17'!$K$18,O24,'17'!$J$18))+IF('17'!Q19&lt;&gt;802,0,SUMIF('17'!$K$19,O24,'17'!$J$19))+IF('17'!Q20&lt;&gt;802,0,SUMIF('17'!$K$20,O24,'17'!$J$20))+IF('17'!Q21&lt;&gt;802,0,SUMIF('17'!$K$21,O24,'17'!$J$21))+IF('17'!Q22&lt;&gt;802,0,SUMIF('17'!$K$22,O24,'17'!$J$22))+IF('17'!Q23&lt;&gt;802,0,SUMIF('17'!$K$23,O24,'17'!$J$23))+IF('17'!Q24&lt;&gt;802,0,SUMIF('17'!$K$24,O24,'17'!$J$24))+IF('17'!Q25&lt;&gt;802,0,SUMIF('17'!$K$25,O24,'17'!$J$25))+IF('17'!Q26&lt;&gt;802,0,SUMIF('17'!$K$26,O24,'17'!$J$26))+IF('17'!Q27&lt;&gt;802,0,SUMIF('17'!$K$27,O24,'17'!$J$27))+IF('17'!Q28&lt;&gt;802,0,SUMIF('17'!$K$28,O24,'17'!$J$28))+IF('17'!R3&lt;&gt;802,0,SUMIF('17'!$K$3,O24,'17'!$J$3))+IF('17'!R4&lt;&gt;802,0,SUMIF('17'!$K$4,O24,'17'!$J$4))+IF('17'!R5&lt;&gt;802,0,SUMIF('17'!$K$5,O24,'17'!$J$5))+IF('17'!R6&lt;&gt;802,0,SUMIF('17'!$K$6,O24,'17'!$J$6))+IF('17'!R7&lt;&gt;802,0,SUMIF('17'!$K$7,O24,'17'!$J$7))+IF('17'!R8&lt;&gt;802,0,SUMIF('17'!$K$8,O24,'17'!$J$8))+IF('17'!R9&lt;&gt;802,0,SUMIF('17'!$K$9,O24,'17'!$J$9))+IF('17'!R10&lt;&gt;802,0,SUMIF('17'!$K$10,O24,'17'!$J$10))+IF('17'!R11&lt;&gt;802,0,SUMIF('17'!$K$11,O24,'17'!$J$11))+IF('17'!R12&lt;&gt;802,0,SUMIF('17'!$K$12,O24,'17'!$J$12))+IF('17'!R13&lt;&gt;802,0,SUMIF('17'!$K$13,O24,'17'!$J$13))+IF('17'!R14&lt;&gt;802,0,SUMIF('17'!$K$14,O24,'17'!$J$14))+IF('17'!R15&lt;&gt;802,0,SUMIF('17'!$K$15,O24,'17'!$J$15))+IF('17'!R16&lt;&gt;802,0,SUMIF('17'!$K$16,O24,'17'!$J$16))+IF('17'!R17&lt;&gt;802,0,SUMIF('17'!$K$17,O24,'17'!$J$17))+IF('17'!R18&lt;&gt;802,0,SUMIF('17'!$K$18,O24,'17'!$J$18))+IF('17'!R19&lt;&gt;802,0,SUMIF('17'!$K$19,O24,'17'!$J$19))+IF('17'!R20&lt;&gt;802,0,SUMIF('17'!$K$20,O24,'17'!$J$20))+IF('17'!R21&lt;&gt;802,0,SUMIF('17'!$K$21,O24,'17'!$J$21))+IF('17'!R22&lt;&gt;802,0,SUMIF('17'!$K$22,O24,'17'!$J$22))+IF('17'!R23&lt;&gt;802,0,SUMIF('17'!$K$23,O24,'17'!$J$23))+IF('17'!R24&lt;&gt;802,0,SUMIF('17'!$K$24,O24,'17'!$J$24))+IF('17'!R25&lt;&gt;802,0,SUMIF('17'!$K$25,O24,'17'!$J$25))+IF('17'!R26&lt;&gt;802,0,SUMIF('17'!$K$26,O24,'17'!$J$26))+IF('17'!R27&lt;&gt;802,0,SUMIF('17'!$K$27,O24,'17'!$J$27))+IF('17'!R28&lt;&gt;802,0,SUMIF('17'!$K$28,O24,'17'!$J$28))</f>
        <v>0</v>
      </c>
      <c r="P31" s="33">
        <f>IF('17'!R3&lt;&gt;802,0,SUMIF('17'!$K$3,P24,'17'!$J$3))+IF('17'!R4&lt;&gt;802,0,SUMIF('17'!$K$4,P24,'17'!$J$4))+IF('17'!R5&lt;&gt;802,0,SUMIF('17'!$K$5,P24,'17'!$J$5))+IF('17'!R6&lt;&gt;802,0,SUMIF('17'!$K$6,P24,'17'!$J$6))+IF('17'!R7&lt;&gt;802,0,SUMIF('17'!$K$7,P24,'17'!$J$7))+IF('17'!R8&lt;&gt;802,0,SUMIF('17'!$K$8,P24,'17'!$J$8))+IF('17'!R9&lt;&gt;802,0,SUMIF('17'!$K$9,P24,'17'!$J$9))+IF('17'!R10&lt;&gt;802,0,SUMIF('17'!$K$10,P24,'17'!$J$10))+IF('17'!R11&lt;&gt;802,0,SUMIF('17'!$K$11,P24,'17'!$J$11))+IF('17'!R12&lt;&gt;802,0,SUMIF('17'!$K$12,P24,'17'!$J$12))+IF('17'!R13&lt;&gt;802,0,SUMIF('17'!$K$13,P24,'17'!$J$13))+IF('17'!R14&lt;&gt;802,0,SUMIF('17'!$K$14,P24,'17'!$J$14))+IF('17'!R15&lt;&gt;802,0,SUMIF('17'!$K$15,P24,'17'!$J$15))+IF('17'!R16&lt;&gt;802,0,SUMIF('17'!$K$16,P24,'17'!$J$16))+IF('17'!R17&lt;&gt;802,0,SUMIF('17'!$K$17,P24,'17'!$J$17))+IF('17'!R18&lt;&gt;802,0,SUMIF('17'!$K$18,P24,'17'!$J$18))+IF('17'!R19&lt;&gt;802,0,SUMIF('17'!$K$19,P24,'17'!$J$19))+IF('17'!R20&lt;&gt;802,0,SUMIF('17'!$K$20,P24,'17'!$J$20))+IF('17'!R21&lt;&gt;802,0,SUMIF('17'!$K$21,P24,'17'!$J$21))+IF('17'!R22&lt;&gt;802,0,SUMIF('17'!$K$22,P24,'17'!$J$22))+IF('17'!R23&lt;&gt;802,0,SUMIF('17'!$K$23,P24,'17'!$J$23))+IF('17'!R24&lt;&gt;802,0,SUMIF('17'!$K$24,P24,'17'!$J$24))+IF('17'!R25&lt;&gt;802,0,SUMIF('17'!$K$25,P24,'17'!$J$25))+IF('17'!R26&lt;&gt;802,0,SUMIF('17'!$K$26,P24,'17'!$J$26))+IF('17'!R27&lt;&gt;802,0,SUMIF('17'!$K$27,P24,'17'!$J$27))+IF('17'!R28&lt;&gt;802,0,SUMIF('17'!$K$28,P24,'17'!$J$28))+IF('17'!S3&lt;&gt;802,0,SUMIF('17'!$K$3,P24,'17'!$J$3))+IF('17'!S4&lt;&gt;802,0,SUMIF('17'!$K$4,P24,'17'!$J$4))+IF('17'!S5&lt;&gt;802,0,SUMIF('17'!$K$5,P24,'17'!$J$5))+IF('17'!S6&lt;&gt;802,0,SUMIF('17'!$K$6,P24,'17'!$J$6))+IF('17'!S7&lt;&gt;802,0,SUMIF('17'!$K$7,P24,'17'!$J$7))+IF('17'!S8&lt;&gt;802,0,SUMIF('17'!$K$8,P24,'17'!$J$8))+IF('17'!S9&lt;&gt;802,0,SUMIF('17'!$K$9,P24,'17'!$J$9))+IF('17'!S10&lt;&gt;802,0,SUMIF('17'!$K$10,P24,'17'!$J$10))+IF('17'!S11&lt;&gt;802,0,SUMIF('17'!$K$11,P24,'17'!$J$11))+IF('17'!S12&lt;&gt;802,0,SUMIF('17'!$K$12,P24,'17'!$J$12))+IF('17'!S13&lt;&gt;802,0,SUMIF('17'!$K$13,P24,'17'!$J$13))+IF('17'!S14&lt;&gt;802,0,SUMIF('17'!$K$14,P24,'17'!$J$14))+IF('17'!S15&lt;&gt;802,0,SUMIF('17'!$K$15,P24,'17'!$J$15))+IF('17'!S16&lt;&gt;802,0,SUMIF('17'!$K$16,P24,'17'!$J$16))+IF('17'!S17&lt;&gt;802,0,SUMIF('17'!$K$17,P24,'17'!$J$17))+IF('17'!S18&lt;&gt;802,0,SUMIF('17'!$K$18,P24,'17'!$J$18))+IF('17'!S19&lt;&gt;802,0,SUMIF('17'!$K$19,P24,'17'!$J$19))+IF('17'!S20&lt;&gt;802,0,SUMIF('17'!$K$20,P24,'17'!$J$20))+IF('17'!S21&lt;&gt;802,0,SUMIF('17'!$K$21,P24,'17'!$J$21))+IF('17'!S22&lt;&gt;802,0,SUMIF('17'!$K$22,P24,'17'!$J$22))+IF('17'!S23&lt;&gt;802,0,SUMIF('17'!$K$23,P24,'17'!$J$23))+IF('17'!S24&lt;&gt;802,0,SUMIF('17'!$K$24,P24,'17'!$J$24))+IF('17'!S25&lt;&gt;802,0,SUMIF('17'!$K$25,P24,'17'!$J$25))+IF('17'!S26&lt;&gt;802,0,SUMIF('17'!$K$26,P24,'17'!$J$26))+IF('17'!S27&lt;&gt;802,0,SUMIF('17'!$K$27,P24,'17'!$J$27))+IF('17'!S28&lt;&gt;802,0,SUMIF('17'!$K$28,P24,'17'!$J$28))</f>
        <v>0</v>
      </c>
      <c r="Q31" s="33">
        <f>IF('17'!S3&lt;&gt;802,0,SUMIF('17'!$K$3,Q24,'17'!$J$3))+IF('17'!S4&lt;&gt;802,0,SUMIF('17'!$K$4,Q24,'17'!$J$4))+IF('17'!S5&lt;&gt;802,0,SUMIF('17'!$K$5,Q24,'17'!$J$5))+IF('17'!S6&lt;&gt;802,0,SUMIF('17'!$K$6,Q24,'17'!$J$6))+IF('17'!S7&lt;&gt;802,0,SUMIF('17'!$K$7,Q24,'17'!$J$7))+IF('17'!S8&lt;&gt;802,0,SUMIF('17'!$K$8,Q24,'17'!$J$8))+IF('17'!S9&lt;&gt;802,0,SUMIF('17'!$K$9,Q24,'17'!$J$9))+IF('17'!S10&lt;&gt;802,0,SUMIF('17'!$K$10,Q24,'17'!$J$10))+IF('17'!S11&lt;&gt;802,0,SUMIF('17'!$K$11,Q24,'17'!$J$11))+IF('17'!S12&lt;&gt;802,0,SUMIF('17'!$K$12,Q24,'17'!$J$12))+IF('17'!S13&lt;&gt;802,0,SUMIF('17'!$K$13,Q24,'17'!$J$13))+IF('17'!S14&lt;&gt;802,0,SUMIF('17'!$K$14,Q24,'17'!$J$14))+IF('17'!S15&lt;&gt;802,0,SUMIF('17'!$K$15,Q24,'17'!$J$15))+IF('17'!S16&lt;&gt;802,0,SUMIF('17'!$K$16,Q24,'17'!$J$16))+IF('17'!S17&lt;&gt;802,0,SUMIF('17'!$K$17,Q24,'17'!$J$17))+IF('17'!S18&lt;&gt;802,0,SUMIF('17'!$K$18,Q24,'17'!$J$18))+IF('17'!S19&lt;&gt;802,0,SUMIF('17'!$K$19,Q24,'17'!$J$19))+IF('17'!S20&lt;&gt;802,0,SUMIF('17'!$K$20,Q24,'17'!$J$20))+IF('17'!S21&lt;&gt;802,0,SUMIF('17'!$K$21,Q24,'17'!$J$21))+IF('17'!S22&lt;&gt;802,0,SUMIF('17'!$K$22,Q24,'17'!$J$22))+IF('17'!S23&lt;&gt;802,0,SUMIF('17'!$K$23,Q24,'17'!$J$23))+IF('17'!S24&lt;&gt;802,0,SUMIF('17'!$K$24,Q24,'17'!$J$24))+IF('17'!S25&lt;&gt;802,0,SUMIF('17'!$K$25,Q24,'17'!$J$25))+IF('17'!S26&lt;&gt;802,0,SUMIF('17'!$K$26,Q24,'17'!$J$26))+IF('17'!S27&lt;&gt;802,0,SUMIF('17'!$K$27,Q24,'17'!$J$27))+IF('17'!S28&lt;&gt;802,0,SUMIF('17'!$K$28,Q24,'17'!$J$28))+IF('17'!T3&lt;&gt;802,0,SUMIF('17'!$K$3,Q24,'17'!$J$3))+IF('17'!T4&lt;&gt;802,0,SUMIF('17'!$K$4,Q24,'17'!$J$4))+IF('17'!T5&lt;&gt;802,0,SUMIF('17'!$K$5,Q24,'17'!$J$5))+IF('17'!T6&lt;&gt;802,0,SUMIF('17'!$K$6,Q24,'17'!$J$6))+IF('17'!T7&lt;&gt;802,0,SUMIF('17'!$K$7,Q24,'17'!$J$7))+IF('17'!T8&lt;&gt;802,0,SUMIF('17'!$K$8,Q24,'17'!$J$8))+IF('17'!T9&lt;&gt;802,0,SUMIF('17'!$K$9,Q24,'17'!$J$9))+IF('17'!T10&lt;&gt;802,0,SUMIF('17'!$K$10,Q24,'17'!$J$10))+IF('17'!T11&lt;&gt;802,0,SUMIF('17'!$K$11,Q24,'17'!$J$11))+IF('17'!T12&lt;&gt;802,0,SUMIF('17'!$K$12,Q24,'17'!$J$12))+IF('17'!T13&lt;&gt;802,0,SUMIF('17'!$K$13,Q24,'17'!$J$13))+IF('17'!T14&lt;&gt;802,0,SUMIF('17'!$K$14,Q24,'17'!$J$14))+IF('17'!T15&lt;&gt;802,0,SUMIF('17'!$K$15,Q24,'17'!$J$15))+IF('17'!T16&lt;&gt;802,0,SUMIF('17'!$K$16,Q24,'17'!$J$16))+IF('17'!T17&lt;&gt;802,0,SUMIF('17'!$K$17,Q24,'17'!$J$17))+IF('17'!T18&lt;&gt;802,0,SUMIF('17'!$K$18,Q24,'17'!$J$18))+IF('17'!T19&lt;&gt;802,0,SUMIF('17'!$K$19,Q24,'17'!$J$19))+IF('17'!T20&lt;&gt;802,0,SUMIF('17'!$K$20,Q24,'17'!$J$20))+IF('17'!T21&lt;&gt;802,0,SUMIF('17'!$K$21,Q24,'17'!$J$21))+IF('17'!T22&lt;&gt;802,0,SUMIF('17'!$K$22,Q24,'17'!$J$22))+IF('17'!T23&lt;&gt;802,0,SUMIF('17'!$K$23,Q24,'17'!$J$23))+IF('17'!T24&lt;&gt;802,0,SUMIF('17'!$K$24,Q24,'17'!$J$24))+IF('17'!T25&lt;&gt;802,0,SUMIF('17'!$K$25,Q24,'17'!$J$25))+IF('17'!T26&lt;&gt;802,0,SUMIF('17'!$K$26,Q24,'17'!$J$26))+IF('17'!T27&lt;&gt;802,0,SUMIF('17'!$K$27,Q24,'17'!$J$27))+IF('17'!T28&lt;&gt;802,0,SUMIF('17'!$K$28,Q24,'17'!$J$28))</f>
        <v>0</v>
      </c>
      <c r="R31" s="33">
        <f>IF('17'!T3&lt;&gt;802,0,SUMIF('17'!$K$3,R24,'17'!$J$3))+IF('17'!T4&lt;&gt;802,0,SUMIF('17'!$K$4,R24,'17'!$J$4))+IF('17'!T5&lt;&gt;802,0,SUMIF('17'!$K$5,R24,'17'!$J$5))+IF('17'!T6&lt;&gt;802,0,SUMIF('17'!$K$6,R24,'17'!$J$6))+IF('17'!T7&lt;&gt;802,0,SUMIF('17'!$K$7,R24,'17'!$J$7))+IF('17'!T8&lt;&gt;802,0,SUMIF('17'!$K$8,R24,'17'!$J$8))+IF('17'!T9&lt;&gt;802,0,SUMIF('17'!$K$9,R24,'17'!$J$9))+IF('17'!T10&lt;&gt;802,0,SUMIF('17'!$K$10,R24,'17'!$J$10))+IF('17'!T11&lt;&gt;802,0,SUMIF('17'!$K$11,R24,'17'!$J$11))+IF('17'!T12&lt;&gt;802,0,SUMIF('17'!$K$12,R24,'17'!$J$12))+IF('17'!T13&lt;&gt;802,0,SUMIF('17'!$K$13,R24,'17'!$J$13))+IF('17'!T14&lt;&gt;802,0,SUMIF('17'!$K$14,R24,'17'!$J$14))+IF('17'!T15&lt;&gt;802,0,SUMIF('17'!$K$15,R24,'17'!$J$15))+IF('17'!T16&lt;&gt;802,0,SUMIF('17'!$K$16,R24,'17'!$J$16))+IF('17'!T17&lt;&gt;802,0,SUMIF('17'!$K$17,R24,'17'!$J$17))+IF('17'!T18&lt;&gt;802,0,SUMIF('17'!$K$18,R24,'17'!$J$18))+IF('17'!T19&lt;&gt;802,0,SUMIF('17'!$K$19,R24,'17'!$J$19))+IF('17'!T20&lt;&gt;802,0,SUMIF('17'!$K$20,R24,'17'!$J$20))+IF('17'!T21&lt;&gt;802,0,SUMIF('17'!$K$21,R24,'17'!$J$21))+IF('17'!T22&lt;&gt;802,0,SUMIF('17'!$K$22,R24,'17'!$J$22))+IF('17'!T23&lt;&gt;802,0,SUMIF('17'!$K$23,R24,'17'!$J$23))+IF('17'!T24&lt;&gt;802,0,SUMIF('17'!$K$24,R24,'17'!$J$24))+IF('17'!T25&lt;&gt;802,0,SUMIF('17'!$K$25,R24,'17'!$J$25))+IF('17'!T26&lt;&gt;802,0,SUMIF('17'!$K$26,R24,'17'!$J$26))+IF('17'!T27&lt;&gt;802,0,SUMIF('17'!$K$27,R24,'17'!$J$27))+IF('17'!T28&lt;&gt;802,0,SUMIF('17'!$K$28,R24,'17'!$J$28))+IF('17'!U3&lt;&gt;802,0,SUMIF('17'!$K$3,R24,'17'!$J$3))+IF('17'!U4&lt;&gt;802,0,SUMIF('17'!$K$4,R24,'17'!$J$4))+IF('17'!U5&lt;&gt;802,0,SUMIF('17'!$K$5,R24,'17'!$J$5))+IF('17'!U6&lt;&gt;802,0,SUMIF('17'!$K$6,R24,'17'!$J$6))+IF('17'!U7&lt;&gt;802,0,SUMIF('17'!$K$7,R24,'17'!$J$7))+IF('17'!U8&lt;&gt;802,0,SUMIF('17'!$K$8,R24,'17'!$J$8))+IF('17'!U9&lt;&gt;802,0,SUMIF('17'!$K$9,R24,'17'!$J$9))+IF('17'!U10&lt;&gt;802,0,SUMIF('17'!$K$10,R24,'17'!$J$10))+IF('17'!U11&lt;&gt;802,0,SUMIF('17'!$K$11,R24,'17'!$J$11))+IF('17'!U12&lt;&gt;802,0,SUMIF('17'!$K$12,R24,'17'!$J$12))+IF('17'!U13&lt;&gt;802,0,SUMIF('17'!$K$13,R24,'17'!$J$13))+IF('17'!U14&lt;&gt;802,0,SUMIF('17'!$K$14,R24,'17'!$J$14))+IF('17'!U15&lt;&gt;802,0,SUMIF('17'!$K$15,R24,'17'!$J$15))+IF('17'!U16&lt;&gt;802,0,SUMIF('17'!$K$16,R24,'17'!$J$16))+IF('17'!U17&lt;&gt;802,0,SUMIF('17'!$K$17,R24,'17'!$J$17))+IF('17'!U18&lt;&gt;802,0,SUMIF('17'!$K$18,R24,'17'!$J$18))+IF('17'!U19&lt;&gt;802,0,SUMIF('17'!$K$19,R24,'17'!$J$19))+IF('17'!U20&lt;&gt;802,0,SUMIF('17'!$K$20,R24,'17'!$J$20))+IF('17'!U21&lt;&gt;802,0,SUMIF('17'!$K$21,R24,'17'!$J$21))+IF('17'!U22&lt;&gt;802,0,SUMIF('17'!$K$22,R24,'17'!$J$22))+IF('17'!U23&lt;&gt;802,0,SUMIF('17'!$K$23,R24,'17'!$J$23))+IF('17'!U24&lt;&gt;802,0,SUMIF('17'!$K$24,R24,'17'!$J$24))+IF('17'!U25&lt;&gt;802,0,SUMIF('17'!$K$25,R24,'17'!$J$25))+IF('17'!U26&lt;&gt;802,0,SUMIF('17'!$K$26,R24,'17'!$J$26))+IF('17'!U27&lt;&gt;802,0,SUMIF('17'!$K$27,R24,'17'!$J$27))+IF('17'!U28&lt;&gt;802,0,SUMIF('17'!$K$28,R24,'17'!$J$28))</f>
        <v>0</v>
      </c>
      <c r="S31" s="33">
        <f>IF('17'!U3&lt;&gt;802,0,SUMIF('17'!$K$3,S24,'17'!$J$3))+IF('17'!U4&lt;&gt;802,0,SUMIF('17'!$K$4,S24,'17'!$J$4))+IF('17'!U5&lt;&gt;802,0,SUMIF('17'!$K$5,S24,'17'!$J$5))+IF('17'!U6&lt;&gt;802,0,SUMIF('17'!$K$6,S24,'17'!$J$6))+IF('17'!U7&lt;&gt;802,0,SUMIF('17'!$K$7,S24,'17'!$J$7))+IF('17'!U8&lt;&gt;802,0,SUMIF('17'!$K$8,S24,'17'!$J$8))+IF('17'!U9&lt;&gt;802,0,SUMIF('17'!$K$9,S24,'17'!$J$9))+IF('17'!U10&lt;&gt;802,0,SUMIF('17'!$K$10,S24,'17'!$J$10))+IF('17'!U11&lt;&gt;802,0,SUMIF('17'!$K$11,S24,'17'!$J$11))+IF('17'!U12&lt;&gt;802,0,SUMIF('17'!$K$12,S24,'17'!$J$12))+IF('17'!U13&lt;&gt;802,0,SUMIF('17'!$K$13,S24,'17'!$J$13))+IF('17'!U14&lt;&gt;802,0,SUMIF('17'!$K$14,S24,'17'!$J$14))+IF('17'!U15&lt;&gt;802,0,SUMIF('17'!$K$15,S24,'17'!$J$15))+IF('17'!U16&lt;&gt;802,0,SUMIF('17'!$K$16,S24,'17'!$J$16))+IF('17'!U17&lt;&gt;802,0,SUMIF('17'!$K$17,S24,'17'!$J$17))+IF('17'!U18&lt;&gt;802,0,SUMIF('17'!$K$18,S24,'17'!$J$18))+IF('17'!U19&lt;&gt;802,0,SUMIF('17'!$K$19,S24,'17'!$J$19))+IF('17'!U20&lt;&gt;802,0,SUMIF('17'!$K$20,S24,'17'!$J$20))+IF('17'!U21&lt;&gt;802,0,SUMIF('17'!$K$21,S24,'17'!$J$21))+IF('17'!U22&lt;&gt;802,0,SUMIF('17'!$K$22,S24,'17'!$J$22))+IF('17'!U23&lt;&gt;802,0,SUMIF('17'!$K$23,S24,'17'!$J$23))+IF('17'!U24&lt;&gt;802,0,SUMIF('17'!$K$24,S24,'17'!$J$24))+IF('17'!U25&lt;&gt;802,0,SUMIF('17'!$K$25,S24,'17'!$J$25))+IF('17'!U26&lt;&gt;802,0,SUMIF('17'!$K$26,S24,'17'!$J$26))+IF('17'!U27&lt;&gt;802,0,SUMIF('17'!$K$27,S24,'17'!$J$27))+IF('17'!U28&lt;&gt;802,0,SUMIF('17'!$K$28,S24,'17'!$J$28))+IF('17'!V3&lt;&gt;802,0,SUMIF('17'!$K$3,S24,'17'!$J$3))+IF('17'!V4&lt;&gt;802,0,SUMIF('17'!$K$4,S24,'17'!$J$4))+IF('17'!V5&lt;&gt;802,0,SUMIF('17'!$K$5,S24,'17'!$J$5))+IF('17'!V6&lt;&gt;802,0,SUMIF('17'!$K$6,S24,'17'!$J$6))+IF('17'!V7&lt;&gt;802,0,SUMIF('17'!$K$7,S24,'17'!$J$7))+IF('17'!V8&lt;&gt;802,0,SUMIF('17'!$K$8,S24,'17'!$J$8))+IF('17'!V9&lt;&gt;802,0,SUMIF('17'!$K$9,S24,'17'!$J$9))+IF('17'!V10&lt;&gt;802,0,SUMIF('17'!$K$10,S24,'17'!$J$10))+IF('17'!V11&lt;&gt;802,0,SUMIF('17'!$K$11,S24,'17'!$J$11))+IF('17'!V12&lt;&gt;802,0,SUMIF('17'!$K$12,S24,'17'!$J$12))+IF('17'!V13&lt;&gt;802,0,SUMIF('17'!$K$13,S24,'17'!$J$13))+IF('17'!V14&lt;&gt;802,0,SUMIF('17'!$K$14,S24,'17'!$J$14))+IF('17'!V15&lt;&gt;802,0,SUMIF('17'!$K$15,S24,'17'!$J$15))+IF('17'!V16&lt;&gt;802,0,SUMIF('17'!$K$16,S24,'17'!$J$16))+IF('17'!V17&lt;&gt;802,0,SUMIF('17'!$K$17,S24,'17'!$J$17))+IF('17'!V18&lt;&gt;802,0,SUMIF('17'!$K$18,S24,'17'!$J$18))+IF('17'!V19&lt;&gt;802,0,SUMIF('17'!$K$19,S24,'17'!$J$19))+IF('17'!V20&lt;&gt;802,0,SUMIF('17'!$K$20,S24,'17'!$J$20))+IF('17'!V21&lt;&gt;802,0,SUMIF('17'!$K$21,S24,'17'!$J$21))+IF('17'!V22&lt;&gt;802,0,SUMIF('17'!$K$22,S24,'17'!$J$22))+IF('17'!V23&lt;&gt;802,0,SUMIF('17'!$K$23,S24,'17'!$J$23))+IF('17'!V24&lt;&gt;802,0,SUMIF('17'!$K$24,S24,'17'!$J$24))+IF('17'!V25&lt;&gt;802,0,SUMIF('17'!$K$25,S24,'17'!$J$25))+IF('17'!V26&lt;&gt;802,0,SUMIF('17'!$K$26,S24,'17'!$J$26))+IF('17'!V27&lt;&gt;802,0,SUMIF('17'!$K$27,S24,'17'!$J$27))+IF('17'!V28&lt;&gt;802,0,SUMIF('17'!$K$28,S24,'17'!$J$28))</f>
        <v>0</v>
      </c>
      <c r="T31" s="33">
        <f>IF('17'!V3&lt;&gt;802,0,SUMIF('17'!$K$3,T24,'17'!$J$3))+IF('17'!V4&lt;&gt;802,0,SUMIF('17'!$K$4,T24,'17'!$J$4))+IF('17'!V5&lt;&gt;802,0,SUMIF('17'!$K$5,T24,'17'!$J$5))+IF('17'!V6&lt;&gt;802,0,SUMIF('17'!$K$6,T24,'17'!$J$6))+IF('17'!V7&lt;&gt;802,0,SUMIF('17'!$K$7,T24,'17'!$J$7))+IF('17'!V8&lt;&gt;802,0,SUMIF('17'!$K$8,T24,'17'!$J$8))+IF('17'!V9&lt;&gt;802,0,SUMIF('17'!$K$9,T24,'17'!$J$9))+IF('17'!V10&lt;&gt;802,0,SUMIF('17'!$K$10,T24,'17'!$J$10))+IF('17'!V11&lt;&gt;802,0,SUMIF('17'!$K$11,T24,'17'!$J$11))+IF('17'!V12&lt;&gt;802,0,SUMIF('17'!$K$12,T24,'17'!$J$12))+IF('17'!V13&lt;&gt;802,0,SUMIF('17'!$K$13,T24,'17'!$J$13))+IF('17'!V14&lt;&gt;802,0,SUMIF('17'!$K$14,T24,'17'!$J$14))+IF('17'!V15&lt;&gt;802,0,SUMIF('17'!$K$15,T24,'17'!$J$15))+IF('17'!V16&lt;&gt;802,0,SUMIF('17'!$K$16,T24,'17'!$J$16))+IF('17'!V17&lt;&gt;802,0,SUMIF('17'!$K$17,T24,'17'!$J$17))+IF('17'!V18&lt;&gt;802,0,SUMIF('17'!$K$18,T24,'17'!$J$18))+IF('17'!V19&lt;&gt;802,0,SUMIF('17'!$K$19,T24,'17'!$J$19))+IF('17'!V20&lt;&gt;802,0,SUMIF('17'!$K$20,T24,'17'!$J$20))+IF('17'!V21&lt;&gt;802,0,SUMIF('17'!$K$21,T24,'17'!$J$21))+IF('17'!V22&lt;&gt;802,0,SUMIF('17'!$K$22,T24,'17'!$J$22))+IF('17'!V23&lt;&gt;802,0,SUMIF('17'!$K$23,T24,'17'!$J$23))+IF('17'!V24&lt;&gt;802,0,SUMIF('17'!$K$24,T24,'17'!$J$24))+IF('17'!V25&lt;&gt;802,0,SUMIF('17'!$K$25,T24,'17'!$J$25))+IF('17'!V26&lt;&gt;802,0,SUMIF('17'!$K$26,T24,'17'!$J$26))+IF('17'!V27&lt;&gt;802,0,SUMIF('17'!$K$27,T24,'17'!$J$27))+IF('17'!V28&lt;&gt;802,0,SUMIF('17'!$K$28,T24,'17'!$J$28))+IF('17'!W3&lt;&gt;802,0,SUMIF('17'!$K$3,T24,'17'!$J$3))+IF('17'!W4&lt;&gt;802,0,SUMIF('17'!$K$4,T24,'17'!$J$4))+IF('17'!W5&lt;&gt;802,0,SUMIF('17'!$K$5,T24,'17'!$J$5))+IF('17'!W6&lt;&gt;802,0,SUMIF('17'!$K$6,T24,'17'!$J$6))+IF('17'!W7&lt;&gt;802,0,SUMIF('17'!$K$7,T24,'17'!$J$7))+IF('17'!W8&lt;&gt;802,0,SUMIF('17'!$K$8,T24,'17'!$J$8))+IF('17'!W9&lt;&gt;802,0,SUMIF('17'!$K$9,T24,'17'!$J$9))+IF('17'!W10&lt;&gt;802,0,SUMIF('17'!$K$10,T24,'17'!$J$10))+IF('17'!W11&lt;&gt;802,0,SUMIF('17'!$K$11,T24,'17'!$J$11))+IF('17'!W12&lt;&gt;802,0,SUMIF('17'!$K$12,T24,'17'!$J$12))+IF('17'!W13&lt;&gt;802,0,SUMIF('17'!$K$13,T24,'17'!$J$13))+IF('17'!W14&lt;&gt;802,0,SUMIF('17'!$K$14,T24,'17'!$J$14))+IF('17'!W15&lt;&gt;802,0,SUMIF('17'!$K$15,T24,'17'!$J$15))+IF('17'!W16&lt;&gt;802,0,SUMIF('17'!$K$16,T24,'17'!$J$16))+IF('17'!W17&lt;&gt;802,0,SUMIF('17'!$K$17,T24,'17'!$J$17))+IF('17'!W18&lt;&gt;802,0,SUMIF('17'!$K$18,T24,'17'!$J$18))+IF('17'!W19&lt;&gt;802,0,SUMIF('17'!$K$19,T24,'17'!$J$19))+IF('17'!W20&lt;&gt;802,0,SUMIF('17'!$K$20,T24,'17'!$J$20))+IF('17'!W21&lt;&gt;802,0,SUMIF('17'!$K$21,T24,'17'!$J$21))+IF('17'!W22&lt;&gt;802,0,SUMIF('17'!$K$22,T24,'17'!$J$22))+IF('17'!W23&lt;&gt;802,0,SUMIF('17'!$K$23,T24,'17'!$J$23))+IF('17'!W24&lt;&gt;802,0,SUMIF('17'!$K$24,T24,'17'!$J$24))+IF('17'!W25&lt;&gt;802,0,SUMIF('17'!$K$25,T24,'17'!$J$25))+IF('17'!W26&lt;&gt;802,0,SUMIF('17'!$K$26,T24,'17'!$J$26))+IF('17'!W27&lt;&gt;802,0,SUMIF('17'!$K$27,T24,'17'!$J$27))+IF('17'!W28&lt;&gt;802,0,SUMIF('17'!$K$28,T24,'17'!$J$28))</f>
        <v>0</v>
      </c>
    </row>
    <row r="32" spans="1:20" ht="15.75">
      <c r="A32" s="33"/>
      <c r="B32" s="33"/>
      <c r="C32" s="31"/>
      <c r="D32" s="31"/>
      <c r="E32" s="31"/>
      <c r="F32" s="33"/>
      <c r="G32" s="31"/>
      <c r="H32" s="31"/>
      <c r="I32" s="33"/>
      <c r="J32" s="33"/>
      <c r="K32" s="31"/>
      <c r="L32" s="31"/>
      <c r="M32" s="33"/>
      <c r="N32" s="33"/>
      <c r="O32" s="33"/>
      <c r="P32" s="33"/>
      <c r="Q32" s="33"/>
      <c r="R32" s="31"/>
      <c r="S32" s="31"/>
      <c r="T32" s="33"/>
    </row>
    <row r="33" spans="1:20" ht="15.75">
      <c r="A33" s="33"/>
      <c r="B33" s="33"/>
      <c r="C33" s="31"/>
      <c r="D33" s="31"/>
      <c r="E33" s="31"/>
      <c r="F33" s="33"/>
      <c r="G33" s="31"/>
      <c r="H33" s="31"/>
      <c r="I33" s="33"/>
      <c r="J33" s="33"/>
      <c r="K33" s="31"/>
      <c r="L33" s="31"/>
      <c r="M33" s="33"/>
      <c r="N33" s="33"/>
      <c r="O33" s="33"/>
      <c r="P33" s="33"/>
      <c r="Q33" s="33"/>
      <c r="R33" s="31"/>
      <c r="S33" s="31"/>
      <c r="T33" s="33"/>
    </row>
    <row r="34" spans="1:20" ht="15.75">
      <c r="A34" s="33"/>
      <c r="B34" s="33"/>
      <c r="C34" s="31"/>
      <c r="D34" s="31"/>
      <c r="E34" s="31"/>
      <c r="F34" s="33"/>
      <c r="G34" s="31"/>
      <c r="H34" s="31"/>
      <c r="I34" s="33"/>
      <c r="J34" s="33"/>
      <c r="K34" s="31"/>
      <c r="L34" s="31"/>
      <c r="M34" s="33"/>
      <c r="N34" s="33"/>
      <c r="O34" s="33"/>
      <c r="P34" s="33"/>
      <c r="Q34" s="33"/>
      <c r="R34" s="31"/>
      <c r="S34" s="31"/>
      <c r="T34" s="33"/>
    </row>
    <row r="35" spans="1:20" ht="15.75">
      <c r="A35" s="33"/>
      <c r="B35" s="33"/>
      <c r="C35" s="31"/>
      <c r="D35" s="31"/>
      <c r="E35" s="31"/>
      <c r="F35" s="33"/>
      <c r="G35" s="31"/>
      <c r="H35" s="31"/>
      <c r="I35" s="33"/>
      <c r="J35" s="33"/>
      <c r="K35" s="31"/>
      <c r="L35" s="31"/>
      <c r="M35" s="33"/>
      <c r="N35" s="33"/>
      <c r="O35" s="33"/>
      <c r="P35" s="33"/>
      <c r="Q35" s="33"/>
      <c r="R35" s="31"/>
      <c r="S35" s="31"/>
      <c r="T35" s="33"/>
    </row>
    <row r="36" spans="1:20" ht="15.75">
      <c r="A36" s="33"/>
      <c r="B36" s="33"/>
      <c r="C36" s="31"/>
      <c r="D36" s="31"/>
      <c r="E36" s="31"/>
      <c r="F36" s="33"/>
      <c r="G36" s="31"/>
      <c r="H36" s="31"/>
      <c r="I36" s="33"/>
      <c r="J36" s="33"/>
      <c r="K36" s="31"/>
      <c r="L36" s="31"/>
      <c r="M36" s="33"/>
      <c r="N36" s="33"/>
      <c r="O36" s="33"/>
      <c r="P36" s="33"/>
      <c r="Q36" s="33"/>
      <c r="R36" s="31"/>
      <c r="S36" s="31"/>
      <c r="T36" s="33"/>
    </row>
    <row r="37" spans="1:20" ht="15.75">
      <c r="A37" s="68" t="s">
        <v>15</v>
      </c>
      <c r="B37" s="68"/>
      <c r="C37" s="37">
        <f t="shared" ref="C37:T37" si="0">SUM(C27:C36)</f>
        <v>0</v>
      </c>
      <c r="D37" s="37">
        <f t="shared" si="0"/>
        <v>0</v>
      </c>
      <c r="E37" s="37">
        <f t="shared" si="0"/>
        <v>0</v>
      </c>
      <c r="F37" s="37" t="e">
        <f t="shared" si="0"/>
        <v>#VALUE!</v>
      </c>
      <c r="G37" s="37">
        <f t="shared" si="0"/>
        <v>0</v>
      </c>
      <c r="H37" s="37">
        <f t="shared" si="0"/>
        <v>0</v>
      </c>
      <c r="I37" s="37">
        <f t="shared" si="0"/>
        <v>0</v>
      </c>
      <c r="J37" s="37">
        <f t="shared" si="0"/>
        <v>0</v>
      </c>
      <c r="K37" s="37">
        <f t="shared" si="0"/>
        <v>0</v>
      </c>
      <c r="L37" s="37">
        <f t="shared" si="0"/>
        <v>0</v>
      </c>
      <c r="M37" s="37">
        <f t="shared" si="0"/>
        <v>0</v>
      </c>
      <c r="N37" s="37">
        <f t="shared" si="0"/>
        <v>0</v>
      </c>
      <c r="O37" s="37">
        <f t="shared" si="0"/>
        <v>0</v>
      </c>
      <c r="P37" s="37">
        <f t="shared" si="0"/>
        <v>0</v>
      </c>
      <c r="Q37" s="37">
        <f t="shared" si="0"/>
        <v>0</v>
      </c>
      <c r="R37" s="37">
        <f t="shared" si="0"/>
        <v>0</v>
      </c>
      <c r="S37" s="37">
        <f t="shared" si="0"/>
        <v>0</v>
      </c>
      <c r="T37" s="37">
        <f t="shared" si="0"/>
        <v>0</v>
      </c>
    </row>
    <row r="38" spans="1:20" ht="15.75">
      <c r="A38" s="69" t="s">
        <v>14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</row>
    <row r="39" spans="1:20" ht="15.75">
      <c r="A39" s="68" t="s">
        <v>13</v>
      </c>
      <c r="B39" s="68"/>
      <c r="C39" s="37">
        <f t="shared" ref="C39:T39" si="1">C37</f>
        <v>0</v>
      </c>
      <c r="D39" s="37">
        <f t="shared" si="1"/>
        <v>0</v>
      </c>
      <c r="E39" s="37">
        <f t="shared" si="1"/>
        <v>0</v>
      </c>
      <c r="F39" s="37" t="e">
        <f t="shared" si="1"/>
        <v>#VALUE!</v>
      </c>
      <c r="G39" s="37">
        <f t="shared" si="1"/>
        <v>0</v>
      </c>
      <c r="H39" s="37">
        <f t="shared" si="1"/>
        <v>0</v>
      </c>
      <c r="I39" s="37">
        <f t="shared" si="1"/>
        <v>0</v>
      </c>
      <c r="J39" s="37">
        <f t="shared" si="1"/>
        <v>0</v>
      </c>
      <c r="K39" s="37">
        <f t="shared" si="1"/>
        <v>0</v>
      </c>
      <c r="L39" s="37">
        <f t="shared" si="1"/>
        <v>0</v>
      </c>
      <c r="M39" s="37">
        <f t="shared" si="1"/>
        <v>0</v>
      </c>
      <c r="N39" s="37">
        <f t="shared" si="1"/>
        <v>0</v>
      </c>
      <c r="O39" s="37">
        <f t="shared" si="1"/>
        <v>0</v>
      </c>
      <c r="P39" s="37">
        <f t="shared" si="1"/>
        <v>0</v>
      </c>
      <c r="Q39" s="37">
        <f t="shared" si="1"/>
        <v>0</v>
      </c>
      <c r="R39" s="37">
        <f t="shared" si="1"/>
        <v>0</v>
      </c>
      <c r="S39" s="37">
        <f t="shared" si="1"/>
        <v>0</v>
      </c>
      <c r="T39" s="37">
        <f t="shared" si="1"/>
        <v>0</v>
      </c>
    </row>
    <row r="40" spans="1:20" ht="15.75">
      <c r="A40" s="68" t="s">
        <v>12</v>
      </c>
      <c r="B40" s="68"/>
      <c r="C40" s="37">
        <f t="shared" ref="C40:T40" si="2">C37+C26</f>
        <v>0</v>
      </c>
      <c r="D40" s="37">
        <f t="shared" si="2"/>
        <v>0</v>
      </c>
      <c r="E40" s="37">
        <f t="shared" si="2"/>
        <v>0</v>
      </c>
      <c r="F40" s="37" t="e">
        <f t="shared" si="2"/>
        <v>#VALUE!</v>
      </c>
      <c r="G40" s="37">
        <f t="shared" si="2"/>
        <v>0</v>
      </c>
      <c r="H40" s="37">
        <f t="shared" si="2"/>
        <v>0</v>
      </c>
      <c r="I40" s="37">
        <f t="shared" si="2"/>
        <v>0</v>
      </c>
      <c r="J40" s="37">
        <f t="shared" si="2"/>
        <v>0</v>
      </c>
      <c r="K40" s="37">
        <f t="shared" si="2"/>
        <v>0</v>
      </c>
      <c r="L40" s="37">
        <f t="shared" si="2"/>
        <v>0</v>
      </c>
      <c r="M40" s="37">
        <f t="shared" si="2"/>
        <v>0</v>
      </c>
      <c r="N40" s="37">
        <f t="shared" si="2"/>
        <v>0</v>
      </c>
      <c r="O40" s="37">
        <f t="shared" si="2"/>
        <v>0</v>
      </c>
      <c r="P40" s="37">
        <f t="shared" si="2"/>
        <v>0</v>
      </c>
      <c r="Q40" s="37">
        <f t="shared" si="2"/>
        <v>0</v>
      </c>
      <c r="R40" s="37">
        <f t="shared" si="2"/>
        <v>0</v>
      </c>
      <c r="S40" s="37">
        <f t="shared" si="2"/>
        <v>0</v>
      </c>
      <c r="T40" s="37">
        <f t="shared" si="2"/>
        <v>0</v>
      </c>
    </row>
    <row r="41" spans="1:20">
      <c r="A41" s="10"/>
      <c r="B41" s="10"/>
      <c r="C41" s="11"/>
      <c r="D41" s="11"/>
      <c r="E41" s="11"/>
      <c r="F41" s="10"/>
      <c r="G41" s="11"/>
      <c r="H41" s="11"/>
      <c r="I41" s="10"/>
      <c r="J41" s="10"/>
      <c r="K41" s="11"/>
      <c r="L41" s="11"/>
      <c r="M41" s="10"/>
      <c r="N41" s="10"/>
      <c r="O41" s="10"/>
      <c r="P41" s="10"/>
      <c r="Q41" s="10"/>
      <c r="R41" s="11"/>
      <c r="S41" s="11"/>
      <c r="T41" s="10"/>
    </row>
    <row r="44" spans="1:20">
      <c r="A44" s="9"/>
      <c r="C44"/>
      <c r="D44"/>
      <c r="E44"/>
      <c r="G44"/>
      <c r="H44"/>
    </row>
    <row r="45" spans="1:20">
      <c r="A45" s="70" t="s">
        <v>2</v>
      </c>
      <c r="B45" s="70"/>
      <c r="C45" s="70"/>
      <c r="D45" s="5" t="s">
        <v>6</v>
      </c>
      <c r="E45" s="5"/>
      <c r="F45" s="8"/>
      <c r="H45" s="5"/>
      <c r="I45" s="7"/>
      <c r="J45" s="4"/>
      <c r="K45" s="5"/>
      <c r="L45" s="5"/>
      <c r="M45" t="s">
        <v>11</v>
      </c>
      <c r="N45" s="7"/>
      <c r="O45" s="4"/>
      <c r="P45" s="4"/>
      <c r="Q45" s="6"/>
      <c r="R45" s="5"/>
      <c r="T45" s="4"/>
    </row>
    <row r="46" spans="1:20">
      <c r="D46" s="63" t="s">
        <v>1</v>
      </c>
      <c r="E46" s="63"/>
      <c r="F46" s="63"/>
      <c r="H46" s="1" t="s">
        <v>0</v>
      </c>
      <c r="J46" s="64" t="s">
        <v>10</v>
      </c>
      <c r="K46" s="64"/>
      <c r="L46" s="64"/>
      <c r="M46" s="64"/>
      <c r="N46" s="64"/>
      <c r="O46" t="s">
        <v>1</v>
      </c>
      <c r="P46" s="65" t="s">
        <v>0</v>
      </c>
      <c r="Q46" s="65"/>
      <c r="R46" s="65"/>
      <c r="T46" s="3" t="s">
        <v>10</v>
      </c>
    </row>
  </sheetData>
  <mergeCells count="22">
    <mergeCell ref="D46:F46"/>
    <mergeCell ref="J46:N46"/>
    <mergeCell ref="P46:R46"/>
    <mergeCell ref="A26:B26"/>
    <mergeCell ref="A37:B37"/>
    <mergeCell ref="A38:T38"/>
    <mergeCell ref="A39:B39"/>
    <mergeCell ref="A40:B40"/>
    <mergeCell ref="A45:C45"/>
    <mergeCell ref="A18:T18"/>
    <mergeCell ref="A19:T19"/>
    <mergeCell ref="A20:T20"/>
    <mergeCell ref="A22:A24"/>
    <mergeCell ref="B22:B24"/>
    <mergeCell ref="D22:T22"/>
    <mergeCell ref="C23:C24"/>
    <mergeCell ref="D23:T23"/>
    <mergeCell ref="I1:T1"/>
    <mergeCell ref="I2:T2"/>
    <mergeCell ref="I3:T3"/>
    <mergeCell ref="I4:T4"/>
    <mergeCell ref="A17:T17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</vt:lpstr>
      <vt:lpstr>802</vt:lpstr>
      <vt:lpstr>'802'!Область_печати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2015-03-12T17:11:23Z</dcterms:modified>
</cp:coreProperties>
</file>