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95" windowHeight="8250" activeTab="0"/>
  </bookViews>
  <sheets>
    <sheet name="Лист2" sheetId="1" r:id="rId1"/>
  </sheets>
  <definedNames>
    <definedName name="_xlnm.Print_Area" localSheetId="0">'Лист2'!#REF!</definedName>
  </definedNames>
  <calcPr fullCalcOnLoad="1"/>
</workbook>
</file>

<file path=xl/sharedStrings.xml><?xml version="1.0" encoding="utf-8"?>
<sst xmlns="http://schemas.openxmlformats.org/spreadsheetml/2006/main" count="293" uniqueCount="269">
  <si>
    <t>7040/43</t>
  </si>
  <si>
    <t>8187/43</t>
  </si>
  <si>
    <t>8186/43</t>
  </si>
  <si>
    <t>8185/43</t>
  </si>
  <si>
    <t>8183/43</t>
  </si>
  <si>
    <t>8182/43</t>
  </si>
  <si>
    <t>8181/43</t>
  </si>
  <si>
    <t>8180/43</t>
  </si>
  <si>
    <t>8179/43</t>
  </si>
  <si>
    <t>8178/43</t>
  </si>
  <si>
    <t>8177/43</t>
  </si>
  <si>
    <t>8176/43</t>
  </si>
  <si>
    <t>8175/43</t>
  </si>
  <si>
    <t>8174/43</t>
  </si>
  <si>
    <t>7006/43</t>
  </si>
  <si>
    <t>8173/43</t>
  </si>
  <si>
    <t>8172/43</t>
  </si>
  <si>
    <t>8171/43</t>
  </si>
  <si>
    <t>8169/43</t>
  </si>
  <si>
    <t>7041/43</t>
  </si>
  <si>
    <t>7017/43</t>
  </si>
  <si>
    <t>8168/43</t>
  </si>
  <si>
    <t>8167/43</t>
  </si>
  <si>
    <t>7016/43</t>
  </si>
  <si>
    <t>8166/43</t>
  </si>
  <si>
    <t>7005/43</t>
  </si>
  <si>
    <t>7004/43</t>
  </si>
  <si>
    <t>1669/43</t>
  </si>
  <si>
    <t>7682/43</t>
  </si>
  <si>
    <t>7685/43</t>
  </si>
  <si>
    <t>1688/43</t>
  </si>
  <si>
    <t>7684/43</t>
  </si>
  <si>
    <t>7683/43</t>
  </si>
  <si>
    <t>7680/43</t>
  </si>
  <si>
    <t>7679/43</t>
  </si>
  <si>
    <t>1690/43</t>
  </si>
  <si>
    <t>1678/43</t>
  </si>
  <si>
    <t>7677/43</t>
  </si>
  <si>
    <t>1693/43</t>
  </si>
  <si>
    <t>7676/43</t>
  </si>
  <si>
    <t>1692/43</t>
  </si>
  <si>
    <t>7675/43</t>
  </si>
  <si>
    <t>8993/43</t>
  </si>
  <si>
    <t>8994/43</t>
  </si>
  <si>
    <t>8995/43</t>
  </si>
  <si>
    <t>8996/43</t>
  </si>
  <si>
    <t>1417/43</t>
  </si>
  <si>
    <t>1418/43</t>
  </si>
  <si>
    <t>8679/43</t>
  </si>
  <si>
    <t>1823/43</t>
  </si>
  <si>
    <t>8682/43</t>
  </si>
  <si>
    <t>8683/43</t>
  </si>
  <si>
    <t>8684/43</t>
  </si>
  <si>
    <t>1824/43</t>
  </si>
  <si>
    <t>8685/43</t>
  </si>
  <si>
    <t>8686/43</t>
  </si>
  <si>
    <t>8687/43</t>
  </si>
  <si>
    <t>8690/43</t>
  </si>
  <si>
    <t>8689/43</t>
  </si>
  <si>
    <t>8688/43</t>
  </si>
  <si>
    <t>8691/43</t>
  </si>
  <si>
    <t>8692/43</t>
  </si>
  <si>
    <t>1825/43</t>
  </si>
  <si>
    <t>8693/43</t>
  </si>
  <si>
    <t>8694/43</t>
  </si>
  <si>
    <t>8695/43</t>
  </si>
  <si>
    <t>8696/43</t>
  </si>
  <si>
    <t>8697/43</t>
  </si>
  <si>
    <t>8698/43</t>
  </si>
  <si>
    <t>8700/43</t>
  </si>
  <si>
    <t>8475/43</t>
  </si>
  <si>
    <t>8476/43</t>
  </si>
  <si>
    <t>8477/43</t>
  </si>
  <si>
    <t>8478/43</t>
  </si>
  <si>
    <t>8479/43</t>
  </si>
  <si>
    <t>8480/43</t>
  </si>
  <si>
    <t>8481/43</t>
  </si>
  <si>
    <t>8482/43</t>
  </si>
  <si>
    <t>8483/43</t>
  </si>
  <si>
    <t>8484/43</t>
  </si>
  <si>
    <t>8485/43</t>
  </si>
  <si>
    <t>8486/43</t>
  </si>
  <si>
    <t>8487/43</t>
  </si>
  <si>
    <t>8488/43</t>
  </si>
  <si>
    <t>8672/42</t>
  </si>
  <si>
    <t>8673/42</t>
  </si>
  <si>
    <t>8478/42</t>
  </si>
  <si>
    <t>9023/43</t>
  </si>
  <si>
    <t>9022/43</t>
  </si>
  <si>
    <t>680/42</t>
  </si>
  <si>
    <t>9029/43</t>
  </si>
  <si>
    <t>9030/43</t>
  </si>
  <si>
    <t>9031/43</t>
  </si>
  <si>
    <t>9043/43</t>
  </si>
  <si>
    <t>703/43</t>
  </si>
  <si>
    <t>9045/43</t>
  </si>
  <si>
    <t>9048/43</t>
  </si>
  <si>
    <t>9064/43</t>
  </si>
  <si>
    <t>704/43</t>
  </si>
  <si>
    <t>9065/43</t>
  </si>
  <si>
    <t>7018/43</t>
  </si>
  <si>
    <t>7927/43</t>
  </si>
  <si>
    <t>7925/43</t>
  </si>
  <si>
    <t>7926/43</t>
  </si>
  <si>
    <t>7924/43</t>
  </si>
  <si>
    <t>7923/43</t>
  </si>
  <si>
    <t>7922/43</t>
  </si>
  <si>
    <t>7921/43</t>
  </si>
  <si>
    <t>7919/43</t>
  </si>
  <si>
    <t>7920/43</t>
  </si>
  <si>
    <t>7917/43</t>
  </si>
  <si>
    <t>7918/43</t>
  </si>
  <si>
    <t>7916/43</t>
  </si>
  <si>
    <t>7915/43</t>
  </si>
  <si>
    <t>7914/43</t>
  </si>
  <si>
    <t>7913/43</t>
  </si>
  <si>
    <t>7928/43</t>
  </si>
  <si>
    <t>7929/43</t>
  </si>
  <si>
    <t>1549/43</t>
  </si>
  <si>
    <t>8222/43</t>
  </si>
  <si>
    <t>8221/43</t>
  </si>
  <si>
    <t>1770/43</t>
  </si>
  <si>
    <t>1430/6</t>
  </si>
  <si>
    <t>7515/6</t>
  </si>
  <si>
    <t>7517/6</t>
  </si>
  <si>
    <t>7518/6</t>
  </si>
  <si>
    <t>1544/43</t>
  </si>
  <si>
    <t>1827/43</t>
  </si>
  <si>
    <t>1545/43</t>
  </si>
  <si>
    <t>1829/43</t>
  </si>
  <si>
    <t>1830/43</t>
  </si>
  <si>
    <t>1832/43</t>
  </si>
  <si>
    <t>1833/43</t>
  </si>
  <si>
    <t>1834/43</t>
  </si>
  <si>
    <t>1835/43</t>
  </si>
  <si>
    <t>8701/43</t>
  </si>
  <si>
    <t>1836/43</t>
  </si>
  <si>
    <t>1837/43</t>
  </si>
  <si>
    <t>1838/43</t>
  </si>
  <si>
    <t>1839/43</t>
  </si>
  <si>
    <t>8702/43</t>
  </si>
  <si>
    <t>8703/43</t>
  </si>
  <si>
    <t>1840/43</t>
  </si>
  <si>
    <t>8704/43</t>
  </si>
  <si>
    <t>8705/43</t>
  </si>
  <si>
    <t>8707/43</t>
  </si>
  <si>
    <t>1841/43</t>
  </si>
  <si>
    <t>1842/43</t>
  </si>
  <si>
    <t>1843/43</t>
  </si>
  <si>
    <t>8708/43</t>
  </si>
  <si>
    <t>8709/43</t>
  </si>
  <si>
    <t>8710/43</t>
  </si>
  <si>
    <t>8711/43</t>
  </si>
  <si>
    <t>8712/43</t>
  </si>
  <si>
    <t>1844/43</t>
  </si>
  <si>
    <t>1845/43</t>
  </si>
  <si>
    <t>8713/43</t>
  </si>
  <si>
    <t>8714/43</t>
  </si>
  <si>
    <t>1846/43</t>
  </si>
  <si>
    <t>8715/43</t>
  </si>
  <si>
    <t>1847/43</t>
  </si>
  <si>
    <t>8718/43</t>
  </si>
  <si>
    <t>1848/43</t>
  </si>
  <si>
    <t>1428/43</t>
  </si>
  <si>
    <t>8741/43</t>
  </si>
  <si>
    <t>8740/43</t>
  </si>
  <si>
    <t>8739/43</t>
  </si>
  <si>
    <t>8664/43</t>
  </si>
  <si>
    <t>8665/43</t>
  </si>
  <si>
    <t>8666/43</t>
  </si>
  <si>
    <t>7729/43</t>
  </si>
  <si>
    <t>7730/43</t>
  </si>
  <si>
    <t>7731/43</t>
  </si>
  <si>
    <t>7732/43</t>
  </si>
  <si>
    <t>7733/43</t>
  </si>
  <si>
    <t>1702/43</t>
  </si>
  <si>
    <t>7728/43</t>
  </si>
  <si>
    <t>7735/43</t>
  </si>
  <si>
    <t>7736/43</t>
  </si>
  <si>
    <t>7737/43</t>
  </si>
  <si>
    <t>7738/43</t>
  </si>
  <si>
    <t>7739/43</t>
  </si>
  <si>
    <t>7726/43</t>
  </si>
  <si>
    <t>7727/43</t>
  </si>
  <si>
    <t>1703/43</t>
  </si>
  <si>
    <t>1704/43</t>
  </si>
  <si>
    <t>7996/43</t>
  </si>
  <si>
    <t>710/42</t>
  </si>
  <si>
    <t>711/42</t>
  </si>
  <si>
    <t>715/42</t>
  </si>
  <si>
    <t>8758/43</t>
  </si>
  <si>
    <t>8763/43</t>
  </si>
  <si>
    <t>8757/43</t>
  </si>
  <si>
    <t>8759/43</t>
  </si>
  <si>
    <t>8760/43</t>
  </si>
  <si>
    <t>7036/43</t>
  </si>
  <si>
    <t>8761/43</t>
  </si>
  <si>
    <t>7035/43</t>
  </si>
  <si>
    <t>7034/43</t>
  </si>
  <si>
    <t>7033/43</t>
  </si>
  <si>
    <t>8762/43</t>
  </si>
  <si>
    <t>661/43</t>
  </si>
  <si>
    <t>657/43</t>
  </si>
  <si>
    <t>9191/43</t>
  </si>
  <si>
    <t>1270/43</t>
  </si>
  <si>
    <t>1265/43</t>
  </si>
  <si>
    <t>662/43</t>
  </si>
  <si>
    <t>1539/43</t>
  </si>
  <si>
    <t>а</t>
  </si>
  <si>
    <t>1-100</t>
  </si>
  <si>
    <t>100-300</t>
  </si>
  <si>
    <t>300-600</t>
  </si>
  <si>
    <t>600-1200</t>
  </si>
  <si>
    <t>1200-7000</t>
  </si>
  <si>
    <t>7000-10000</t>
  </si>
  <si>
    <t>7597/43</t>
  </si>
  <si>
    <t>7598/43</t>
  </si>
  <si>
    <t>7599/43</t>
  </si>
  <si>
    <t>7600/43</t>
  </si>
  <si>
    <t>1657/43</t>
  </si>
  <si>
    <t>7601/43</t>
  </si>
  <si>
    <t>7602/43</t>
  </si>
  <si>
    <t>7605/43</t>
  </si>
  <si>
    <t>7606/43</t>
  </si>
  <si>
    <t>7607/43</t>
  </si>
  <si>
    <t>1658/43</t>
  </si>
  <si>
    <t>7603/43</t>
  </si>
  <si>
    <t>7604/43</t>
  </si>
  <si>
    <t>7768/43</t>
  </si>
  <si>
    <t>7766/43</t>
  </si>
  <si>
    <t>7765/43</t>
  </si>
  <si>
    <t>7763/43</t>
  </si>
  <si>
    <t>656/43</t>
  </si>
  <si>
    <t>654/43</t>
  </si>
  <si>
    <t>1332/43</t>
  </si>
  <si>
    <t>7740/43</t>
  </si>
  <si>
    <t>7741/43</t>
  </si>
  <si>
    <t>7742/43</t>
  </si>
  <si>
    <t>7743/43</t>
  </si>
  <si>
    <t>7750/43</t>
  </si>
  <si>
    <t>7751/43</t>
  </si>
  <si>
    <t>7752/43</t>
  </si>
  <si>
    <t>Всего:</t>
  </si>
  <si>
    <t>1831/5</t>
  </si>
  <si>
    <t>7734/5</t>
  </si>
  <si>
    <t>С-1</t>
  </si>
  <si>
    <t>С-2</t>
  </si>
  <si>
    <t>С-3</t>
  </si>
  <si>
    <t>С-4</t>
  </si>
  <si>
    <t>С-5</t>
  </si>
  <si>
    <t>Сст.</t>
  </si>
  <si>
    <t xml:space="preserve"> по заданому критерию из массива А9:F50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</si>
  <si>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</si>
  <si>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</si>
  <si>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</si>
  <si>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</si>
  <si>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</si>
  <si>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</si>
  <si>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</si>
  <si>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</si>
  <si>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</si>
  <si>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</si>
  <si>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</si>
  <si>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</si>
  <si>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</si>
  <si>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</si>
  <si>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</si>
  <si>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согласно /43 и т.д.</t>
  </si>
  <si>
    <t>Возможно ли посчитать количество ячеек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</si>
</sst>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8"/>
      <color rgb="FF000000"/>
      <name val="Verdana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/>
    </xf>
    <xf numFmtId="49" fontId="2" fillId="0" borderId="0" xfId="52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45" fillId="33" borderId="0" xfId="0" applyFont="1" applyFill="1" applyBorder="1" applyAlignment="1">
      <alignment horizontal="right"/>
    </xf>
    <xf numFmtId="0" fontId="46" fillId="0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2" fillId="0" borderId="16" xfId="0" applyFont="1" applyFill="1" applyBorder="1" applyAlignment="1">
      <alignment/>
    </xf>
    <xf numFmtId="0" fontId="42" fillId="0" borderId="17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3</xdr:row>
      <xdr:rowOff>152400</xdr:rowOff>
    </xdr:from>
    <xdr:to>
      <xdr:col>15</xdr:col>
      <xdr:colOff>533400</xdr:colOff>
      <xdr:row>13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5686425" y="742950"/>
          <a:ext cx="4876800" cy="19050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152400</xdr:rowOff>
    </xdr:from>
    <xdr:to>
      <xdr:col>8</xdr:col>
      <xdr:colOff>266700</xdr:colOff>
      <xdr:row>14</xdr:row>
      <xdr:rowOff>85725</xdr:rowOff>
    </xdr:to>
    <xdr:sp>
      <xdr:nvSpPr>
        <xdr:cNvPr id="2" name="Прямая со стрелкой 4"/>
        <xdr:cNvSpPr>
          <a:spLocks/>
        </xdr:cNvSpPr>
      </xdr:nvSpPr>
      <xdr:spPr>
        <a:xfrm flipH="1" flipV="1">
          <a:off x="1714500" y="152400"/>
          <a:ext cx="3695700" cy="26955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</xdr:row>
      <xdr:rowOff>133350</xdr:rowOff>
    </xdr:from>
    <xdr:to>
      <xdr:col>8</xdr:col>
      <xdr:colOff>323850</xdr:colOff>
      <xdr:row>14</xdr:row>
      <xdr:rowOff>114300</xdr:rowOff>
    </xdr:to>
    <xdr:sp>
      <xdr:nvSpPr>
        <xdr:cNvPr id="3" name="Прямая со стрелкой 6"/>
        <xdr:cNvSpPr>
          <a:spLocks/>
        </xdr:cNvSpPr>
      </xdr:nvSpPr>
      <xdr:spPr>
        <a:xfrm flipH="1" flipV="1">
          <a:off x="1666875" y="333375"/>
          <a:ext cx="3800475" cy="2543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" sqref="I18"/>
    </sheetView>
  </sheetViews>
  <sheetFormatPr defaultColWidth="9.140625" defaultRowHeight="15"/>
  <cols>
    <col min="1" max="1" width="10.140625" style="5" customWidth="1"/>
    <col min="2" max="2" width="9.421875" style="5" customWidth="1"/>
    <col min="3" max="3" width="10.28125" style="5" customWidth="1"/>
    <col min="4" max="4" width="9.140625" style="5" customWidth="1"/>
    <col min="5" max="5" width="10.421875" style="5" customWidth="1"/>
    <col min="6" max="6" width="9.28125" style="5" bestFit="1" customWidth="1"/>
    <col min="7" max="7" width="9.28125" style="5" customWidth="1"/>
    <col min="8" max="10" width="9.140625" style="5" customWidth="1"/>
    <col min="11" max="11" width="9.57421875" style="5" customWidth="1"/>
    <col min="12" max="12" width="12.140625" style="5" customWidth="1"/>
    <col min="13" max="13" width="11.28125" style="5" customWidth="1"/>
    <col min="14" max="14" width="10.57421875" style="5" customWidth="1"/>
    <col min="15" max="15" width="11.421875" style="5" customWidth="1"/>
    <col min="16" max="17" width="9.140625" style="5" customWidth="1"/>
    <col min="18" max="18" width="14.28125" style="5" customWidth="1"/>
    <col min="19" max="16384" width="9.140625" style="5" customWidth="1"/>
  </cols>
  <sheetData>
    <row r="1" spans="1:18" s="10" customFormat="1" ht="15.75">
      <c r="A1" s="24">
        <v>43</v>
      </c>
      <c r="B1" s="25" t="s">
        <v>245</v>
      </c>
      <c r="C1" s="26"/>
      <c r="D1" s="24">
        <v>42</v>
      </c>
      <c r="E1" s="25" t="s">
        <v>245</v>
      </c>
      <c r="F1" s="26"/>
      <c r="G1" s="24">
        <v>5</v>
      </c>
      <c r="H1" s="25" t="s">
        <v>245</v>
      </c>
      <c r="I1" s="26"/>
      <c r="J1" s="24">
        <v>6</v>
      </c>
      <c r="K1" s="25" t="s">
        <v>245</v>
      </c>
      <c r="L1" s="26"/>
      <c r="N1" s="22" t="s">
        <v>242</v>
      </c>
      <c r="O1" s="18">
        <f>SUM(A2+D2+G2+J2)</f>
        <v>238</v>
      </c>
      <c r="Q1" s="25" t="s">
        <v>245</v>
      </c>
      <c r="R1" s="10" t="s">
        <v>214</v>
      </c>
    </row>
    <row r="2" spans="1:21" s="10" customFormat="1" ht="15.75">
      <c r="A2" s="27">
        <f>COUNTIF($A$9:$O$51,"*/43*")</f>
        <v>225</v>
      </c>
      <c r="B2" s="10" t="s">
        <v>246</v>
      </c>
      <c r="C2" s="28"/>
      <c r="D2" s="27">
        <f>COUNTIF($A$9:$O$50,"*/42*")</f>
        <v>7</v>
      </c>
      <c r="E2" s="10" t="s">
        <v>246</v>
      </c>
      <c r="F2" s="28"/>
      <c r="G2" s="27">
        <f>COUNTIF($A$9:$O$50,"*/5*")</f>
        <v>2</v>
      </c>
      <c r="H2" s="10" t="s">
        <v>246</v>
      </c>
      <c r="I2" s="28"/>
      <c r="J2" s="27">
        <f>COUNTIF($A$9:$O$50,"*/6*")</f>
        <v>4</v>
      </c>
      <c r="K2" s="10" t="s">
        <v>246</v>
      </c>
      <c r="L2" s="28"/>
      <c r="Q2" s="10" t="s">
        <v>246</v>
      </c>
      <c r="R2" s="10" t="s">
        <v>213</v>
      </c>
      <c r="U2" s="10" t="s">
        <v>208</v>
      </c>
    </row>
    <row r="3" spans="1:18" s="10" customFormat="1" ht="15">
      <c r="A3" s="29"/>
      <c r="B3" s="10" t="s">
        <v>247</v>
      </c>
      <c r="C3" s="28"/>
      <c r="D3" s="33"/>
      <c r="E3" s="10" t="s">
        <v>247</v>
      </c>
      <c r="F3" s="28"/>
      <c r="G3" s="29"/>
      <c r="H3" s="10" t="s">
        <v>247</v>
      </c>
      <c r="I3" s="28"/>
      <c r="J3" s="29"/>
      <c r="K3" s="10" t="s">
        <v>247</v>
      </c>
      <c r="L3" s="28"/>
      <c r="Q3" s="10" t="s">
        <v>247</v>
      </c>
      <c r="R3" s="10" t="s">
        <v>212</v>
      </c>
    </row>
    <row r="4" spans="1:18" s="10" customFormat="1" ht="15">
      <c r="A4" s="29"/>
      <c r="B4" s="10" t="s">
        <v>248</v>
      </c>
      <c r="C4" s="28"/>
      <c r="D4" s="33"/>
      <c r="E4" s="10" t="s">
        <v>248</v>
      </c>
      <c r="F4" s="28"/>
      <c r="G4" s="29"/>
      <c r="H4" s="10" t="s">
        <v>248</v>
      </c>
      <c r="I4" s="28"/>
      <c r="J4" s="29"/>
      <c r="K4" s="10" t="s">
        <v>248</v>
      </c>
      <c r="L4" s="28"/>
      <c r="Q4" s="10" t="s">
        <v>248</v>
      </c>
      <c r="R4" s="10" t="s">
        <v>211</v>
      </c>
    </row>
    <row r="5" spans="1:18" s="10" customFormat="1" ht="15">
      <c r="A5" s="29"/>
      <c r="B5" s="10" t="s">
        <v>249</v>
      </c>
      <c r="C5" s="28"/>
      <c r="D5" s="33"/>
      <c r="E5" s="10" t="s">
        <v>249</v>
      </c>
      <c r="F5" s="28"/>
      <c r="G5" s="29"/>
      <c r="H5" s="10" t="s">
        <v>249</v>
      </c>
      <c r="I5" s="28"/>
      <c r="J5" s="29"/>
      <c r="K5" s="10" t="s">
        <v>249</v>
      </c>
      <c r="L5" s="28"/>
      <c r="Q5" s="10" t="s">
        <v>249</v>
      </c>
      <c r="R5" s="10" t="s">
        <v>210</v>
      </c>
    </row>
    <row r="6" spans="1:18" s="10" customFormat="1" ht="15">
      <c r="A6" s="29"/>
      <c r="B6" s="10" t="s">
        <v>250</v>
      </c>
      <c r="C6" s="28"/>
      <c r="D6" s="33"/>
      <c r="E6" s="10" t="s">
        <v>250</v>
      </c>
      <c r="F6" s="28"/>
      <c r="G6" s="29"/>
      <c r="H6" s="10" t="s">
        <v>250</v>
      </c>
      <c r="I6" s="28"/>
      <c r="J6" s="29"/>
      <c r="K6" s="10" t="s">
        <v>250</v>
      </c>
      <c r="L6" s="28"/>
      <c r="Q6" s="10" t="s">
        <v>250</v>
      </c>
      <c r="R6" s="10" t="s">
        <v>209</v>
      </c>
    </row>
    <row r="7" spans="1:15" s="11" customFormat="1" ht="16.5" thickBot="1">
      <c r="A7" s="30">
        <f>SUBTOTAL(103,Лист2!$A$9:$A$50)</f>
        <v>42</v>
      </c>
      <c r="B7" s="31">
        <f>SUBTOTAL(103,Лист2!$B$9:$B$50)</f>
        <v>42</v>
      </c>
      <c r="C7" s="32">
        <f>SUBTOTAL(103,Лист2!$C$9:$C$50)</f>
        <v>42</v>
      </c>
      <c r="D7" s="34">
        <f>SUBTOTAL(103,Лист2!$D$9:$D$50)</f>
        <v>42</v>
      </c>
      <c r="E7" s="35">
        <f>SUBTOTAL(103,Лист2!$E$9:$E$50)</f>
        <v>42</v>
      </c>
      <c r="F7" s="36">
        <f>SUBTOTAL(103,Лист2!$F$9:$F$50)</f>
        <v>27</v>
      </c>
      <c r="G7" s="34">
        <f>SUBTOTAL(103,Лист2!$G$9:$G$50)</f>
        <v>0</v>
      </c>
      <c r="H7" s="35">
        <f>SUBTOTAL(103,Лист2!$H$9:$H$50)</f>
        <v>0</v>
      </c>
      <c r="I7" s="36">
        <f>SUBTOTAL(103,Лист2!$I$9:$I$50)</f>
        <v>1</v>
      </c>
      <c r="J7" s="34">
        <f>SUBTOTAL(103,Лист2!$J$9:$J$50)</f>
        <v>2</v>
      </c>
      <c r="K7" s="35">
        <f>SUBTOTAL(103,Лист2!$K$9:$K$50)</f>
        <v>0</v>
      </c>
      <c r="L7" s="36">
        <f>SUBTOTAL(103,Лист2!$L$9:$L$50)</f>
        <v>0</v>
      </c>
      <c r="M7" s="11">
        <f>SUBTOTAL(103,Лист2!$G$9:$G$50)</f>
        <v>0</v>
      </c>
      <c r="N7" s="11">
        <f>SUBTOTAL(103,Лист2!$H$9:$H$50)</f>
        <v>0</v>
      </c>
      <c r="O7" s="11">
        <f>SUBTOTAL(103,Лист2!$I$9:$I$50)</f>
        <v>1</v>
      </c>
    </row>
    <row r="8" spans="1:15" ht="15">
      <c r="A8" s="21" t="s">
        <v>252</v>
      </c>
      <c r="B8" s="21" t="s">
        <v>253</v>
      </c>
      <c r="C8" s="21" t="s">
        <v>254</v>
      </c>
      <c r="D8" s="5" t="s">
        <v>255</v>
      </c>
      <c r="E8" s="5" t="s">
        <v>256</v>
      </c>
      <c r="F8" s="5" t="s">
        <v>257</v>
      </c>
      <c r="G8" s="5" t="s">
        <v>258</v>
      </c>
      <c r="H8" s="5" t="s">
        <v>259</v>
      </c>
      <c r="I8" s="5" t="s">
        <v>260</v>
      </c>
      <c r="J8" s="5" t="s">
        <v>261</v>
      </c>
      <c r="K8" s="5" t="s">
        <v>262</v>
      </c>
      <c r="L8" s="5" t="s">
        <v>263</v>
      </c>
      <c r="M8" s="5" t="s">
        <v>264</v>
      </c>
      <c r="N8" s="5" t="s">
        <v>265</v>
      </c>
      <c r="O8" s="5" t="s">
        <v>266</v>
      </c>
    </row>
    <row r="9" spans="1:245" ht="15.75">
      <c r="A9" s="1" t="s">
        <v>42</v>
      </c>
      <c r="B9" s="1" t="s">
        <v>84</v>
      </c>
      <c r="C9" s="1" t="s">
        <v>0</v>
      </c>
      <c r="D9" s="12" t="s">
        <v>126</v>
      </c>
      <c r="E9" s="2" t="s">
        <v>167</v>
      </c>
      <c r="F9" s="2" t="s">
        <v>215</v>
      </c>
      <c r="G9" s="14"/>
      <c r="H9" s="6"/>
      <c r="I9" s="1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1"/>
      <c r="BG9" s="1"/>
      <c r="BH9" s="2"/>
      <c r="BI9" s="2"/>
      <c r="BJ9" s="2"/>
      <c r="BK9" s="2"/>
      <c r="BL9" s="2"/>
      <c r="BM9" s="2"/>
      <c r="BN9" s="2"/>
      <c r="BO9" s="1"/>
      <c r="BP9" s="1"/>
      <c r="BQ9" s="1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1:158" ht="15.75">
      <c r="A10" s="2" t="s">
        <v>43</v>
      </c>
      <c r="B10" s="2" t="s">
        <v>85</v>
      </c>
      <c r="C10" s="2" t="s">
        <v>1</v>
      </c>
      <c r="D10" s="13" t="s">
        <v>127</v>
      </c>
      <c r="E10" s="2" t="s">
        <v>168</v>
      </c>
      <c r="F10" s="2" t="s">
        <v>216</v>
      </c>
      <c r="G10" s="15"/>
      <c r="H10" s="2"/>
      <c r="I10" s="15"/>
      <c r="J10" s="7"/>
      <c r="K10" s="7"/>
      <c r="L10" s="7"/>
      <c r="M10" s="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8"/>
      <c r="EE10" s="8"/>
      <c r="EF10" s="9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8"/>
      <c r="EX10" s="1"/>
      <c r="EY10" s="8"/>
      <c r="EZ10" s="8"/>
      <c r="FA10" s="8"/>
      <c r="FB10" s="1"/>
    </row>
    <row r="11" spans="1:245" ht="15.75">
      <c r="A11" s="2" t="s">
        <v>44</v>
      </c>
      <c r="B11" s="2" t="s">
        <v>86</v>
      </c>
      <c r="C11" s="2" t="s">
        <v>2</v>
      </c>
      <c r="D11" s="13" t="s">
        <v>128</v>
      </c>
      <c r="E11" s="2" t="s">
        <v>169</v>
      </c>
      <c r="F11" s="2" t="s">
        <v>217</v>
      </c>
      <c r="G11" s="16"/>
      <c r="H11" s="1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1:245" ht="15.75">
      <c r="A12" s="2" t="s">
        <v>45</v>
      </c>
      <c r="B12" s="2" t="s">
        <v>87</v>
      </c>
      <c r="C12" s="2" t="s">
        <v>3</v>
      </c>
      <c r="D12" s="13" t="s">
        <v>129</v>
      </c>
      <c r="E12" s="2" t="s">
        <v>170</v>
      </c>
      <c r="F12" s="2" t="s">
        <v>218</v>
      </c>
      <c r="G12" s="15"/>
      <c r="H12" s="2"/>
      <c r="I12" s="2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1:245" ht="15.75">
      <c r="A13" s="2" t="s">
        <v>46</v>
      </c>
      <c r="B13" s="2" t="s">
        <v>88</v>
      </c>
      <c r="C13" s="2" t="s">
        <v>4</v>
      </c>
      <c r="D13" s="13" t="s">
        <v>130</v>
      </c>
      <c r="E13" s="2" t="s">
        <v>171</v>
      </c>
      <c r="F13" s="2" t="s">
        <v>219</v>
      </c>
      <c r="G13" s="15"/>
      <c r="H13" s="2"/>
      <c r="I13" s="15"/>
      <c r="J13" s="2" t="s">
        <v>268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1:245" ht="15.75">
      <c r="A14" s="2" t="s">
        <v>47</v>
      </c>
      <c r="B14" s="2" t="s">
        <v>89</v>
      </c>
      <c r="C14" s="2" t="s">
        <v>5</v>
      </c>
      <c r="D14" s="13" t="s">
        <v>243</v>
      </c>
      <c r="E14" s="2" t="s">
        <v>172</v>
      </c>
      <c r="F14" s="2" t="s">
        <v>220</v>
      </c>
      <c r="G14" s="15"/>
      <c r="H14" s="2"/>
      <c r="I14" s="15"/>
      <c r="J14" s="2" t="s">
        <v>251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</row>
    <row r="15" spans="1:245" ht="15.75">
      <c r="A15" s="2" t="s">
        <v>48</v>
      </c>
      <c r="B15" s="2" t="s">
        <v>90</v>
      </c>
      <c r="C15" s="2" t="s">
        <v>6</v>
      </c>
      <c r="D15" s="13" t="s">
        <v>131</v>
      </c>
      <c r="E15" s="2" t="s">
        <v>173</v>
      </c>
      <c r="F15" s="2" t="s">
        <v>221</v>
      </c>
      <c r="G15" s="15"/>
      <c r="H15" s="2"/>
      <c r="I15" s="15" t="s">
        <v>267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</row>
    <row r="16" spans="1:9" ht="15.75">
      <c r="A16" s="2" t="s">
        <v>49</v>
      </c>
      <c r="B16" s="2" t="s">
        <v>91</v>
      </c>
      <c r="C16" s="2" t="s">
        <v>7</v>
      </c>
      <c r="D16" s="13" t="s">
        <v>132</v>
      </c>
      <c r="E16" s="2" t="s">
        <v>174</v>
      </c>
      <c r="F16" s="2" t="s">
        <v>222</v>
      </c>
      <c r="G16" s="17"/>
      <c r="I16" s="17"/>
    </row>
    <row r="17" spans="1:9" ht="15.75">
      <c r="A17" s="2" t="s">
        <v>50</v>
      </c>
      <c r="B17" s="2" t="s">
        <v>92</v>
      </c>
      <c r="C17" s="2" t="s">
        <v>8</v>
      </c>
      <c r="D17" s="13" t="s">
        <v>133</v>
      </c>
      <c r="E17" s="2" t="s">
        <v>244</v>
      </c>
      <c r="F17" s="2" t="s">
        <v>223</v>
      </c>
      <c r="G17" s="17"/>
      <c r="I17" s="17"/>
    </row>
    <row r="18" spans="1:9" ht="15.75">
      <c r="A18" s="2" t="s">
        <v>51</v>
      </c>
      <c r="B18" s="2" t="s">
        <v>93</v>
      </c>
      <c r="C18" s="2" t="s">
        <v>9</v>
      </c>
      <c r="D18" s="13" t="s">
        <v>134</v>
      </c>
      <c r="E18" s="2" t="s">
        <v>175</v>
      </c>
      <c r="F18" s="2" t="s">
        <v>224</v>
      </c>
      <c r="G18" s="17"/>
      <c r="I18" s="17"/>
    </row>
    <row r="19" spans="1:9" ht="15.75">
      <c r="A19" s="2" t="s">
        <v>52</v>
      </c>
      <c r="B19" s="2" t="s">
        <v>94</v>
      </c>
      <c r="C19" s="2" t="s">
        <v>10</v>
      </c>
      <c r="D19" s="13" t="s">
        <v>135</v>
      </c>
      <c r="E19" s="2" t="s">
        <v>176</v>
      </c>
      <c r="F19" s="2" t="s">
        <v>225</v>
      </c>
      <c r="G19" s="17"/>
      <c r="I19" s="17"/>
    </row>
    <row r="20" spans="1:9" ht="15.75">
      <c r="A20" s="2" t="s">
        <v>53</v>
      </c>
      <c r="B20" s="2" t="s">
        <v>95</v>
      </c>
      <c r="C20" s="2" t="s">
        <v>11</v>
      </c>
      <c r="D20" s="13" t="s">
        <v>136</v>
      </c>
      <c r="E20" s="2" t="s">
        <v>177</v>
      </c>
      <c r="F20" s="2" t="s">
        <v>226</v>
      </c>
      <c r="G20" s="17"/>
      <c r="I20" s="17"/>
    </row>
    <row r="21" spans="1:6" s="19" customFormat="1" ht="15.75">
      <c r="A21" s="3" t="s">
        <v>54</v>
      </c>
      <c r="B21" s="3" t="s">
        <v>96</v>
      </c>
      <c r="C21" s="3" t="s">
        <v>12</v>
      </c>
      <c r="D21" s="20" t="s">
        <v>137</v>
      </c>
      <c r="E21" s="3" t="s">
        <v>178</v>
      </c>
      <c r="F21" s="2" t="s">
        <v>227</v>
      </c>
    </row>
    <row r="22" spans="1:6" s="19" customFormat="1" ht="15.75">
      <c r="A22" s="3" t="s">
        <v>55</v>
      </c>
      <c r="B22" s="3" t="s">
        <v>97</v>
      </c>
      <c r="C22" s="3" t="s">
        <v>13</v>
      </c>
      <c r="D22" s="20" t="s">
        <v>138</v>
      </c>
      <c r="E22" s="3" t="s">
        <v>179</v>
      </c>
      <c r="F22" s="2" t="s">
        <v>228</v>
      </c>
    </row>
    <row r="23" spans="1:6" s="19" customFormat="1" ht="15.75">
      <c r="A23" s="3" t="s">
        <v>56</v>
      </c>
      <c r="B23" s="3" t="s">
        <v>98</v>
      </c>
      <c r="C23" s="3" t="s">
        <v>14</v>
      </c>
      <c r="D23" s="20" t="s">
        <v>139</v>
      </c>
      <c r="E23" s="3" t="s">
        <v>180</v>
      </c>
      <c r="F23" s="2" t="s">
        <v>229</v>
      </c>
    </row>
    <row r="24" spans="1:6" s="19" customFormat="1" ht="15.75">
      <c r="A24" s="3" t="s">
        <v>57</v>
      </c>
      <c r="B24" s="3" t="s">
        <v>99</v>
      </c>
      <c r="C24" s="3" t="s">
        <v>15</v>
      </c>
      <c r="D24" s="20" t="s">
        <v>140</v>
      </c>
      <c r="E24" s="3" t="s">
        <v>181</v>
      </c>
      <c r="F24" s="2" t="s">
        <v>230</v>
      </c>
    </row>
    <row r="25" spans="1:6" s="19" customFormat="1" ht="15.75">
      <c r="A25" s="3" t="s">
        <v>58</v>
      </c>
      <c r="B25" s="3" t="s">
        <v>100</v>
      </c>
      <c r="C25" s="3" t="s">
        <v>16</v>
      </c>
      <c r="D25" s="20" t="s">
        <v>141</v>
      </c>
      <c r="E25" s="3" t="s">
        <v>182</v>
      </c>
      <c r="F25" s="2" t="s">
        <v>231</v>
      </c>
    </row>
    <row r="26" spans="1:6" s="19" customFormat="1" ht="15.75">
      <c r="A26" s="3" t="s">
        <v>59</v>
      </c>
      <c r="B26" s="3" t="s">
        <v>101</v>
      </c>
      <c r="C26" s="3" t="s">
        <v>17</v>
      </c>
      <c r="D26" s="20" t="s">
        <v>142</v>
      </c>
      <c r="E26" s="3" t="s">
        <v>183</v>
      </c>
      <c r="F26" s="2" t="s">
        <v>232</v>
      </c>
    </row>
    <row r="27" spans="1:6" s="19" customFormat="1" ht="15.75">
      <c r="A27" s="3" t="s">
        <v>60</v>
      </c>
      <c r="B27" s="3" t="s">
        <v>102</v>
      </c>
      <c r="C27" s="3" t="s">
        <v>18</v>
      </c>
      <c r="D27" s="20" t="s">
        <v>143</v>
      </c>
      <c r="E27" s="3" t="s">
        <v>184</v>
      </c>
      <c r="F27" s="2" t="s">
        <v>233</v>
      </c>
    </row>
    <row r="28" spans="1:6" s="19" customFormat="1" ht="15.75">
      <c r="A28" s="3" t="s">
        <v>61</v>
      </c>
      <c r="B28" s="3" t="s">
        <v>103</v>
      </c>
      <c r="C28" s="3" t="s">
        <v>19</v>
      </c>
      <c r="D28" s="20" t="s">
        <v>144</v>
      </c>
      <c r="E28" s="3" t="s">
        <v>185</v>
      </c>
      <c r="F28" s="2" t="s">
        <v>234</v>
      </c>
    </row>
    <row r="29" spans="1:6" s="19" customFormat="1" ht="15.75">
      <c r="A29" s="3" t="s">
        <v>62</v>
      </c>
      <c r="B29" s="3" t="s">
        <v>104</v>
      </c>
      <c r="C29" s="3" t="s">
        <v>20</v>
      </c>
      <c r="D29" s="20" t="s">
        <v>145</v>
      </c>
      <c r="E29" s="3" t="s">
        <v>186</v>
      </c>
      <c r="F29" s="2" t="s">
        <v>235</v>
      </c>
    </row>
    <row r="30" spans="1:6" s="19" customFormat="1" ht="15.75">
      <c r="A30" s="3" t="s">
        <v>63</v>
      </c>
      <c r="B30" s="3" t="s">
        <v>105</v>
      </c>
      <c r="C30" s="3" t="s">
        <v>21</v>
      </c>
      <c r="D30" s="20" t="s">
        <v>146</v>
      </c>
      <c r="E30" s="3" t="s">
        <v>187</v>
      </c>
      <c r="F30" s="2" t="s">
        <v>236</v>
      </c>
    </row>
    <row r="31" spans="1:6" s="19" customFormat="1" ht="15.75">
      <c r="A31" s="3" t="s">
        <v>64</v>
      </c>
      <c r="B31" s="3" t="s">
        <v>106</v>
      </c>
      <c r="C31" s="3" t="s">
        <v>22</v>
      </c>
      <c r="D31" s="20" t="s">
        <v>147</v>
      </c>
      <c r="E31" s="3" t="s">
        <v>188</v>
      </c>
      <c r="F31" s="2" t="s">
        <v>237</v>
      </c>
    </row>
    <row r="32" spans="1:6" s="19" customFormat="1" ht="15.75">
      <c r="A32" s="3" t="s">
        <v>65</v>
      </c>
      <c r="B32" s="3" t="s">
        <v>107</v>
      </c>
      <c r="C32" s="3" t="s">
        <v>23</v>
      </c>
      <c r="D32" s="20" t="s">
        <v>148</v>
      </c>
      <c r="E32" s="3" t="s">
        <v>189</v>
      </c>
      <c r="F32" s="2" t="s">
        <v>238</v>
      </c>
    </row>
    <row r="33" spans="1:6" s="19" customFormat="1" ht="15.75">
      <c r="A33" s="3" t="s">
        <v>66</v>
      </c>
      <c r="B33" s="3" t="s">
        <v>108</v>
      </c>
      <c r="C33" s="3" t="s">
        <v>24</v>
      </c>
      <c r="D33" s="20" t="s">
        <v>149</v>
      </c>
      <c r="E33" s="3" t="s">
        <v>190</v>
      </c>
      <c r="F33" s="2" t="s">
        <v>239</v>
      </c>
    </row>
    <row r="34" spans="1:6" s="19" customFormat="1" ht="15.75">
      <c r="A34" s="3" t="s">
        <v>67</v>
      </c>
      <c r="B34" s="3" t="s">
        <v>109</v>
      </c>
      <c r="C34" s="3" t="s">
        <v>25</v>
      </c>
      <c r="D34" s="20" t="s">
        <v>150</v>
      </c>
      <c r="E34" s="3" t="s">
        <v>191</v>
      </c>
      <c r="F34" s="2" t="s">
        <v>240</v>
      </c>
    </row>
    <row r="35" spans="1:6" s="19" customFormat="1" ht="15.75">
      <c r="A35" s="3" t="s">
        <v>68</v>
      </c>
      <c r="B35" s="3" t="s">
        <v>110</v>
      </c>
      <c r="C35" s="3" t="s">
        <v>26</v>
      </c>
      <c r="D35" s="20" t="s">
        <v>151</v>
      </c>
      <c r="E35" s="3" t="s">
        <v>192</v>
      </c>
      <c r="F35" s="2" t="s">
        <v>241</v>
      </c>
    </row>
    <row r="36" spans="1:6" s="19" customFormat="1" ht="15.75">
      <c r="A36" s="3" t="s">
        <v>69</v>
      </c>
      <c r="B36" s="3" t="s">
        <v>111</v>
      </c>
      <c r="C36" s="3" t="s">
        <v>27</v>
      </c>
      <c r="D36" s="20" t="s">
        <v>152</v>
      </c>
      <c r="E36" s="3" t="s">
        <v>193</v>
      </c>
      <c r="F36" s="3"/>
    </row>
    <row r="37" spans="1:6" s="19" customFormat="1" ht="15.75">
      <c r="A37" s="3" t="s">
        <v>70</v>
      </c>
      <c r="B37" s="3" t="s">
        <v>112</v>
      </c>
      <c r="C37" s="3" t="s">
        <v>28</v>
      </c>
      <c r="D37" s="20" t="s">
        <v>153</v>
      </c>
      <c r="E37" s="3" t="s">
        <v>194</v>
      </c>
      <c r="F37" s="3"/>
    </row>
    <row r="38" spans="1:6" s="19" customFormat="1" ht="15.75">
      <c r="A38" s="3" t="s">
        <v>71</v>
      </c>
      <c r="B38" s="3" t="s">
        <v>113</v>
      </c>
      <c r="C38" s="3" t="s">
        <v>29</v>
      </c>
      <c r="D38" s="20" t="s">
        <v>154</v>
      </c>
      <c r="E38" s="3" t="s">
        <v>195</v>
      </c>
      <c r="F38" s="3"/>
    </row>
    <row r="39" spans="1:6" s="19" customFormat="1" ht="15.75">
      <c r="A39" s="3" t="s">
        <v>72</v>
      </c>
      <c r="B39" s="3" t="s">
        <v>114</v>
      </c>
      <c r="C39" s="3" t="s">
        <v>30</v>
      </c>
      <c r="D39" s="20" t="s">
        <v>155</v>
      </c>
      <c r="E39" s="3" t="s">
        <v>196</v>
      </c>
      <c r="F39" s="3"/>
    </row>
    <row r="40" spans="1:6" s="19" customFormat="1" ht="15.75">
      <c r="A40" s="3" t="s">
        <v>73</v>
      </c>
      <c r="B40" s="3" t="s">
        <v>115</v>
      </c>
      <c r="C40" s="3" t="s">
        <v>31</v>
      </c>
      <c r="D40" s="20" t="s">
        <v>156</v>
      </c>
      <c r="E40" s="3" t="s">
        <v>197</v>
      </c>
      <c r="F40" s="3"/>
    </row>
    <row r="41" spans="1:6" s="19" customFormat="1" ht="15.75">
      <c r="A41" s="3" t="s">
        <v>74</v>
      </c>
      <c r="B41" s="3" t="s">
        <v>116</v>
      </c>
      <c r="C41" s="3" t="s">
        <v>32</v>
      </c>
      <c r="D41" s="20" t="s">
        <v>157</v>
      </c>
      <c r="E41" s="3" t="s">
        <v>198</v>
      </c>
      <c r="F41" s="3"/>
    </row>
    <row r="42" spans="1:6" s="19" customFormat="1" ht="15.75">
      <c r="A42" s="3" t="s">
        <v>75</v>
      </c>
      <c r="B42" s="3" t="s">
        <v>117</v>
      </c>
      <c r="C42" s="3" t="s">
        <v>33</v>
      </c>
      <c r="D42" s="3" t="s">
        <v>158</v>
      </c>
      <c r="E42" s="3" t="s">
        <v>199</v>
      </c>
      <c r="F42" s="3"/>
    </row>
    <row r="43" spans="1:6" s="19" customFormat="1" ht="15.75">
      <c r="A43" s="3" t="s">
        <v>76</v>
      </c>
      <c r="B43" s="3" t="s">
        <v>118</v>
      </c>
      <c r="C43" s="3" t="s">
        <v>34</v>
      </c>
      <c r="D43" s="3" t="s">
        <v>159</v>
      </c>
      <c r="E43" s="3" t="s">
        <v>200</v>
      </c>
      <c r="F43" s="3"/>
    </row>
    <row r="44" spans="1:6" s="19" customFormat="1" ht="15.75">
      <c r="A44" s="3" t="s">
        <v>77</v>
      </c>
      <c r="B44" s="3" t="s">
        <v>119</v>
      </c>
      <c r="C44" s="3" t="s">
        <v>35</v>
      </c>
      <c r="D44" s="3" t="s">
        <v>160</v>
      </c>
      <c r="E44" s="3" t="s">
        <v>201</v>
      </c>
      <c r="F44" s="3"/>
    </row>
    <row r="45" spans="1:6" s="19" customFormat="1" ht="15.75">
      <c r="A45" s="3" t="s">
        <v>78</v>
      </c>
      <c r="B45" s="3" t="s">
        <v>120</v>
      </c>
      <c r="C45" s="3" t="s">
        <v>36</v>
      </c>
      <c r="D45" s="3" t="s">
        <v>161</v>
      </c>
      <c r="E45" s="3" t="s">
        <v>202</v>
      </c>
      <c r="F45" s="3"/>
    </row>
    <row r="46" spans="1:6" s="19" customFormat="1" ht="15.75">
      <c r="A46" s="3" t="s">
        <v>79</v>
      </c>
      <c r="B46" s="3" t="s">
        <v>121</v>
      </c>
      <c r="C46" s="3" t="s">
        <v>37</v>
      </c>
      <c r="D46" s="3" t="s">
        <v>162</v>
      </c>
      <c r="E46" s="3" t="s">
        <v>203</v>
      </c>
      <c r="F46" s="3"/>
    </row>
    <row r="47" spans="1:6" s="19" customFormat="1" ht="15.75">
      <c r="A47" s="3" t="s">
        <v>80</v>
      </c>
      <c r="B47" s="3" t="s">
        <v>122</v>
      </c>
      <c r="C47" s="3" t="s">
        <v>38</v>
      </c>
      <c r="D47" s="3" t="s">
        <v>163</v>
      </c>
      <c r="E47" s="3" t="s">
        <v>204</v>
      </c>
      <c r="F47" s="3"/>
    </row>
    <row r="48" spans="1:6" s="19" customFormat="1" ht="15.75">
      <c r="A48" s="3" t="s">
        <v>81</v>
      </c>
      <c r="B48" s="3" t="s">
        <v>123</v>
      </c>
      <c r="C48" s="3" t="s">
        <v>39</v>
      </c>
      <c r="D48" s="3" t="s">
        <v>164</v>
      </c>
      <c r="E48" s="3" t="s">
        <v>205</v>
      </c>
      <c r="F48" s="3"/>
    </row>
    <row r="49" spans="1:6" s="19" customFormat="1" ht="15.75">
      <c r="A49" s="3" t="s">
        <v>82</v>
      </c>
      <c r="B49" s="3" t="s">
        <v>124</v>
      </c>
      <c r="C49" s="3" t="s">
        <v>40</v>
      </c>
      <c r="D49" s="3" t="s">
        <v>165</v>
      </c>
      <c r="E49" s="3" t="s">
        <v>206</v>
      </c>
      <c r="F49" s="3"/>
    </row>
    <row r="50" spans="1:6" s="19" customFormat="1" ht="15.75">
      <c r="A50" s="3" t="s">
        <v>83</v>
      </c>
      <c r="B50" s="3" t="s">
        <v>125</v>
      </c>
      <c r="C50" s="3" t="s">
        <v>41</v>
      </c>
      <c r="D50" s="3" t="s">
        <v>166</v>
      </c>
      <c r="E50" s="3" t="s">
        <v>207</v>
      </c>
      <c r="F50" s="3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4"/>
      <c r="B61" s="4"/>
      <c r="C61" s="4"/>
      <c r="D61" s="4"/>
    </row>
    <row r="62" spans="1:4" ht="15.75">
      <c r="A62" s="4"/>
      <c r="B62" s="4"/>
      <c r="C62" s="4"/>
      <c r="D62" s="4"/>
    </row>
    <row r="63" spans="1:4" ht="15.75">
      <c r="A63" s="4"/>
      <c r="B63" s="4"/>
      <c r="C63" s="4"/>
      <c r="D63" s="4"/>
    </row>
    <row r="64" spans="1:4" ht="15.75">
      <c r="A64" s="4"/>
      <c r="B64" s="4"/>
      <c r="C64" s="4"/>
      <c r="D64" s="4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2013-03-23T17:42:01Z</dcterms:modified>
  <cp:category/>
  <cp:version/>
  <cp:contentType/>
  <cp:contentStatus/>
</cp:coreProperties>
</file>