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6140" windowHeight="6540"/>
  </bookViews>
  <sheets>
    <sheet name="База 1" sheetId="1" r:id="rId1"/>
    <sheet name="База 2" sheetId="2" r:id="rId2"/>
  </sheets>
  <calcPr calcId="114210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" i="1"/>
</calcChain>
</file>

<file path=xl/sharedStrings.xml><?xml version="1.0" encoding="utf-8"?>
<sst xmlns="http://schemas.openxmlformats.org/spreadsheetml/2006/main" count="77" uniqueCount="45">
  <si>
    <t>Номер организации</t>
  </si>
  <si>
    <t>Наименование организации</t>
  </si>
  <si>
    <t>Количество филиалов</t>
  </si>
  <si>
    <t>Количество дворников</t>
  </si>
  <si>
    <t>Количество принтеров</t>
  </si>
  <si>
    <t>Количество дверей</t>
  </si>
  <si>
    <t>Количество прогулов</t>
  </si>
  <si>
    <t>Винтик</t>
  </si>
  <si>
    <t>Шпунтик</t>
  </si>
  <si>
    <t>Яблочко</t>
  </si>
  <si>
    <t>Груша</t>
  </si>
  <si>
    <t>Ролик</t>
  </si>
  <si>
    <t>Галоша</t>
  </si>
  <si>
    <t>Гайка</t>
  </si>
  <si>
    <t>Отвёртка</t>
  </si>
  <si>
    <t>Мышка</t>
  </si>
  <si>
    <t>Стакан</t>
  </si>
  <si>
    <t>Кнопка</t>
  </si>
  <si>
    <t>Рулон</t>
  </si>
  <si>
    <t>Туфля</t>
  </si>
  <si>
    <t>Сумка</t>
  </si>
  <si>
    <t>Ботинк</t>
  </si>
  <si>
    <t>Сковородка</t>
  </si>
  <si>
    <t>Валенок</t>
  </si>
  <si>
    <t>Иголка</t>
  </si>
  <si>
    <t>Трусы</t>
  </si>
  <si>
    <t>Провод</t>
  </si>
  <si>
    <t>Количетсво офисов</t>
  </si>
  <si>
    <t>Количетсво начальников</t>
  </si>
  <si>
    <t>Количетсво Женщин</t>
  </si>
  <si>
    <t>Количетсво мужчин</t>
  </si>
  <si>
    <t>Количество ежедневников</t>
  </si>
  <si>
    <t>Лист</t>
  </si>
  <si>
    <t>Трамбон</t>
  </si>
  <si>
    <t>Расписка</t>
  </si>
  <si>
    <t>Запятая</t>
  </si>
  <si>
    <t>Ластик</t>
  </si>
  <si>
    <t>Умора</t>
  </si>
  <si>
    <t>а</t>
  </si>
  <si>
    <t>Пулька</t>
  </si>
  <si>
    <t>Крот</t>
  </si>
  <si>
    <t>Количество рабочих плотников</t>
  </si>
  <si>
    <t>Еще столбец с неважными данными</t>
  </si>
  <si>
    <t>Столбец с неважными данными</t>
  </si>
  <si>
    <t>Опять столбец с неважными данными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</si>
</sst>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85" workbookViewId="0">
      <selection activeCell="J2" sqref="J2"/>
    </sheetView>
  </sheetViews>
  <sheetFormatPr defaultRowHeight="15" x14ac:dyDescent="0.25"/>
  <cols>
    <col min="1" max="1" width="13.5703125" customWidth="1"/>
    <col min="2" max="2" width="22.28515625" customWidth="1"/>
    <col min="3" max="3" width="17" customWidth="1"/>
    <col min="4" max="4" width="16" customWidth="1"/>
    <col min="5" max="5" width="14.28515625" customWidth="1"/>
    <col min="6" max="6" width="14.5703125" customWidth="1"/>
    <col min="7" max="7" width="20.85546875" customWidth="1"/>
    <col min="8" max="8" width="15.5703125" customWidth="1"/>
    <col min="9" max="9" width="14.140625" customWidth="1"/>
    <col min="10" max="10" width="13.42578125" customWidth="1"/>
    <col min="11" max="11" width="12" customWidth="1"/>
    <col min="12" max="12" width="14.42578125" customWidth="1"/>
  </cols>
  <sheetData>
    <row r="1" spans="1:12" ht="45.75" customHeight="1" x14ac:dyDescent="0.25">
      <c r="A1" s="3" t="s">
        <v>0</v>
      </c>
      <c r="B1" s="3" t="s">
        <v>1</v>
      </c>
      <c r="C1" s="3" t="s">
        <v>2</v>
      </c>
      <c r="D1" s="3" t="s">
        <v>27</v>
      </c>
      <c r="E1" s="3" t="s">
        <v>28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29</v>
      </c>
      <c r="K1" s="3" t="s">
        <v>30</v>
      </c>
      <c r="L1" s="3" t="s">
        <v>31</v>
      </c>
    </row>
    <row r="2" spans="1:12" x14ac:dyDescent="0.25">
      <c r="A2" s="2">
        <v>189</v>
      </c>
      <c r="B2" t="s">
        <v>7</v>
      </c>
      <c r="C2" s="2">
        <v>3</v>
      </c>
      <c r="D2" s="2">
        <v>1</v>
      </c>
      <c r="E2" s="2">
        <v>1</v>
      </c>
      <c r="F2" s="2">
        <v>0</v>
      </c>
      <c r="G2" s="2">
        <v>3</v>
      </c>
      <c r="H2" s="2">
        <v>1</v>
      </c>
      <c r="I2" s="2">
        <v>10</v>
      </c>
      <c r="J2" s="4">
        <f>VLOOKUP($A2,'База 2'!$A$2:$N$29,5,)</f>
        <v>4</v>
      </c>
      <c r="K2" s="4">
        <f>VLOOKUP($A2,'База 2'!$A$2:$N$29,10,)</f>
        <v>6</v>
      </c>
      <c r="L2" s="4">
        <f>VLOOKUP($A2,'База 2'!$A$2:$N$29,14,)</f>
        <v>8</v>
      </c>
    </row>
    <row r="3" spans="1:12" x14ac:dyDescent="0.25">
      <c r="A3" s="2">
        <v>222</v>
      </c>
      <c r="B3" t="s">
        <v>8</v>
      </c>
      <c r="C3" s="2">
        <v>4</v>
      </c>
      <c r="D3" s="2">
        <v>3</v>
      </c>
      <c r="E3" s="2">
        <v>2</v>
      </c>
      <c r="F3" s="2">
        <v>2</v>
      </c>
      <c r="G3" s="2">
        <v>2</v>
      </c>
      <c r="H3" s="2">
        <v>2</v>
      </c>
      <c r="I3" s="2">
        <v>12</v>
      </c>
      <c r="J3" s="4">
        <f>VLOOKUP($A3,'База 2'!$A$2:$N$29,5,)</f>
        <v>3</v>
      </c>
      <c r="K3" s="4">
        <f>VLOOKUP($A3,'База 2'!$A$2:$N$29,10,)</f>
        <v>2</v>
      </c>
      <c r="L3" s="4">
        <f>VLOOKUP($A3,'База 2'!$A$2:$N$29,14,)</f>
        <v>5</v>
      </c>
    </row>
    <row r="4" spans="1:12" x14ac:dyDescent="0.25">
      <c r="A4" s="2">
        <v>32</v>
      </c>
      <c r="B4" t="s">
        <v>9</v>
      </c>
      <c r="C4" s="2">
        <v>7</v>
      </c>
      <c r="D4" s="2">
        <v>1</v>
      </c>
      <c r="E4" s="2">
        <v>1</v>
      </c>
      <c r="F4" s="2">
        <v>1</v>
      </c>
      <c r="G4" s="2">
        <v>3</v>
      </c>
      <c r="H4" s="2">
        <v>1</v>
      </c>
      <c r="I4" s="2">
        <v>1</v>
      </c>
      <c r="J4" s="4">
        <f>VLOOKUP($A4,'База 2'!$A$2:$N$29,5,)</f>
        <v>4</v>
      </c>
      <c r="K4" s="4">
        <f>VLOOKUP($A4,'База 2'!$A$2:$N$29,10,)</f>
        <v>7</v>
      </c>
      <c r="L4" s="4">
        <f>VLOOKUP($A4,'База 2'!$A$2:$N$29,14,)</f>
        <v>36</v>
      </c>
    </row>
    <row r="5" spans="1:12" x14ac:dyDescent="0.25">
      <c r="A5" s="2">
        <v>44</v>
      </c>
      <c r="B5" t="s">
        <v>10</v>
      </c>
      <c r="C5" s="2">
        <v>12</v>
      </c>
      <c r="D5" s="2">
        <v>2</v>
      </c>
      <c r="E5" s="2">
        <v>2</v>
      </c>
      <c r="F5" s="2">
        <v>0</v>
      </c>
      <c r="G5" s="2">
        <v>4</v>
      </c>
      <c r="H5" s="2">
        <v>2</v>
      </c>
      <c r="I5" s="2">
        <v>1</v>
      </c>
      <c r="J5" s="4">
        <f>VLOOKUP($A5,'База 2'!$A$2:$N$29,5,)</f>
        <v>5</v>
      </c>
      <c r="K5" s="4">
        <f>VLOOKUP($A5,'База 2'!$A$2:$N$29,10,)</f>
        <v>4</v>
      </c>
      <c r="L5" s="4">
        <f>VLOOKUP($A5,'База 2'!$A$2:$N$29,14,)</f>
        <v>45</v>
      </c>
    </row>
    <row r="6" spans="1:12" x14ac:dyDescent="0.25">
      <c r="A6" s="2">
        <v>56</v>
      </c>
      <c r="B6" t="s">
        <v>11</v>
      </c>
      <c r="C6" s="2">
        <v>1</v>
      </c>
      <c r="D6" s="2">
        <v>4</v>
      </c>
      <c r="E6" s="2">
        <v>1</v>
      </c>
      <c r="F6" s="2">
        <v>2</v>
      </c>
      <c r="G6" s="2">
        <v>5</v>
      </c>
      <c r="H6" s="2">
        <v>1</v>
      </c>
      <c r="I6" s="2">
        <v>4</v>
      </c>
      <c r="J6" s="4">
        <f>VLOOKUP($A6,'База 2'!$A$2:$N$29,5,)</f>
        <v>6</v>
      </c>
      <c r="K6" s="4">
        <f>VLOOKUP($A6,'База 2'!$A$2:$N$29,10,)</f>
        <v>6</v>
      </c>
      <c r="L6" s="4">
        <f>VLOOKUP($A6,'База 2'!$A$2:$N$29,14,)</f>
        <v>4</v>
      </c>
    </row>
    <row r="7" spans="1:12" x14ac:dyDescent="0.25">
      <c r="A7" s="2">
        <v>68</v>
      </c>
      <c r="B7" t="s">
        <v>12</v>
      </c>
      <c r="C7" s="2">
        <v>3</v>
      </c>
      <c r="D7" s="2">
        <v>6</v>
      </c>
      <c r="E7" s="2">
        <v>3</v>
      </c>
      <c r="F7" s="2">
        <v>0</v>
      </c>
      <c r="G7" s="2">
        <v>6</v>
      </c>
      <c r="H7" s="2">
        <v>2</v>
      </c>
      <c r="I7" s="2">
        <v>5</v>
      </c>
      <c r="J7" s="4">
        <f>VLOOKUP($A7,'База 2'!$A$2:$N$29,5,)</f>
        <v>1</v>
      </c>
      <c r="K7" s="4">
        <f>VLOOKUP($A7,'База 2'!$A$2:$N$29,10,)</f>
        <v>1</v>
      </c>
      <c r="L7" s="4">
        <f>VLOOKUP($A7,'База 2'!$A$2:$N$29,14,)</f>
        <v>3</v>
      </c>
    </row>
    <row r="8" spans="1:12" x14ac:dyDescent="0.25">
      <c r="A8" s="2">
        <v>75</v>
      </c>
      <c r="B8" t="s">
        <v>13</v>
      </c>
      <c r="C8" s="2">
        <v>9</v>
      </c>
      <c r="D8" s="2">
        <v>4</v>
      </c>
      <c r="E8" s="2">
        <v>4</v>
      </c>
      <c r="F8" s="2">
        <v>1</v>
      </c>
      <c r="G8" s="2">
        <v>7</v>
      </c>
      <c r="H8" s="2">
        <v>1</v>
      </c>
      <c r="I8" s="2">
        <v>9</v>
      </c>
      <c r="J8" s="4">
        <f>VLOOKUP($A8,'База 2'!$A$2:$N$29,5,)</f>
        <v>6</v>
      </c>
      <c r="K8" s="4">
        <f>VLOOKUP($A8,'База 2'!$A$2:$N$29,10,)</f>
        <v>7</v>
      </c>
      <c r="L8" s="4">
        <f>VLOOKUP($A8,'База 2'!$A$2:$N$29,14,)</f>
        <v>3</v>
      </c>
    </row>
    <row r="9" spans="1:12" x14ac:dyDescent="0.25">
      <c r="A9" s="2">
        <v>86</v>
      </c>
      <c r="B9" t="s">
        <v>14</v>
      </c>
      <c r="C9" s="2">
        <v>4</v>
      </c>
      <c r="D9" s="2">
        <v>8</v>
      </c>
      <c r="E9" s="2">
        <v>5</v>
      </c>
      <c r="F9" s="2">
        <v>20</v>
      </c>
      <c r="G9" s="2">
        <v>4</v>
      </c>
      <c r="H9" s="2">
        <v>3</v>
      </c>
      <c r="I9" s="2">
        <v>8</v>
      </c>
      <c r="J9" s="4">
        <f>VLOOKUP($A9,'База 2'!$A$2:$N$29,5,)</f>
        <v>3</v>
      </c>
      <c r="K9" s="4">
        <f>VLOOKUP($A9,'База 2'!$A$2:$N$29,10,)</f>
        <v>4</v>
      </c>
      <c r="L9" s="4">
        <f>VLOOKUP($A9,'База 2'!$A$2:$N$29,14,)</f>
        <v>5</v>
      </c>
    </row>
    <row r="10" spans="1:12" x14ac:dyDescent="0.25">
      <c r="A10" s="2">
        <v>91</v>
      </c>
      <c r="B10" t="s">
        <v>15</v>
      </c>
      <c r="C10" s="2">
        <v>6</v>
      </c>
      <c r="D10" s="2">
        <v>9</v>
      </c>
      <c r="E10" s="2">
        <v>1</v>
      </c>
      <c r="F10" s="2">
        <v>2</v>
      </c>
      <c r="G10" s="2">
        <v>1</v>
      </c>
      <c r="H10" s="2">
        <v>4</v>
      </c>
      <c r="I10" s="2">
        <v>7</v>
      </c>
      <c r="J10" s="4">
        <f>VLOOKUP($A10,'База 2'!$A$2:$N$29,5,)</f>
        <v>9</v>
      </c>
      <c r="K10" s="4">
        <f>VLOOKUP($A10,'База 2'!$A$2:$N$29,10,)</f>
        <v>4</v>
      </c>
      <c r="L10" s="4">
        <f>VLOOKUP($A10,'База 2'!$A$2:$N$29,14,)</f>
        <v>3</v>
      </c>
    </row>
    <row r="11" spans="1:12" x14ac:dyDescent="0.25">
      <c r="A11" s="2">
        <v>102</v>
      </c>
      <c r="B11" t="s">
        <v>16</v>
      </c>
      <c r="C11" s="2">
        <v>7</v>
      </c>
      <c r="D11" s="2">
        <v>1</v>
      </c>
      <c r="E11" s="2">
        <v>2</v>
      </c>
      <c r="F11" s="2">
        <v>0</v>
      </c>
      <c r="G11" s="2">
        <v>2</v>
      </c>
      <c r="H11" s="2">
        <v>5</v>
      </c>
      <c r="I11" s="2">
        <v>5</v>
      </c>
      <c r="J11" s="4">
        <f>VLOOKUP($A11,'База 2'!$A$2:$N$29,5,)</f>
        <v>5</v>
      </c>
      <c r="K11" s="4">
        <f>VLOOKUP($A11,'База 2'!$A$2:$N$29,10,)</f>
        <v>3</v>
      </c>
      <c r="L11" s="4">
        <f>VLOOKUP($A11,'База 2'!$A$2:$N$29,14,)</f>
        <v>4</v>
      </c>
    </row>
    <row r="12" spans="1:12" x14ac:dyDescent="0.25">
      <c r="A12" s="2">
        <v>116</v>
      </c>
      <c r="B12" t="s">
        <v>17</v>
      </c>
      <c r="C12" s="2">
        <v>8</v>
      </c>
      <c r="D12" s="2">
        <v>2</v>
      </c>
      <c r="E12" s="2">
        <v>1</v>
      </c>
      <c r="F12" s="2">
        <v>3</v>
      </c>
      <c r="G12" s="2">
        <v>5</v>
      </c>
      <c r="H12" s="2">
        <v>2</v>
      </c>
      <c r="I12" s="2">
        <v>8</v>
      </c>
      <c r="J12" s="4">
        <f>VLOOKUP($A12,'База 2'!$A$2:$N$29,5,)</f>
        <v>4</v>
      </c>
      <c r="K12" s="4">
        <f>VLOOKUP($A12,'База 2'!$A$2:$N$29,10,)</f>
        <v>4</v>
      </c>
      <c r="L12" s="4">
        <f>VLOOKUP($A12,'База 2'!$A$2:$N$29,14,)</f>
        <v>9</v>
      </c>
    </row>
    <row r="13" spans="1:12" x14ac:dyDescent="0.25">
      <c r="A13" s="2">
        <v>124</v>
      </c>
      <c r="B13" t="s">
        <v>18</v>
      </c>
      <c r="C13" s="2">
        <v>2</v>
      </c>
      <c r="D13" s="2">
        <v>5</v>
      </c>
      <c r="E13" s="2">
        <v>2</v>
      </c>
      <c r="F13" s="2">
        <v>1</v>
      </c>
      <c r="G13" s="2">
        <v>2</v>
      </c>
      <c r="H13" s="2">
        <v>1</v>
      </c>
      <c r="I13" s="2">
        <v>5</v>
      </c>
      <c r="J13" s="4">
        <f>VLOOKUP($A13,'База 2'!$A$2:$N$29,5,)</f>
        <v>5</v>
      </c>
      <c r="K13" s="4">
        <f>VLOOKUP($A13,'База 2'!$A$2:$N$29,10,)</f>
        <v>4</v>
      </c>
      <c r="L13" s="4">
        <f>VLOOKUP($A13,'База 2'!$A$2:$N$29,14,)</f>
        <v>6</v>
      </c>
    </row>
    <row r="14" spans="1:12" x14ac:dyDescent="0.25">
      <c r="A14" s="2">
        <v>139</v>
      </c>
      <c r="B14" t="s">
        <v>19</v>
      </c>
      <c r="C14" s="2">
        <v>6</v>
      </c>
      <c r="D14" s="2">
        <v>9</v>
      </c>
      <c r="E14" s="2">
        <v>5</v>
      </c>
      <c r="F14" s="2">
        <v>4</v>
      </c>
      <c r="G14" s="2">
        <v>4</v>
      </c>
      <c r="H14" s="2">
        <v>5</v>
      </c>
      <c r="I14" s="2">
        <v>36</v>
      </c>
      <c r="J14" s="4">
        <f>VLOOKUP($A14,'База 2'!$A$2:$N$29,5,)</f>
        <v>4</v>
      </c>
      <c r="K14" s="4">
        <f>VLOOKUP($A14,'База 2'!$A$2:$N$29,10,)</f>
        <v>6</v>
      </c>
      <c r="L14" s="4">
        <f>VLOOKUP($A14,'База 2'!$A$2:$N$29,14,)</f>
        <v>3</v>
      </c>
    </row>
    <row r="15" spans="1:12" x14ac:dyDescent="0.25">
      <c r="A15" s="2">
        <v>149</v>
      </c>
      <c r="B15" t="s">
        <v>20</v>
      </c>
      <c r="C15" s="2">
        <v>7</v>
      </c>
      <c r="D15" s="2">
        <v>7</v>
      </c>
      <c r="E15" s="2">
        <v>6</v>
      </c>
      <c r="F15" s="2">
        <v>5</v>
      </c>
      <c r="G15" s="2">
        <v>6</v>
      </c>
      <c r="H15" s="2">
        <v>7</v>
      </c>
      <c r="I15" s="2">
        <v>2</v>
      </c>
      <c r="J15" s="4">
        <f>VLOOKUP($A15,'База 2'!$A$2:$N$29,5,)</f>
        <v>8</v>
      </c>
      <c r="K15" s="4">
        <f>VLOOKUP($A15,'База 2'!$A$2:$N$29,10,)</f>
        <v>4</v>
      </c>
      <c r="L15" s="4">
        <f>VLOOKUP($A15,'База 2'!$A$2:$N$29,14,)</f>
        <v>36</v>
      </c>
    </row>
    <row r="16" spans="1:12" x14ac:dyDescent="0.25">
      <c r="A16" s="2">
        <v>1588</v>
      </c>
      <c r="B16" t="s">
        <v>21</v>
      </c>
      <c r="C16" s="2">
        <v>9</v>
      </c>
      <c r="D16" s="2">
        <v>5</v>
      </c>
      <c r="E16" s="2">
        <v>4</v>
      </c>
      <c r="F16" s="2">
        <v>9</v>
      </c>
      <c r="G16" s="2">
        <v>8</v>
      </c>
      <c r="H16" s="2">
        <v>5</v>
      </c>
      <c r="I16" s="2">
        <v>1</v>
      </c>
      <c r="J16" s="4">
        <f>VLOOKUP($A16,'База 2'!$A$2:$N$29,5,)</f>
        <v>4</v>
      </c>
      <c r="K16" s="4">
        <f>VLOOKUP($A16,'База 2'!$A$2:$N$29,10,)</f>
        <v>3</v>
      </c>
      <c r="L16" s="4">
        <f>VLOOKUP($A16,'База 2'!$A$2:$N$29,14,)</f>
        <v>4</v>
      </c>
    </row>
    <row r="17" spans="1:12" x14ac:dyDescent="0.25">
      <c r="A17" s="2">
        <v>163</v>
      </c>
      <c r="B17" t="s">
        <v>22</v>
      </c>
      <c r="C17" s="2">
        <v>7</v>
      </c>
      <c r="D17" s="2">
        <v>3</v>
      </c>
      <c r="E17" s="2">
        <v>8</v>
      </c>
      <c r="F17" s="2">
        <v>4</v>
      </c>
      <c r="G17" s="2">
        <v>4</v>
      </c>
      <c r="H17" s="2">
        <v>2</v>
      </c>
      <c r="I17" s="2">
        <v>6</v>
      </c>
      <c r="J17" s="4">
        <f>VLOOKUP($A17,'База 2'!$A$2:$N$29,5,)</f>
        <v>5</v>
      </c>
      <c r="K17" s="4">
        <f>VLOOKUP($A17,'База 2'!$A$2:$N$29,10,)</f>
        <v>4</v>
      </c>
      <c r="L17" s="4">
        <f>VLOOKUP($A17,'База 2'!$A$2:$N$29,14,)</f>
        <v>56</v>
      </c>
    </row>
    <row r="18" spans="1:12" x14ac:dyDescent="0.25">
      <c r="A18" s="2">
        <v>171</v>
      </c>
      <c r="B18" t="s">
        <v>23</v>
      </c>
      <c r="C18" s="2">
        <v>3</v>
      </c>
      <c r="D18" s="2">
        <v>4</v>
      </c>
      <c r="E18" s="2">
        <v>1</v>
      </c>
      <c r="F18" s="2">
        <v>0</v>
      </c>
      <c r="G18" s="2">
        <v>2</v>
      </c>
      <c r="H18" s="2">
        <v>5</v>
      </c>
      <c r="I18" s="2">
        <v>4</v>
      </c>
      <c r="J18" s="4">
        <f>VLOOKUP($A18,'База 2'!$A$2:$N$29,5,)</f>
        <v>6</v>
      </c>
      <c r="K18" s="4">
        <f>VLOOKUP($A18,'База 2'!$A$2:$N$29,10,)</f>
        <v>6</v>
      </c>
      <c r="L18" s="4">
        <f>VLOOKUP($A18,'База 2'!$A$2:$N$29,14,)</f>
        <v>13</v>
      </c>
    </row>
    <row r="19" spans="1:12" x14ac:dyDescent="0.25">
      <c r="A19" s="2">
        <v>1847</v>
      </c>
      <c r="B19" t="s">
        <v>24</v>
      </c>
      <c r="C19" s="2">
        <v>1</v>
      </c>
      <c r="D19" s="2">
        <v>5</v>
      </c>
      <c r="E19" s="2">
        <v>6</v>
      </c>
      <c r="F19" s="2">
        <v>1</v>
      </c>
      <c r="G19" s="2">
        <v>3</v>
      </c>
      <c r="H19" s="2">
        <v>1</v>
      </c>
      <c r="I19" s="2">
        <v>2</v>
      </c>
      <c r="J19" s="4">
        <f>VLOOKUP($A19,'База 2'!$A$2:$N$29,5,)</f>
        <v>78</v>
      </c>
      <c r="K19" s="4">
        <f>VLOOKUP($A19,'База 2'!$A$2:$N$29,10,)</f>
        <v>1</v>
      </c>
      <c r="L19" s="4">
        <f>VLOOKUP($A19,'База 2'!$A$2:$N$29,14,)</f>
        <v>3</v>
      </c>
    </row>
    <row r="20" spans="1:12" x14ac:dyDescent="0.25">
      <c r="A20" s="2">
        <v>192</v>
      </c>
      <c r="B20" t="s">
        <v>25</v>
      </c>
      <c r="C20" s="2">
        <v>5</v>
      </c>
      <c r="D20" s="2">
        <v>3</v>
      </c>
      <c r="E20" s="2">
        <v>1</v>
      </c>
      <c r="F20" s="2">
        <v>0</v>
      </c>
      <c r="G20" s="2">
        <v>8</v>
      </c>
      <c r="H20" s="2">
        <v>2</v>
      </c>
      <c r="I20" s="2">
        <v>2</v>
      </c>
      <c r="J20" s="4">
        <f>VLOOKUP($A20,'База 2'!$A$2:$N$29,5,)</f>
        <v>4</v>
      </c>
      <c r="K20" s="4">
        <f>VLOOKUP($A20,'База 2'!$A$2:$N$29,10,)</f>
        <v>6</v>
      </c>
      <c r="L20" s="4">
        <f>VLOOKUP($A20,'База 2'!$A$2:$N$29,14,)</f>
        <v>2</v>
      </c>
    </row>
    <row r="21" spans="1:12" x14ac:dyDescent="0.25">
      <c r="A21" s="2">
        <v>203</v>
      </c>
      <c r="B21" t="s">
        <v>26</v>
      </c>
      <c r="C21" s="2">
        <v>9</v>
      </c>
      <c r="D21" s="2">
        <v>8</v>
      </c>
      <c r="E21" s="2">
        <v>6</v>
      </c>
      <c r="F21" s="2">
        <v>0</v>
      </c>
      <c r="G21" s="2">
        <v>7</v>
      </c>
      <c r="H21" s="2">
        <v>3</v>
      </c>
      <c r="I21" s="2">
        <v>1</v>
      </c>
      <c r="J21" s="4">
        <f>VLOOKUP($A21,'База 2'!$A$2:$N$29,5,)</f>
        <v>3</v>
      </c>
      <c r="K21" s="4">
        <f>VLOOKUP($A21,'База 2'!$A$2:$N$29,10,)</f>
        <v>7</v>
      </c>
      <c r="L21" s="4">
        <f>VLOOKUP($A21,'База 2'!$A$2:$N$29,14,)</f>
        <v>1</v>
      </c>
    </row>
    <row r="23" spans="1:12" x14ac:dyDescent="0.25">
      <c r="B23" s="1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="70" workbookViewId="0">
      <selection activeCell="C33" sqref="C33"/>
    </sheetView>
  </sheetViews>
  <sheetFormatPr defaultRowHeight="15" x14ac:dyDescent="0.25"/>
  <cols>
    <col min="1" max="1" width="13.5703125" customWidth="1"/>
    <col min="2" max="3" width="22.28515625" customWidth="1"/>
    <col min="4" max="4" width="17" customWidth="1"/>
    <col min="5" max="5" width="14.42578125" customWidth="1"/>
    <col min="6" max="7" width="16" customWidth="1"/>
    <col min="8" max="8" width="14.28515625" customWidth="1"/>
    <col min="9" max="9" width="14.5703125" customWidth="1"/>
    <col min="10" max="10" width="13.42578125" customWidth="1"/>
    <col min="11" max="11" width="15.5703125" customWidth="1"/>
    <col min="12" max="12" width="20.85546875" customWidth="1"/>
    <col min="13" max="13" width="14.140625" customWidth="1"/>
    <col min="14" max="14" width="12" customWidth="1"/>
    <col min="15" max="15" width="13.5703125" customWidth="1"/>
    <col min="16" max="16" width="14.140625" customWidth="1"/>
  </cols>
  <sheetData>
    <row r="1" spans="1:16" ht="45" x14ac:dyDescent="0.25">
      <c r="A1" s="7" t="s">
        <v>0</v>
      </c>
      <c r="B1" s="7" t="s">
        <v>1</v>
      </c>
      <c r="C1" s="7" t="s">
        <v>43</v>
      </c>
      <c r="D1" s="7" t="s">
        <v>2</v>
      </c>
      <c r="E1" s="8" t="s">
        <v>31</v>
      </c>
      <c r="F1" s="7" t="s">
        <v>44</v>
      </c>
      <c r="G1" s="7" t="s">
        <v>27</v>
      </c>
      <c r="H1" s="7" t="s">
        <v>28</v>
      </c>
      <c r="I1" s="7" t="s">
        <v>3</v>
      </c>
      <c r="J1" s="8" t="s">
        <v>29</v>
      </c>
      <c r="K1" s="7" t="s">
        <v>5</v>
      </c>
      <c r="L1" s="7" t="s">
        <v>4</v>
      </c>
      <c r="M1" s="7" t="s">
        <v>6</v>
      </c>
      <c r="N1" s="8" t="s">
        <v>30</v>
      </c>
      <c r="O1" s="7" t="s">
        <v>41</v>
      </c>
      <c r="P1" s="7" t="s">
        <v>42</v>
      </c>
    </row>
    <row r="2" spans="1:16" x14ac:dyDescent="0.25">
      <c r="A2" s="5">
        <v>222</v>
      </c>
      <c r="B2" s="5" t="s">
        <v>8</v>
      </c>
      <c r="C2" s="5">
        <v>45</v>
      </c>
      <c r="D2" s="5">
        <v>4</v>
      </c>
      <c r="E2" s="6">
        <v>3</v>
      </c>
      <c r="F2" s="5">
        <v>5</v>
      </c>
      <c r="G2" s="5">
        <v>3</v>
      </c>
      <c r="H2" s="5">
        <v>2</v>
      </c>
      <c r="I2" s="5">
        <v>2</v>
      </c>
      <c r="J2" s="6">
        <v>2</v>
      </c>
      <c r="K2" s="5">
        <v>2</v>
      </c>
      <c r="L2" s="5">
        <v>2</v>
      </c>
      <c r="M2" s="5">
        <v>12</v>
      </c>
      <c r="N2" s="6">
        <v>5</v>
      </c>
      <c r="O2" s="5">
        <v>5</v>
      </c>
      <c r="P2" s="5">
        <v>1</v>
      </c>
    </row>
    <row r="3" spans="1:16" x14ac:dyDescent="0.25">
      <c r="A3" s="5">
        <v>1</v>
      </c>
      <c r="B3" s="5" t="s">
        <v>40</v>
      </c>
      <c r="C3" s="5">
        <v>4</v>
      </c>
      <c r="D3" s="5">
        <v>8</v>
      </c>
      <c r="E3" s="6">
        <v>8</v>
      </c>
      <c r="F3" s="5">
        <v>2</v>
      </c>
      <c r="G3" s="5">
        <v>8</v>
      </c>
      <c r="H3" s="5">
        <v>8</v>
      </c>
      <c r="I3" s="5">
        <v>8</v>
      </c>
      <c r="J3" s="6">
        <v>8</v>
      </c>
      <c r="K3" s="5">
        <v>8</v>
      </c>
      <c r="L3" s="5">
        <v>8</v>
      </c>
      <c r="M3" s="5">
        <v>8</v>
      </c>
      <c r="N3" s="6">
        <v>8</v>
      </c>
      <c r="O3" s="5">
        <v>4</v>
      </c>
      <c r="P3" s="5">
        <v>15</v>
      </c>
    </row>
    <row r="4" spans="1:16" x14ac:dyDescent="0.25">
      <c r="A4" s="5">
        <v>102</v>
      </c>
      <c r="B4" s="5" t="s">
        <v>16</v>
      </c>
      <c r="C4" s="5">
        <v>564</v>
      </c>
      <c r="D4" s="5">
        <v>7</v>
      </c>
      <c r="E4" s="6">
        <v>5</v>
      </c>
      <c r="F4" s="5">
        <v>256</v>
      </c>
      <c r="G4" s="5">
        <v>1</v>
      </c>
      <c r="H4" s="5">
        <v>2</v>
      </c>
      <c r="I4" s="5">
        <v>0</v>
      </c>
      <c r="J4" s="6">
        <v>3</v>
      </c>
      <c r="K4" s="5">
        <v>5</v>
      </c>
      <c r="L4" s="5">
        <v>2</v>
      </c>
      <c r="M4" s="5">
        <v>5</v>
      </c>
      <c r="N4" s="6">
        <v>4</v>
      </c>
      <c r="O4" s="5">
        <v>1</v>
      </c>
      <c r="P4" s="5">
        <v>15</v>
      </c>
    </row>
    <row r="5" spans="1:16" x14ac:dyDescent="0.25">
      <c r="A5" s="5">
        <v>13</v>
      </c>
      <c r="B5" s="5" t="s">
        <v>39</v>
      </c>
      <c r="C5" s="5">
        <v>3</v>
      </c>
      <c r="D5" s="5">
        <v>4</v>
      </c>
      <c r="E5" s="6">
        <v>3</v>
      </c>
      <c r="F5" s="5">
        <v>3</v>
      </c>
      <c r="G5" s="5">
        <v>5</v>
      </c>
      <c r="H5" s="5">
        <v>4</v>
      </c>
      <c r="I5" s="5">
        <v>4</v>
      </c>
      <c r="J5" s="6">
        <v>5</v>
      </c>
      <c r="K5" s="5">
        <v>2</v>
      </c>
      <c r="L5" s="5">
        <v>8</v>
      </c>
      <c r="M5" s="5">
        <v>6</v>
      </c>
      <c r="N5" s="6">
        <v>5</v>
      </c>
      <c r="O5" s="5">
        <v>2</v>
      </c>
      <c r="P5" s="5">
        <v>234</v>
      </c>
    </row>
    <row r="6" spans="1:16" x14ac:dyDescent="0.25">
      <c r="A6" s="5">
        <v>124</v>
      </c>
      <c r="B6" s="5" t="s">
        <v>18</v>
      </c>
      <c r="C6" s="5">
        <v>43</v>
      </c>
      <c r="D6" s="5">
        <v>2</v>
      </c>
      <c r="E6" s="6">
        <v>5</v>
      </c>
      <c r="F6" s="5">
        <v>52</v>
      </c>
      <c r="G6" s="5">
        <v>5</v>
      </c>
      <c r="H6" s="5">
        <v>2</v>
      </c>
      <c r="I6" s="5">
        <v>1</v>
      </c>
      <c r="J6" s="6">
        <v>4</v>
      </c>
      <c r="K6" s="5">
        <v>1</v>
      </c>
      <c r="L6" s="5">
        <v>2</v>
      </c>
      <c r="M6" s="5">
        <v>5</v>
      </c>
      <c r="N6" s="6">
        <v>6</v>
      </c>
      <c r="O6" s="5">
        <v>1</v>
      </c>
      <c r="P6" s="5">
        <v>6</v>
      </c>
    </row>
    <row r="7" spans="1:16" x14ac:dyDescent="0.25">
      <c r="A7" s="5">
        <v>7171</v>
      </c>
      <c r="B7" s="5" t="s">
        <v>37</v>
      </c>
      <c r="C7" s="5">
        <v>43</v>
      </c>
      <c r="D7" s="5">
        <v>8</v>
      </c>
      <c r="E7" s="6">
        <v>5</v>
      </c>
      <c r="F7" s="5">
        <v>6</v>
      </c>
      <c r="G7" s="5">
        <v>8</v>
      </c>
      <c r="H7" s="5">
        <v>80</v>
      </c>
      <c r="I7" s="5">
        <v>0</v>
      </c>
      <c r="J7" s="6">
        <v>3</v>
      </c>
      <c r="K7" s="5">
        <v>1</v>
      </c>
      <c r="L7" s="5" t="s">
        <v>38</v>
      </c>
      <c r="M7" s="5">
        <v>3</v>
      </c>
      <c r="N7" s="6">
        <v>7</v>
      </c>
      <c r="O7" s="5">
        <v>1</v>
      </c>
      <c r="P7" s="5">
        <v>45</v>
      </c>
    </row>
    <row r="8" spans="1:16" x14ac:dyDescent="0.25">
      <c r="A8" s="5">
        <v>86</v>
      </c>
      <c r="B8" s="5" t="s">
        <v>14</v>
      </c>
      <c r="C8" s="5">
        <v>78</v>
      </c>
      <c r="D8" s="5">
        <v>4</v>
      </c>
      <c r="E8" s="6">
        <v>3</v>
      </c>
      <c r="F8" s="5">
        <v>26</v>
      </c>
      <c r="G8" s="5">
        <v>8</v>
      </c>
      <c r="H8" s="5">
        <v>5</v>
      </c>
      <c r="I8" s="5">
        <v>20</v>
      </c>
      <c r="J8" s="6">
        <v>4</v>
      </c>
      <c r="K8" s="5">
        <v>3</v>
      </c>
      <c r="L8" s="5">
        <v>4</v>
      </c>
      <c r="M8" s="5">
        <v>8</v>
      </c>
      <c r="N8" s="6">
        <v>5</v>
      </c>
      <c r="O8" s="5">
        <v>1</v>
      </c>
      <c r="P8" s="5">
        <v>13</v>
      </c>
    </row>
    <row r="9" spans="1:16" x14ac:dyDescent="0.25">
      <c r="A9" s="5">
        <v>1588</v>
      </c>
      <c r="B9" s="5" t="s">
        <v>21</v>
      </c>
      <c r="C9" s="5">
        <v>3</v>
      </c>
      <c r="D9" s="5">
        <v>9</v>
      </c>
      <c r="E9" s="6">
        <v>4</v>
      </c>
      <c r="F9" s="5">
        <v>72</v>
      </c>
      <c r="G9" s="5">
        <v>5</v>
      </c>
      <c r="H9" s="5">
        <v>4</v>
      </c>
      <c r="I9" s="5">
        <v>9</v>
      </c>
      <c r="J9" s="6">
        <v>3</v>
      </c>
      <c r="K9" s="5">
        <v>5</v>
      </c>
      <c r="L9" s="5">
        <v>8</v>
      </c>
      <c r="M9" s="5">
        <v>1</v>
      </c>
      <c r="N9" s="6">
        <v>4</v>
      </c>
      <c r="O9" s="5">
        <v>1</v>
      </c>
      <c r="P9" s="5">
        <v>4</v>
      </c>
    </row>
    <row r="10" spans="1:16" x14ac:dyDescent="0.25">
      <c r="A10" s="5">
        <v>163</v>
      </c>
      <c r="B10" s="5" t="s">
        <v>22</v>
      </c>
      <c r="C10" s="5">
        <v>423</v>
      </c>
      <c r="D10" s="5">
        <v>7</v>
      </c>
      <c r="E10" s="6">
        <v>5</v>
      </c>
      <c r="F10" s="5">
        <v>3</v>
      </c>
      <c r="G10" s="5">
        <v>3</v>
      </c>
      <c r="H10" s="5">
        <v>8</v>
      </c>
      <c r="I10" s="5">
        <v>4</v>
      </c>
      <c r="J10" s="6">
        <v>4</v>
      </c>
      <c r="K10" s="5">
        <v>2</v>
      </c>
      <c r="L10" s="5">
        <v>4</v>
      </c>
      <c r="M10" s="5">
        <v>6</v>
      </c>
      <c r="N10" s="6">
        <v>56</v>
      </c>
      <c r="O10" s="5">
        <v>1</v>
      </c>
      <c r="P10" s="5">
        <v>6</v>
      </c>
    </row>
    <row r="11" spans="1:16" x14ac:dyDescent="0.25">
      <c r="A11" s="5">
        <v>171</v>
      </c>
      <c r="B11" s="5" t="s">
        <v>23</v>
      </c>
      <c r="C11" s="5">
        <v>45</v>
      </c>
      <c r="D11" s="5">
        <v>3</v>
      </c>
      <c r="E11" s="6">
        <v>6</v>
      </c>
      <c r="F11" s="5">
        <v>72</v>
      </c>
      <c r="G11" s="5">
        <v>4</v>
      </c>
      <c r="H11" s="5">
        <v>1</v>
      </c>
      <c r="I11" s="5">
        <v>0</v>
      </c>
      <c r="J11" s="6">
        <v>6</v>
      </c>
      <c r="K11" s="5">
        <v>5</v>
      </c>
      <c r="L11" s="5">
        <v>2</v>
      </c>
      <c r="M11" s="5">
        <v>4</v>
      </c>
      <c r="N11" s="6">
        <v>13</v>
      </c>
      <c r="O11" s="5">
        <v>2</v>
      </c>
      <c r="P11" s="5">
        <v>23</v>
      </c>
    </row>
    <row r="12" spans="1:16" x14ac:dyDescent="0.25">
      <c r="A12" s="5">
        <v>1847</v>
      </c>
      <c r="B12" s="5" t="s">
        <v>24</v>
      </c>
      <c r="C12" s="5">
        <v>37</v>
      </c>
      <c r="D12" s="5">
        <v>1</v>
      </c>
      <c r="E12" s="6">
        <v>78</v>
      </c>
      <c r="F12" s="5">
        <v>5</v>
      </c>
      <c r="G12" s="5">
        <v>5</v>
      </c>
      <c r="H12" s="5">
        <v>6</v>
      </c>
      <c r="I12" s="5">
        <v>1</v>
      </c>
      <c r="J12" s="6">
        <v>1</v>
      </c>
      <c r="K12" s="5">
        <v>1</v>
      </c>
      <c r="L12" s="5">
        <v>3</v>
      </c>
      <c r="M12" s="5">
        <v>2</v>
      </c>
      <c r="N12" s="6">
        <v>3</v>
      </c>
      <c r="O12" s="5">
        <v>2</v>
      </c>
      <c r="P12" s="5">
        <v>4</v>
      </c>
    </row>
    <row r="13" spans="1:16" x14ac:dyDescent="0.25">
      <c r="A13" s="5">
        <v>771</v>
      </c>
      <c r="B13" s="5" t="s">
        <v>36</v>
      </c>
      <c r="C13" s="5">
        <v>3</v>
      </c>
      <c r="D13" s="5">
        <v>13</v>
      </c>
      <c r="E13" s="6">
        <v>23</v>
      </c>
      <c r="F13" s="5">
        <v>7</v>
      </c>
      <c r="G13" s="5">
        <v>4</v>
      </c>
      <c r="H13" s="5">
        <v>6</v>
      </c>
      <c r="I13" s="5">
        <v>7</v>
      </c>
      <c r="J13" s="6">
        <v>6</v>
      </c>
      <c r="K13" s="5">
        <v>2</v>
      </c>
      <c r="L13" s="5">
        <v>6</v>
      </c>
      <c r="M13" s="5">
        <v>7</v>
      </c>
      <c r="N13" s="6">
        <v>4</v>
      </c>
      <c r="O13" s="5">
        <v>1</v>
      </c>
      <c r="P13" s="5">
        <v>346</v>
      </c>
    </row>
    <row r="14" spans="1:16" x14ac:dyDescent="0.25">
      <c r="A14" s="5">
        <v>203</v>
      </c>
      <c r="B14" s="5" t="s">
        <v>26</v>
      </c>
      <c r="C14" s="5">
        <v>3</v>
      </c>
      <c r="D14" s="5">
        <v>9</v>
      </c>
      <c r="E14" s="6">
        <v>3</v>
      </c>
      <c r="F14" s="5">
        <v>2</v>
      </c>
      <c r="G14" s="5">
        <v>8</v>
      </c>
      <c r="H14" s="5">
        <v>6</v>
      </c>
      <c r="I14" s="5">
        <v>0</v>
      </c>
      <c r="J14" s="6">
        <v>7</v>
      </c>
      <c r="K14" s="5">
        <v>3</v>
      </c>
      <c r="L14" s="5">
        <v>7</v>
      </c>
      <c r="M14" s="5">
        <v>1</v>
      </c>
      <c r="N14" s="6">
        <v>1</v>
      </c>
      <c r="O14" s="5">
        <v>1</v>
      </c>
      <c r="P14" s="5">
        <v>23</v>
      </c>
    </row>
    <row r="15" spans="1:16" x14ac:dyDescent="0.25">
      <c r="A15" s="5">
        <v>189</v>
      </c>
      <c r="B15" s="5" t="s">
        <v>7</v>
      </c>
      <c r="C15" s="5">
        <v>45</v>
      </c>
      <c r="D15" s="5">
        <v>3</v>
      </c>
      <c r="E15" s="6">
        <v>4</v>
      </c>
      <c r="F15" s="5">
        <v>6</v>
      </c>
      <c r="G15" s="5">
        <v>1</v>
      </c>
      <c r="H15" s="5">
        <v>1</v>
      </c>
      <c r="I15" s="5">
        <v>0</v>
      </c>
      <c r="J15" s="6">
        <v>6</v>
      </c>
      <c r="K15" s="5">
        <v>1</v>
      </c>
      <c r="L15" s="5">
        <v>3</v>
      </c>
      <c r="M15" s="5">
        <v>10</v>
      </c>
      <c r="N15" s="6">
        <v>8</v>
      </c>
      <c r="O15" s="5">
        <v>1</v>
      </c>
      <c r="P15" s="5">
        <v>3</v>
      </c>
    </row>
    <row r="16" spans="1:16" x14ac:dyDescent="0.25">
      <c r="A16" s="5">
        <v>44</v>
      </c>
      <c r="B16" s="5" t="s">
        <v>10</v>
      </c>
      <c r="C16" s="5">
        <v>34</v>
      </c>
      <c r="D16" s="5">
        <v>12</v>
      </c>
      <c r="E16" s="6">
        <v>5</v>
      </c>
      <c r="F16" s="5">
        <v>347</v>
      </c>
      <c r="G16" s="5">
        <v>2</v>
      </c>
      <c r="H16" s="5">
        <v>2</v>
      </c>
      <c r="I16" s="5">
        <v>0</v>
      </c>
      <c r="J16" s="6">
        <v>4</v>
      </c>
      <c r="K16" s="5">
        <v>2</v>
      </c>
      <c r="L16" s="5">
        <v>4</v>
      </c>
      <c r="M16" s="5">
        <v>1</v>
      </c>
      <c r="N16" s="6">
        <v>45</v>
      </c>
      <c r="O16" s="5">
        <v>1</v>
      </c>
      <c r="P16" s="5">
        <v>6</v>
      </c>
    </row>
    <row r="17" spans="1:16" x14ac:dyDescent="0.25">
      <c r="A17" s="5">
        <v>56</v>
      </c>
      <c r="B17" s="5" t="s">
        <v>11</v>
      </c>
      <c r="C17" s="5">
        <v>5</v>
      </c>
      <c r="D17" s="5">
        <v>1</v>
      </c>
      <c r="E17" s="6">
        <v>6</v>
      </c>
      <c r="F17" s="5">
        <v>27</v>
      </c>
      <c r="G17" s="5">
        <v>4</v>
      </c>
      <c r="H17" s="5">
        <v>1</v>
      </c>
      <c r="I17" s="5">
        <v>2</v>
      </c>
      <c r="J17" s="6">
        <v>6</v>
      </c>
      <c r="K17" s="5">
        <v>1</v>
      </c>
      <c r="L17" s="5">
        <v>5</v>
      </c>
      <c r="M17" s="5">
        <v>4</v>
      </c>
      <c r="N17" s="6">
        <v>4</v>
      </c>
      <c r="O17" s="5">
        <v>2</v>
      </c>
      <c r="P17" s="5">
        <v>235</v>
      </c>
    </row>
    <row r="18" spans="1:16" x14ac:dyDescent="0.25">
      <c r="A18" s="5">
        <v>32</v>
      </c>
      <c r="B18" s="5" t="s">
        <v>9</v>
      </c>
      <c r="C18" s="5">
        <v>73</v>
      </c>
      <c r="D18" s="5">
        <v>7</v>
      </c>
      <c r="E18" s="6">
        <v>4</v>
      </c>
      <c r="F18" s="5">
        <v>2</v>
      </c>
      <c r="G18" s="5">
        <v>1</v>
      </c>
      <c r="H18" s="5">
        <v>1</v>
      </c>
      <c r="I18" s="5">
        <v>1</v>
      </c>
      <c r="J18" s="6">
        <v>7</v>
      </c>
      <c r="K18" s="5">
        <v>1</v>
      </c>
      <c r="L18" s="5">
        <v>3</v>
      </c>
      <c r="M18" s="5">
        <v>1</v>
      </c>
      <c r="N18" s="6">
        <v>36</v>
      </c>
      <c r="O18" s="5">
        <v>1</v>
      </c>
      <c r="P18" s="5">
        <v>346</v>
      </c>
    </row>
    <row r="19" spans="1:16" x14ac:dyDescent="0.25">
      <c r="A19" s="5">
        <v>55599</v>
      </c>
      <c r="B19" s="5" t="s">
        <v>35</v>
      </c>
      <c r="C19" s="5">
        <v>12</v>
      </c>
      <c r="D19" s="5">
        <v>1</v>
      </c>
      <c r="E19" s="6">
        <v>8</v>
      </c>
      <c r="F19" s="5">
        <v>35</v>
      </c>
      <c r="G19" s="5">
        <v>5</v>
      </c>
      <c r="H19" s="5">
        <v>7</v>
      </c>
      <c r="I19" s="5">
        <v>12</v>
      </c>
      <c r="J19" s="6">
        <v>6</v>
      </c>
      <c r="K19" s="5">
        <v>2</v>
      </c>
      <c r="L19" s="5">
        <v>5</v>
      </c>
      <c r="M19" s="5">
        <v>5</v>
      </c>
      <c r="N19" s="6">
        <v>1</v>
      </c>
      <c r="O19" s="5">
        <v>2</v>
      </c>
      <c r="P19" s="5">
        <v>2</v>
      </c>
    </row>
    <row r="20" spans="1:16" x14ac:dyDescent="0.25">
      <c r="A20" s="5">
        <v>149</v>
      </c>
      <c r="B20" s="5" t="s">
        <v>20</v>
      </c>
      <c r="C20" s="5">
        <v>5</v>
      </c>
      <c r="D20" s="5">
        <v>7</v>
      </c>
      <c r="E20" s="6">
        <v>8</v>
      </c>
      <c r="F20" s="5">
        <v>7</v>
      </c>
      <c r="G20" s="5">
        <v>7</v>
      </c>
      <c r="H20" s="5">
        <v>6</v>
      </c>
      <c r="I20" s="5">
        <v>5</v>
      </c>
      <c r="J20" s="6">
        <v>4</v>
      </c>
      <c r="K20" s="5">
        <v>7</v>
      </c>
      <c r="L20" s="5">
        <v>6</v>
      </c>
      <c r="M20" s="5">
        <v>2</v>
      </c>
      <c r="N20" s="6">
        <v>36</v>
      </c>
      <c r="O20" s="5">
        <v>5</v>
      </c>
      <c r="P20" s="5">
        <v>34</v>
      </c>
    </row>
    <row r="21" spans="1:16" x14ac:dyDescent="0.25">
      <c r="A21" s="5">
        <v>5656</v>
      </c>
      <c r="B21" s="5" t="s">
        <v>34</v>
      </c>
      <c r="C21" s="5">
        <v>456</v>
      </c>
      <c r="D21" s="5">
        <v>3</v>
      </c>
      <c r="E21" s="6">
        <v>94</v>
      </c>
      <c r="F21" s="5">
        <v>2</v>
      </c>
      <c r="G21" s="5">
        <v>45</v>
      </c>
      <c r="H21" s="5">
        <v>6</v>
      </c>
      <c r="I21" s="5">
        <v>7</v>
      </c>
      <c r="J21" s="6">
        <v>6</v>
      </c>
      <c r="K21" s="5">
        <v>87</v>
      </c>
      <c r="L21" s="5">
        <v>6</v>
      </c>
      <c r="M21" s="5">
        <v>2</v>
      </c>
      <c r="N21" s="6">
        <v>4</v>
      </c>
      <c r="O21" s="5">
        <v>1</v>
      </c>
      <c r="P21" s="5">
        <v>2346</v>
      </c>
    </row>
    <row r="22" spans="1:16" x14ac:dyDescent="0.25">
      <c r="A22" s="5">
        <v>116</v>
      </c>
      <c r="B22" s="5" t="s">
        <v>17</v>
      </c>
      <c r="C22" s="5">
        <v>78</v>
      </c>
      <c r="D22" s="5">
        <v>8</v>
      </c>
      <c r="E22" s="6">
        <v>4</v>
      </c>
      <c r="F22" s="5">
        <v>3</v>
      </c>
      <c r="G22" s="5">
        <v>2</v>
      </c>
      <c r="H22" s="5">
        <v>1</v>
      </c>
      <c r="I22" s="5">
        <v>3</v>
      </c>
      <c r="J22" s="6">
        <v>4</v>
      </c>
      <c r="K22" s="5">
        <v>2</v>
      </c>
      <c r="L22" s="5">
        <v>5</v>
      </c>
      <c r="M22" s="5">
        <v>8</v>
      </c>
      <c r="N22" s="6">
        <v>9</v>
      </c>
      <c r="O22" s="5">
        <v>1</v>
      </c>
      <c r="P22" s="5">
        <v>34</v>
      </c>
    </row>
    <row r="23" spans="1:16" x14ac:dyDescent="0.25">
      <c r="A23" s="5">
        <v>3331</v>
      </c>
      <c r="B23" s="5" t="s">
        <v>33</v>
      </c>
      <c r="C23" s="5">
        <v>4</v>
      </c>
      <c r="D23" s="5">
        <v>2</v>
      </c>
      <c r="E23" s="6">
        <v>89</v>
      </c>
      <c r="F23" s="5">
        <v>33</v>
      </c>
      <c r="G23" s="5">
        <v>4</v>
      </c>
      <c r="H23" s="5">
        <v>56</v>
      </c>
      <c r="I23" s="5">
        <v>8</v>
      </c>
      <c r="J23" s="6">
        <v>3</v>
      </c>
      <c r="K23" s="5">
        <v>4</v>
      </c>
      <c r="L23" s="5">
        <v>3</v>
      </c>
      <c r="M23" s="5">
        <v>2</v>
      </c>
      <c r="N23" s="6">
        <v>6</v>
      </c>
      <c r="O23" s="5">
        <v>2</v>
      </c>
      <c r="P23" s="5">
        <v>2</v>
      </c>
    </row>
    <row r="24" spans="1:16" x14ac:dyDescent="0.25">
      <c r="A24" s="5">
        <v>91</v>
      </c>
      <c r="B24" s="5" t="s">
        <v>15</v>
      </c>
      <c r="C24" s="5">
        <v>1</v>
      </c>
      <c r="D24" s="5">
        <v>6</v>
      </c>
      <c r="E24" s="6">
        <v>9</v>
      </c>
      <c r="F24" s="5">
        <v>2345</v>
      </c>
      <c r="G24" s="5">
        <v>9</v>
      </c>
      <c r="H24" s="5">
        <v>1</v>
      </c>
      <c r="I24" s="5">
        <v>2</v>
      </c>
      <c r="J24" s="6">
        <v>4</v>
      </c>
      <c r="K24" s="5">
        <v>4</v>
      </c>
      <c r="L24" s="5">
        <v>1</v>
      </c>
      <c r="M24" s="5">
        <v>7</v>
      </c>
      <c r="N24" s="6">
        <v>3</v>
      </c>
      <c r="O24" s="5">
        <v>1</v>
      </c>
      <c r="P24" s="5">
        <v>4</v>
      </c>
    </row>
    <row r="25" spans="1:16" x14ac:dyDescent="0.25">
      <c r="A25" s="5">
        <v>139</v>
      </c>
      <c r="B25" s="5" t="s">
        <v>19</v>
      </c>
      <c r="C25" s="5">
        <v>23</v>
      </c>
      <c r="D25" s="5">
        <v>6</v>
      </c>
      <c r="E25" s="6">
        <v>4</v>
      </c>
      <c r="F25" s="5">
        <v>4</v>
      </c>
      <c r="G25" s="5">
        <v>9</v>
      </c>
      <c r="H25" s="5">
        <v>5</v>
      </c>
      <c r="I25" s="5">
        <v>4</v>
      </c>
      <c r="J25" s="6">
        <v>6</v>
      </c>
      <c r="K25" s="5">
        <v>5</v>
      </c>
      <c r="L25" s="5">
        <v>4</v>
      </c>
      <c r="M25" s="5">
        <v>36</v>
      </c>
      <c r="N25" s="6">
        <v>3</v>
      </c>
      <c r="O25" s="5">
        <v>2</v>
      </c>
      <c r="P25" s="5">
        <v>34</v>
      </c>
    </row>
    <row r="26" spans="1:16" x14ac:dyDescent="0.25">
      <c r="A26" s="5">
        <v>9772</v>
      </c>
      <c r="B26" s="5" t="s">
        <v>32</v>
      </c>
      <c r="C26" s="5">
        <v>73</v>
      </c>
      <c r="D26" s="5">
        <v>1</v>
      </c>
      <c r="E26" s="6">
        <v>33</v>
      </c>
      <c r="F26" s="5">
        <v>78</v>
      </c>
      <c r="G26" s="5">
        <v>3</v>
      </c>
      <c r="H26" s="5">
        <v>4</v>
      </c>
      <c r="I26" s="5">
        <v>5</v>
      </c>
      <c r="J26" s="6">
        <v>1</v>
      </c>
      <c r="K26" s="5">
        <v>8</v>
      </c>
      <c r="L26" s="5">
        <v>7</v>
      </c>
      <c r="M26" s="5">
        <v>9</v>
      </c>
      <c r="N26" s="6">
        <v>12</v>
      </c>
      <c r="O26" s="5">
        <v>3</v>
      </c>
      <c r="P26" s="5">
        <v>6</v>
      </c>
    </row>
    <row r="27" spans="1:16" x14ac:dyDescent="0.25">
      <c r="A27" s="5">
        <v>192</v>
      </c>
      <c r="B27" s="5" t="s">
        <v>25</v>
      </c>
      <c r="C27" s="5">
        <v>12</v>
      </c>
      <c r="D27" s="5">
        <v>5</v>
      </c>
      <c r="E27" s="6">
        <v>4</v>
      </c>
      <c r="F27" s="5">
        <v>25</v>
      </c>
      <c r="G27" s="5">
        <v>3</v>
      </c>
      <c r="H27" s="5">
        <v>1</v>
      </c>
      <c r="I27" s="5">
        <v>0</v>
      </c>
      <c r="J27" s="6">
        <v>6</v>
      </c>
      <c r="K27" s="5">
        <v>2</v>
      </c>
      <c r="L27" s="5">
        <v>8</v>
      </c>
      <c r="M27" s="5">
        <v>2</v>
      </c>
      <c r="N27" s="6">
        <v>2</v>
      </c>
      <c r="O27" s="5">
        <v>1</v>
      </c>
      <c r="P27" s="5">
        <v>23</v>
      </c>
    </row>
    <row r="28" spans="1:16" x14ac:dyDescent="0.25">
      <c r="A28" s="5">
        <v>75</v>
      </c>
      <c r="B28" s="5" t="s">
        <v>13</v>
      </c>
      <c r="C28" s="5">
        <v>3</v>
      </c>
      <c r="D28" s="5">
        <v>9</v>
      </c>
      <c r="E28" s="6">
        <v>6</v>
      </c>
      <c r="F28" s="5">
        <v>47</v>
      </c>
      <c r="G28" s="5">
        <v>4</v>
      </c>
      <c r="H28" s="5">
        <v>4</v>
      </c>
      <c r="I28" s="5">
        <v>1</v>
      </c>
      <c r="J28" s="6">
        <v>7</v>
      </c>
      <c r="K28" s="5">
        <v>1</v>
      </c>
      <c r="L28" s="5">
        <v>7</v>
      </c>
      <c r="M28" s="5">
        <v>9</v>
      </c>
      <c r="N28" s="6">
        <v>3</v>
      </c>
      <c r="O28" s="5">
        <v>3</v>
      </c>
      <c r="P28" s="5">
        <v>4</v>
      </c>
    </row>
    <row r="29" spans="1:16" x14ac:dyDescent="0.25">
      <c r="A29" s="5">
        <v>68</v>
      </c>
      <c r="B29" s="5" t="s">
        <v>12</v>
      </c>
      <c r="C29" s="5">
        <v>743</v>
      </c>
      <c r="D29" s="5">
        <v>3</v>
      </c>
      <c r="E29" s="6">
        <v>1</v>
      </c>
      <c r="F29" s="5">
        <v>2</v>
      </c>
      <c r="G29" s="5">
        <v>6</v>
      </c>
      <c r="H29" s="5">
        <v>3</v>
      </c>
      <c r="I29" s="5">
        <v>0</v>
      </c>
      <c r="J29" s="6">
        <v>1</v>
      </c>
      <c r="K29" s="5">
        <v>2</v>
      </c>
      <c r="L29" s="5">
        <v>6</v>
      </c>
      <c r="M29" s="5">
        <v>5</v>
      </c>
      <c r="N29" s="6">
        <v>3</v>
      </c>
      <c r="O29" s="5">
        <v>2</v>
      </c>
      <c r="P29" s="5">
        <v>346</v>
      </c>
    </row>
    <row r="30" spans="1:16" x14ac:dyDescent="0.25">
      <c r="C30" s="5"/>
      <c r="F30" s="5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База 1</vt:lpstr>
      <vt:lpstr>База 2</vt:lpstr>
    </vt:vector>
  </TitlesOfParts>
  <Company>Сбербанк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Никитин Павел Владимирович</dc:creator>
  <cp:lastModifiedBy>Evgeniy</cp:lastModifiedBy>
  <dcterms:created xsi:type="dcterms:W3CDTF">2013-03-21T06:14:25Z</dcterms:created>
  <dcterms:modified xsi:type="dcterms:W3CDTF">2013-03-21T07:02:43Z</dcterms:modified>
</cp:coreProperties>
</file>