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1293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T39" i="1" a="1"/>
  <c r="T39"/>
  <c r="U39" a="1"/>
  <c r="U39"/>
  <c r="V39" a="1"/>
  <c r="V39"/>
  <c r="W39" a="1"/>
  <c r="W39"/>
  <c r="X39" a="1"/>
  <c r="X39"/>
  <c r="Y39" a="1"/>
  <c r="Y39"/>
  <c r="Z39" a="1"/>
  <c r="Z39"/>
  <c r="AA39" a="1"/>
  <c r="AA39"/>
  <c r="AB39" a="1"/>
  <c r="AB39"/>
  <c r="AC39" a="1"/>
  <c r="AC39"/>
  <c r="AD39" a="1"/>
  <c r="AD39"/>
  <c r="AE39" a="1"/>
  <c r="AE39"/>
  <c r="AF39" a="1"/>
  <c r="AF39"/>
  <c r="AG39" a="1"/>
  <c r="AG39"/>
  <c r="S39" a="1"/>
  <c r="S39"/>
  <c r="T30" a="1"/>
  <c r="T30"/>
  <c r="U30" a="1"/>
  <c r="U30"/>
  <c r="V30" a="1"/>
  <c r="V30"/>
  <c r="W30" a="1"/>
  <c r="W30"/>
  <c r="X30" a="1"/>
  <c r="X30"/>
  <c r="Y30" a="1"/>
  <c r="Y30"/>
  <c r="Z30" a="1"/>
  <c r="Z30"/>
  <c r="AA30" a="1"/>
  <c r="AA30"/>
  <c r="AB30" a="1"/>
  <c r="AB30"/>
  <c r="AC30" a="1"/>
  <c r="AC30"/>
  <c r="AD30" a="1"/>
  <c r="AD30"/>
  <c r="AE30" a="1"/>
  <c r="AE30"/>
  <c r="AF30" a="1"/>
  <c r="AF30"/>
  <c r="AG30" a="1"/>
  <c r="AG30"/>
  <c r="T31" a="1"/>
  <c r="T31"/>
  <c r="U31" a="1"/>
  <c r="U31"/>
  <c r="V31" a="1"/>
  <c r="V31"/>
  <c r="W31" a="1"/>
  <c r="W31"/>
  <c r="X31" a="1"/>
  <c r="X31"/>
  <c r="Y31" a="1"/>
  <c r="Y31"/>
  <c r="Z31" a="1"/>
  <c r="Z31"/>
  <c r="AA31" a="1"/>
  <c r="AA31"/>
  <c r="AB31" a="1"/>
  <c r="AB31"/>
  <c r="AC31" a="1"/>
  <c r="AC31"/>
  <c r="AD31" a="1"/>
  <c r="AD31"/>
  <c r="AE31" a="1"/>
  <c r="AE31"/>
  <c r="AF31" a="1"/>
  <c r="AF31"/>
  <c r="AG31" a="1"/>
  <c r="AG31"/>
  <c r="T32"/>
  <c r="U32"/>
  <c r="V32"/>
  <c r="W32"/>
  <c r="X32"/>
  <c r="Y32"/>
  <c r="Z32"/>
  <c r="AA32"/>
  <c r="AB32"/>
  <c r="AC32"/>
  <c r="AD32"/>
  <c r="AE32"/>
  <c r="AF32"/>
  <c r="AG32"/>
  <c r="S32"/>
  <c r="S31" a="1"/>
  <c r="S31"/>
  <c r="S30" a="1"/>
  <c r="S30"/>
</calcChain>
</file>

<file path=xl/sharedStrings.xml><?xml version="1.0" encoding="utf-8"?>
<sst xmlns="http://schemas.openxmlformats.org/spreadsheetml/2006/main" count="13" uniqueCount="13">
  <si>
    <t>Последняя:</t>
  </si>
  <si>
    <t xml:space="preserve">Зелёный диапазон, это </t>
  </si>
  <si>
    <t>В столбце "L" нет ни первой ни последней строки. Поэтому там 0 (пример в столбце AB)</t>
  </si>
  <si>
    <t>Предпоследняя:</t>
  </si>
  <si>
    <t>Задача найти предпоследнюю строку в диапазоне:</t>
  </si>
  <si>
    <t>excelworld.ru форумчанин gling</t>
  </si>
  <si>
    <t>excelworld.ru форумчанин Светлый</t>
  </si>
  <si>
    <t>excelworld.ru форумчанин _Boroda_</t>
  </si>
  <si>
    <t>Последняя строка в диапазоне:</t>
  </si>
  <si>
    <t>В столбце "K" только одно число, поэтому его запишем как последняя строка. (пример в столбце AA)</t>
  </si>
  <si>
    <t>В столбце K нет предпоследнего числа, поэтому без разнице либо будет заполнено последнее число, либо там будет 0 без разнице, как проще сделать формулу. В моём примере в столбце AA стоит число 80,08 но там может быть и 0, без разнице как проще.</t>
  </si>
  <si>
    <t>последних строк.</t>
  </si>
  <si>
    <t>Нужно найти предпоследнюю в зелёном диапазоне, данный зелёный диапазон через определённое время сдвигается вниз, единственное за что ухватится это то, что зелёный диапазон с самой нижней строки +20строк вверх.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</si>
</sst>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2:AG40"/>
  <sheetViews>
    <sheetView tabSelected="1" topLeftCell="F31" zoomScale="90" zoomScaleNormal="90" workbookViewId="0">
      <selection activeCell="S39" sqref="S39"/>
    </sheetView>
  </sheetViews>
  <sheetFormatPr defaultRowHeight="15"/>
  <cols>
    <col min="1" max="2" width="2.5703125" customWidth="1"/>
    <col min="3" max="3" width="12.140625" customWidth="1"/>
    <col min="4" max="4" width="12.140625" bestFit="1" customWidth="1"/>
    <col min="5" max="7" width="8.85546875" bestFit="1" customWidth="1"/>
    <col min="8" max="9" width="13.28515625" bestFit="1" customWidth="1"/>
    <col min="10" max="11" width="6.7109375" bestFit="1" customWidth="1"/>
    <col min="12" max="12" width="4.42578125" bestFit="1" customWidth="1"/>
    <col min="13" max="14" width="13.28515625" bestFit="1" customWidth="1"/>
    <col min="15" max="17" width="6.7109375" bestFit="1" customWidth="1"/>
    <col min="18" max="18" width="35.28515625" customWidth="1"/>
    <col min="19" max="20" width="12.140625" bestFit="1" customWidth="1"/>
    <col min="21" max="21" width="16.5703125" customWidth="1"/>
    <col min="22" max="23" width="8.85546875" bestFit="1" customWidth="1"/>
    <col min="24" max="25" width="13.28515625" bestFit="1" customWidth="1"/>
    <col min="26" max="27" width="6.7109375" bestFit="1" customWidth="1"/>
    <col min="28" max="28" width="10.28515625" bestFit="1" customWidth="1"/>
    <col min="29" max="29" width="12.140625" bestFit="1" customWidth="1"/>
    <col min="30" max="30" width="13.28515625" bestFit="1" customWidth="1"/>
    <col min="31" max="33" width="6.7109375" bestFit="1" customWidth="1"/>
  </cols>
  <sheetData>
    <row r="2" spans="3:17">
      <c r="C2">
        <v>0</v>
      </c>
      <c r="D2">
        <v>0</v>
      </c>
      <c r="E2">
        <v>0</v>
      </c>
      <c r="F2">
        <v>513</v>
      </c>
      <c r="G2">
        <v>0</v>
      </c>
      <c r="H2">
        <v>0</v>
      </c>
      <c r="I2">
        <v>0</v>
      </c>
      <c r="J2">
        <v>79.930000000000007</v>
      </c>
      <c r="K2">
        <v>79.930000000000007</v>
      </c>
      <c r="L2">
        <v>0</v>
      </c>
      <c r="M2">
        <v>149.74072280000001</v>
      </c>
      <c r="N2">
        <v>10.0919756</v>
      </c>
      <c r="O2">
        <v>69.86</v>
      </c>
      <c r="P2">
        <v>69.89</v>
      </c>
      <c r="Q2">
        <v>69.86</v>
      </c>
    </row>
    <row r="3" spans="3:17"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3:17"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333</v>
      </c>
      <c r="M4">
        <v>0</v>
      </c>
      <c r="N4">
        <v>0</v>
      </c>
      <c r="O4">
        <v>0</v>
      </c>
      <c r="P4">
        <v>0</v>
      </c>
      <c r="Q4">
        <v>0</v>
      </c>
    </row>
    <row r="5" spans="3:17"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3:17"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82.920249599999991</v>
      </c>
      <c r="N6">
        <v>403.35813079999997</v>
      </c>
      <c r="O6">
        <v>69.77</v>
      </c>
      <c r="P6">
        <v>69.77</v>
      </c>
      <c r="Q6">
        <v>69.75</v>
      </c>
    </row>
    <row r="7" spans="3:17"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84.123325199999996</v>
      </c>
      <c r="N7">
        <v>0</v>
      </c>
      <c r="O7">
        <v>69.819999999999993</v>
      </c>
      <c r="P7">
        <v>69.819999999999993</v>
      </c>
      <c r="Q7">
        <v>0</v>
      </c>
    </row>
    <row r="8" spans="3:17">
      <c r="C8">
        <v>25.293023999999999</v>
      </c>
      <c r="D8">
        <v>0</v>
      </c>
      <c r="E8">
        <v>2.8330000000000001E-2</v>
      </c>
      <c r="F8">
        <v>2.8330000000000001E-2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3:17">
      <c r="C9">
        <v>32.520007000000007</v>
      </c>
      <c r="D9">
        <v>0</v>
      </c>
      <c r="E9">
        <v>2.8330000000000001E-2</v>
      </c>
      <c r="F9">
        <v>2.8330000000000001E-2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757.59546770000009</v>
      </c>
      <c r="N9">
        <v>0</v>
      </c>
      <c r="O9">
        <v>69.819999999999993</v>
      </c>
      <c r="P9">
        <v>69.819999999999993</v>
      </c>
      <c r="Q9">
        <v>0</v>
      </c>
    </row>
    <row r="10" spans="3:17"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352.35676000000001</v>
      </c>
      <c r="N10">
        <v>0</v>
      </c>
      <c r="O10">
        <v>69.819999999999993</v>
      </c>
      <c r="P10">
        <v>69.819999999999993</v>
      </c>
      <c r="Q10">
        <v>0</v>
      </c>
    </row>
    <row r="11" spans="3:17"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3:17"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3:17"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3:17"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3953.5215602000003</v>
      </c>
      <c r="N14">
        <v>0</v>
      </c>
      <c r="O14">
        <v>69.83</v>
      </c>
      <c r="P14">
        <v>69.84</v>
      </c>
      <c r="Q14">
        <v>0</v>
      </c>
    </row>
    <row r="15" spans="3:17"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222</v>
      </c>
      <c r="M15">
        <v>2520.1065599999997</v>
      </c>
      <c r="N15">
        <v>0</v>
      </c>
      <c r="O15">
        <v>69.84</v>
      </c>
      <c r="P15">
        <v>69.84</v>
      </c>
      <c r="Q15">
        <v>0</v>
      </c>
    </row>
    <row r="16" spans="3:17"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104.62032000000001</v>
      </c>
      <c r="N16">
        <v>0</v>
      </c>
      <c r="O16">
        <v>69.84</v>
      </c>
      <c r="P16">
        <v>69.84</v>
      </c>
      <c r="Q16">
        <v>0</v>
      </c>
    </row>
    <row r="17" spans="3:33"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3:33"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86.99114130000001</v>
      </c>
      <c r="O18">
        <v>69.790000000000006</v>
      </c>
      <c r="P18">
        <v>0</v>
      </c>
      <c r="Q18">
        <v>69.790000000000006</v>
      </c>
    </row>
    <row r="19" spans="3:33"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3:33">
      <c r="C20">
        <v>0</v>
      </c>
      <c r="D20">
        <v>44646</v>
      </c>
      <c r="E20">
        <v>0</v>
      </c>
      <c r="F20">
        <v>0</v>
      </c>
      <c r="G20">
        <v>0</v>
      </c>
      <c r="H20">
        <v>0</v>
      </c>
      <c r="I20">
        <v>0</v>
      </c>
      <c r="J20">
        <v>79.900000000000006</v>
      </c>
      <c r="K20">
        <v>79.900000000000006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3:33">
      <c r="C21" s="2">
        <v>0</v>
      </c>
      <c r="D21" s="2">
        <v>11.97513</v>
      </c>
      <c r="E21" s="2">
        <v>0</v>
      </c>
      <c r="F21" s="2">
        <v>0</v>
      </c>
      <c r="G21" s="2">
        <v>2.8309999999999998E-2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7">
        <v>322.62800360000006</v>
      </c>
      <c r="O21" s="2">
        <v>0</v>
      </c>
      <c r="P21" s="2">
        <v>0</v>
      </c>
      <c r="Q21" s="7">
        <v>69.790000000000006</v>
      </c>
    </row>
    <row r="22" spans="3:33">
      <c r="C22" s="2">
        <v>0</v>
      </c>
      <c r="D22" s="2">
        <v>1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391.65504299999998</v>
      </c>
      <c r="N22" s="2">
        <v>0</v>
      </c>
      <c r="O22" s="2">
        <v>69.790000000000006</v>
      </c>
      <c r="P22" s="2">
        <v>69.81</v>
      </c>
      <c r="Q22" s="2">
        <v>0</v>
      </c>
    </row>
    <row r="23" spans="3:33" ht="15.75" thickBot="1">
      <c r="C23" s="2">
        <v>0</v>
      </c>
      <c r="D23" s="2">
        <v>2</v>
      </c>
      <c r="E23" s="2">
        <v>2.8309999999999998E-2</v>
      </c>
      <c r="F23" s="2">
        <v>0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t="s">
        <v>12</v>
      </c>
    </row>
    <row r="24" spans="3:33" ht="15.75" thickBot="1">
      <c r="C24" s="2">
        <v>0</v>
      </c>
      <c r="D24" s="2">
        <v>3</v>
      </c>
      <c r="E24" s="2">
        <v>0</v>
      </c>
      <c r="F24" s="2">
        <v>0</v>
      </c>
      <c r="G24" s="2">
        <v>1</v>
      </c>
      <c r="H24" s="2">
        <v>280.33074800000003</v>
      </c>
      <c r="I24" s="2">
        <v>0</v>
      </c>
      <c r="J24" s="2">
        <v>79.900000000000006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S24" s="12" t="s">
        <v>1</v>
      </c>
      <c r="T24" s="4">
        <v>20</v>
      </c>
      <c r="U24" s="13" t="s">
        <v>11</v>
      </c>
    </row>
    <row r="25" spans="3:33">
      <c r="C25" s="2">
        <v>0</v>
      </c>
      <c r="D25" s="2">
        <v>4</v>
      </c>
      <c r="E25" s="2">
        <v>0</v>
      </c>
      <c r="F25" s="2">
        <v>0</v>
      </c>
      <c r="G25" s="2">
        <v>1</v>
      </c>
      <c r="H25" s="2">
        <v>0</v>
      </c>
      <c r="I25" s="7">
        <v>239.70239670000001</v>
      </c>
      <c r="J25" s="2">
        <v>79.89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3:33">
      <c r="C26" s="2">
        <v>0</v>
      </c>
      <c r="D26" s="2">
        <v>5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69.790000000000006</v>
      </c>
      <c r="P26" s="2">
        <v>0</v>
      </c>
      <c r="Q26" s="2">
        <v>0</v>
      </c>
      <c r="R26" s="5" t="s">
        <v>8</v>
      </c>
    </row>
    <row r="27" spans="3:33">
      <c r="C27" s="2">
        <v>0</v>
      </c>
      <c r="D27" s="2">
        <v>6</v>
      </c>
      <c r="E27" s="2">
        <v>0</v>
      </c>
      <c r="F27" s="2">
        <v>0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t="s">
        <v>9</v>
      </c>
    </row>
    <row r="28" spans="3:33">
      <c r="C28" s="2">
        <v>0</v>
      </c>
      <c r="D28" s="2">
        <v>7</v>
      </c>
      <c r="E28" s="2">
        <v>0</v>
      </c>
      <c r="F28" s="2">
        <v>0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69.790000000000006</v>
      </c>
      <c r="P28" s="2">
        <v>0</v>
      </c>
      <c r="Q28" s="2">
        <v>0</v>
      </c>
      <c r="R28" t="s">
        <v>2</v>
      </c>
    </row>
    <row r="29" spans="3:33">
      <c r="C29" s="2">
        <v>0</v>
      </c>
      <c r="D29" s="2">
        <v>8</v>
      </c>
      <c r="E29" s="2">
        <v>2.8299999999999999E-2</v>
      </c>
      <c r="F29" s="2">
        <v>0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6" t="s">
        <v>0</v>
      </c>
      <c r="S29" s="1">
        <v>365.29745400000002</v>
      </c>
      <c r="T29" s="1">
        <v>154.494519</v>
      </c>
      <c r="U29" s="1">
        <v>2.8289999999999999E-2</v>
      </c>
      <c r="V29" s="1">
        <v>2.8289999999999999E-2</v>
      </c>
      <c r="W29" s="1">
        <v>2.8289999999999999E-2</v>
      </c>
      <c r="X29" s="1">
        <v>1761.8036472000001</v>
      </c>
      <c r="Y29" s="1">
        <v>17.890880000000003</v>
      </c>
      <c r="Z29" s="1">
        <v>79.87</v>
      </c>
      <c r="AA29" s="3">
        <v>80.08</v>
      </c>
      <c r="AB29" s="1">
        <v>0</v>
      </c>
      <c r="AC29" s="1">
        <v>257.763915</v>
      </c>
      <c r="AD29" s="1">
        <v>111</v>
      </c>
      <c r="AE29" s="1">
        <v>69.75</v>
      </c>
      <c r="AF29" s="1">
        <v>69.75</v>
      </c>
      <c r="AG29" s="1">
        <v>69.78</v>
      </c>
    </row>
    <row r="30" spans="3:33">
      <c r="C30" s="2">
        <v>0</v>
      </c>
      <c r="D30" s="2">
        <v>9</v>
      </c>
      <c r="E30" s="7">
        <v>2.8299999999999999E-2</v>
      </c>
      <c r="F30" s="2">
        <v>0</v>
      </c>
      <c r="G30" s="2">
        <v>1</v>
      </c>
      <c r="H30" s="2">
        <v>205.08047999999999</v>
      </c>
      <c r="I30" s="2">
        <v>0</v>
      </c>
      <c r="J30" s="2">
        <v>79.86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5" t="s">
        <v>5</v>
      </c>
      <c r="S30" t="e">
        <f t="array" aca="1" ref="S30" ca="1">IFERROR(INDEX(INDEX(C:C,MATCH(9^9,C:C,1)-19):INDEX(C:C,MATCH(9^9,C:C,1)),MATCH(2,1/(INDEX(C:C,MATCH(9^9,C:C,1)-19):INDEX(C:C,MATCH(9^9,C:C,1))&lt;&gt;0),1)),)</f>
        <v>#NAME?</v>
      </c>
      <c r="T30" t="e">
        <f t="array" aca="1" ref="T30" ca="1">IFERROR(INDEX(INDEX(D:D,MATCH(9^9,D:D,1)-19):INDEX(D:D,MATCH(9^9,D:D,1)),MATCH(2,1/(INDEX(D:D,MATCH(9^9,D:D,1)-19):INDEX(D:D,MATCH(9^9,D:D,1))&lt;&gt;0),1)),)</f>
        <v>#NAME?</v>
      </c>
      <c r="U30" t="e">
        <f t="array" aca="1" ref="U30" ca="1">IFERROR(INDEX(INDEX(E:E,MATCH(9^9,E:E,1)-19):INDEX(E:E,MATCH(9^9,E:E,1)),MATCH(2,1/(INDEX(E:E,MATCH(9^9,E:E,1)-19):INDEX(E:E,MATCH(9^9,E:E,1))&lt;&gt;0),1)),)</f>
        <v>#NAME?</v>
      </c>
      <c r="V30" t="e">
        <f t="array" aca="1" ref="V30" ca="1">IFERROR(INDEX(INDEX(F:F,MATCH(9^9,F:F,1)-19):INDEX(F:F,MATCH(9^9,F:F,1)),MATCH(2,1/(INDEX(F:F,MATCH(9^9,F:F,1)-19):INDEX(F:F,MATCH(9^9,F:F,1))&lt;&gt;0),1)),)</f>
        <v>#NAME?</v>
      </c>
      <c r="W30" t="e">
        <f t="array" aca="1" ref="W30" ca="1">IFERROR(INDEX(INDEX(G:G,MATCH(9^9,G:G,1)-19):INDEX(G:G,MATCH(9^9,G:G,1)),MATCH(2,1/(INDEX(G:G,MATCH(9^9,G:G,1)-19):INDEX(G:G,MATCH(9^9,G:G,1))&lt;&gt;0),1)),)</f>
        <v>#NAME?</v>
      </c>
      <c r="X30" t="e">
        <f t="array" aca="1" ref="X30" ca="1">IFERROR(INDEX(INDEX(H:H,MATCH(9^9,H:H,1)-19):INDEX(H:H,MATCH(9^9,H:H,1)),MATCH(2,1/(INDEX(H:H,MATCH(9^9,H:H,1)-19):INDEX(H:H,MATCH(9^9,H:H,1))&lt;&gt;0),1)),)</f>
        <v>#NAME?</v>
      </c>
      <c r="Y30" t="e">
        <f t="array" aca="1" ref="Y30" ca="1">IFERROR(INDEX(INDEX(I:I,MATCH(9^9,I:I,1)-19):INDEX(I:I,MATCH(9^9,I:I,1)),MATCH(2,1/(INDEX(I:I,MATCH(9^9,I:I,1)-19):INDEX(I:I,MATCH(9^9,I:I,1))&lt;&gt;0),1)),)</f>
        <v>#NAME?</v>
      </c>
      <c r="Z30" t="e">
        <f t="array" aca="1" ref="Z30" ca="1">IFERROR(INDEX(INDEX(J:J,MATCH(9^9,J:J,1)-19):INDEX(J:J,MATCH(9^9,J:J,1)),MATCH(2,1/(INDEX(J:J,MATCH(9^9,J:J,1)-19):INDEX(J:J,MATCH(9^9,J:J,1))&lt;&gt;0),1)),)</f>
        <v>#NAME?</v>
      </c>
      <c r="AA30" t="e">
        <f t="array" aca="1" ref="AA30" ca="1">IFERROR(INDEX(INDEX(K:K,MATCH(9^9,K:K,1)-19):INDEX(K:K,MATCH(9^9,K:K,1)),MATCH(2,1/(INDEX(K:K,MATCH(9^9,K:K,1)-19):INDEX(K:K,MATCH(9^9,K:K,1))&lt;&gt;0),1)),)</f>
        <v>#NAME?</v>
      </c>
      <c r="AB30" t="e">
        <f t="array" aca="1" ref="AB30" ca="1">IFERROR(INDEX(INDEX(L:L,MATCH(9^9,L:L,1)-19):INDEX(L:L,MATCH(9^9,L:L,1)),MATCH(2,1/(INDEX(L:L,MATCH(9^9,L:L,1)-19):INDEX(L:L,MATCH(9^9,L:L,1))&lt;&gt;0),1)),)</f>
        <v>#NAME?</v>
      </c>
      <c r="AC30" t="e">
        <f t="array" aca="1" ref="AC30" ca="1">IFERROR(INDEX(INDEX(M:M,MATCH(9^9,M:M,1)-19):INDEX(M:M,MATCH(9^9,M:M,1)),MATCH(2,1/(INDEX(M:M,MATCH(9^9,M:M,1)-19):INDEX(M:M,MATCH(9^9,M:M,1))&lt;&gt;0),1)),)</f>
        <v>#NAME?</v>
      </c>
      <c r="AD30" t="e">
        <f t="array" aca="1" ref="AD30" ca="1">IFERROR(INDEX(INDEX(N:N,MATCH(9^9,N:N,1)-19):INDEX(N:N,MATCH(9^9,N:N,1)),MATCH(2,1/(INDEX(N:N,MATCH(9^9,N:N,1)-19):INDEX(N:N,MATCH(9^9,N:N,1))&lt;&gt;0),1)),)</f>
        <v>#NAME?</v>
      </c>
      <c r="AE30" t="e">
        <f t="array" aca="1" ref="AE30" ca="1">IFERROR(INDEX(INDEX(O:O,MATCH(9^9,O:O,1)-19):INDEX(O:O,MATCH(9^9,O:O,1)),MATCH(2,1/(INDEX(O:O,MATCH(9^9,O:O,1)-19):INDEX(O:O,MATCH(9^9,O:O,1))&lt;&gt;0),1)),)</f>
        <v>#NAME?</v>
      </c>
      <c r="AF30" t="e">
        <f t="array" aca="1" ref="AF30" ca="1">IFERROR(INDEX(INDEX(P:P,MATCH(9^9,P:P,1)-19):INDEX(P:P,MATCH(9^9,P:P,1)),MATCH(2,1/(INDEX(P:P,MATCH(9^9,P:P,1)-19):INDEX(P:P,MATCH(9^9,P:P,1))&lt;&gt;0),1)),)</f>
        <v>#NAME?</v>
      </c>
      <c r="AG30" t="e">
        <f t="array" aca="1" ref="AG30" ca="1">IFERROR(INDEX(INDEX(Q:Q,MATCH(9^9,Q:Q,1)-19):INDEX(Q:Q,MATCH(9^9,Q:Q,1)),MATCH(2,1/(INDEX(Q:Q,MATCH(9^9,Q:Q,1)-19):INDEX(Q:Q,MATCH(9^9,Q:Q,1))&lt;&gt;0),1)),)</f>
        <v>#NAME?</v>
      </c>
    </row>
    <row r="31" spans="3:33">
      <c r="C31" s="2">
        <v>0</v>
      </c>
      <c r="D31" s="2">
        <v>10</v>
      </c>
      <c r="E31" s="2">
        <v>0</v>
      </c>
      <c r="F31" s="2">
        <v>0</v>
      </c>
      <c r="G31" s="2">
        <v>1</v>
      </c>
      <c r="H31" s="7">
        <v>854.50199999999995</v>
      </c>
      <c r="I31" s="2">
        <v>0</v>
      </c>
      <c r="J31" s="2">
        <v>79.86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5" t="s">
        <v>6</v>
      </c>
      <c r="S31">
        <f t="array" aca="1" ref="S31" ca="1">OFFSET(C1,MAX(((C1:C60&lt;&gt;0)*(ABS((MATCH(9^9,C:C,1)-ROW(1:60))*2-$T24+1)&lt;$T24)*ROW(1:60))-1),)</f>
        <v>365.29745400000002</v>
      </c>
      <c r="T31">
        <f t="array" aca="1" ref="T31" ca="1">OFFSET(D1,MAX(((D1:D60&lt;&gt;0)*(ABS((MATCH(9^9,D:D,1)-ROW(1:60))*2-$T24+1)&lt;$T24)*ROW(1:60))-1),)</f>
        <v>154.494519</v>
      </c>
      <c r="U31">
        <f t="array" aca="1" ref="U31" ca="1">OFFSET(E1,MAX(((E1:E60&lt;&gt;0)*(ABS((MATCH(9^9,E:E,1)-ROW(1:60))*2-$T24+1)&lt;$T24)*ROW(1:60))-1),)</f>
        <v>2.8289999999999999E-2</v>
      </c>
      <c r="V31">
        <f t="array" aca="1" ref="V31" ca="1">OFFSET(F1,MAX(((F1:F60&lt;&gt;0)*(ABS((MATCH(9^9,F:F,1)-ROW(1:60))*2-$T24+1)&lt;$T24)*ROW(1:60))-1),)</f>
        <v>2.8289999999999999E-2</v>
      </c>
      <c r="W31">
        <f t="array" aca="1" ref="W31" ca="1">OFFSET(G1,MAX(((G1:G60&lt;&gt;0)*(ABS((MATCH(9^9,G:G,1)-ROW(1:60))*2-$T24+1)&lt;$T24)*ROW(1:60))-1),)</f>
        <v>2.8289999999999999E-2</v>
      </c>
      <c r="X31">
        <f t="array" aca="1" ref="X31" ca="1">OFFSET(H1,MAX(((H1:H60&lt;&gt;0)*(ABS((MATCH(9^9,H:H,1)-ROW(1:60))*2-$T24+1)&lt;$T24)*ROW(1:60))-1),)</f>
        <v>1761.8036472000001</v>
      </c>
      <c r="Y31">
        <f t="array" aca="1" ref="Y31" ca="1">OFFSET(I1,MAX(((I1:I60&lt;&gt;0)*(ABS((MATCH(9^9,I:I,1)-ROW(1:60))*2-$T24+1)&lt;$T24)*ROW(1:60))-1),)</f>
        <v>17.890880000000003</v>
      </c>
      <c r="Z31">
        <f t="array" aca="1" ref="Z31" ca="1">OFFSET(J1,MAX(((J1:J60&lt;&gt;0)*(ABS((MATCH(9^9,J:J,1)-ROW(1:60))*2-$T24+1)&lt;$T24)*ROW(1:60))-1),)</f>
        <v>79.87</v>
      </c>
      <c r="AA31">
        <f t="array" aca="1" ref="AA31" ca="1">OFFSET(K1,MAX(((K1:K60&lt;&gt;0)*(ABS((MATCH(9^9,K:K,1)-ROW(1:60))*2-$T24+1)&lt;$T24)*ROW(1:60))-1),)</f>
        <v>80.08</v>
      </c>
      <c r="AB31" t="e">
        <f t="array" aca="1" ref="AB31" ca="1">OFFSET(L1,MAX(((L1:L60&lt;&gt;0)*(ABS((MATCH(9^9,L:L,1)-ROW(1:60))*2-$T24+1)&lt;$T24)*ROW(1:60))-1),)</f>
        <v>#REF!</v>
      </c>
      <c r="AC31">
        <f t="array" aca="1" ref="AC31" ca="1">OFFSET(M1,MAX(((M1:M60&lt;&gt;0)*(ABS((MATCH(9^9,M:M,1)-ROW(1:60))*2-$T24+1)&lt;$T24)*ROW(1:60))-1),)</f>
        <v>257.763915</v>
      </c>
      <c r="AD31">
        <f t="array" aca="1" ref="AD31" ca="1">OFFSET(N1,MAX(((N1:N60&lt;&gt;0)*(ABS((MATCH(9^9,N:N,1)-ROW(1:60))*2-$T24+1)&lt;$T24)*ROW(1:60))-1),)</f>
        <v>111</v>
      </c>
      <c r="AE31">
        <f t="array" aca="1" ref="AE31" ca="1">OFFSET(O1,MAX(((O1:O60&lt;&gt;0)*(ABS((MATCH(9^9,O:O,1)-ROW(1:60))*2-$T24+1)&lt;$T24)*ROW(1:60))-1),)</f>
        <v>69.75</v>
      </c>
      <c r="AF31">
        <f t="array" aca="1" ref="AF31" ca="1">OFFSET(P1,MAX(((P1:P60&lt;&gt;0)*(ABS((MATCH(9^9,P:P,1)-ROW(1:60))*2-$T24+1)&lt;$T24)*ROW(1:60))-1),)</f>
        <v>69.75</v>
      </c>
      <c r="AG31">
        <f t="array" aca="1" ref="AG31" ca="1">OFFSET(Q1,MAX(((Q1:Q60&lt;&gt;0)*(ABS((MATCH(9^9,Q:Q,1)-ROW(1:60))*2-$T24+1)&lt;$T24)*ROW(1:60))-1),)</f>
        <v>69.78</v>
      </c>
    </row>
    <row r="32" spans="3:33">
      <c r="C32" s="2">
        <v>0</v>
      </c>
      <c r="D32" s="2">
        <v>11</v>
      </c>
      <c r="E32" s="2">
        <v>0</v>
      </c>
      <c r="F32" s="2">
        <v>0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305.19027420000003</v>
      </c>
      <c r="N32" s="2">
        <v>0</v>
      </c>
      <c r="O32" s="2">
        <v>69.790000000000006</v>
      </c>
      <c r="P32" s="2">
        <v>69.790000000000006</v>
      </c>
      <c r="Q32" s="2">
        <v>0</v>
      </c>
      <c r="R32" s="5" t="s">
        <v>7</v>
      </c>
      <c r="S32" t="e">
        <f ca="1">IFERROR(-1/LOOKUP(,-1/C99:INDEX(C:C,COUNT(C:C)-18)),)</f>
        <v>#NAME?</v>
      </c>
      <c r="T32" t="e">
        <f ca="1">IFERROR(-1/LOOKUP(,-1/D99:INDEX(D:D,COUNT(D:D)-18)),)</f>
        <v>#NAME?</v>
      </c>
      <c r="U32" t="e">
        <f ca="1">IFERROR(-1/LOOKUP(,-1/E99:INDEX(E:E,COUNT(E:E)-18)),)</f>
        <v>#NAME?</v>
      </c>
      <c r="V32" t="e">
        <f ca="1">IFERROR(-1/LOOKUP(,-1/F99:INDEX(F:F,COUNT(F:F)-18)),)</f>
        <v>#NAME?</v>
      </c>
      <c r="W32" t="e">
        <f ca="1">IFERROR(-1/LOOKUP(,-1/G99:INDEX(G:G,COUNT(G:G)-18)),)</f>
        <v>#NAME?</v>
      </c>
      <c r="X32" t="e">
        <f ca="1">IFERROR(-1/LOOKUP(,-1/H99:INDEX(H:H,COUNT(H:H)-18)),)</f>
        <v>#NAME?</v>
      </c>
      <c r="Y32" t="e">
        <f ca="1">IFERROR(-1/LOOKUP(,-1/I99:INDEX(I:I,COUNT(I:I)-18)),)</f>
        <v>#NAME?</v>
      </c>
      <c r="Z32" t="e">
        <f ca="1">IFERROR(-1/LOOKUP(,-1/J99:INDEX(J:J,COUNT(J:J)-18)),)</f>
        <v>#NAME?</v>
      </c>
      <c r="AA32" t="e">
        <f ca="1">IFERROR(-1/LOOKUP(,-1/K99:INDEX(K:K,COUNT(K:K)-18)),)</f>
        <v>#NAME?</v>
      </c>
      <c r="AB32" t="e">
        <f ca="1">IFERROR(-1/LOOKUP(,-1/L99:INDEX(L:L,COUNT(L:L)-18)),)</f>
        <v>#NAME?</v>
      </c>
      <c r="AC32" t="e">
        <f ca="1">IFERROR(-1/LOOKUP(,-1/M99:INDEX(M:M,COUNT(M:M)-18)),)</f>
        <v>#NAME?</v>
      </c>
      <c r="AD32" t="e">
        <f ca="1">IFERROR(-1/LOOKUP(,-1/N99:INDEX(N:N,COUNT(N:N)-18)),)</f>
        <v>#NAME?</v>
      </c>
      <c r="AE32" t="e">
        <f ca="1">IFERROR(-1/LOOKUP(,-1/O99:INDEX(O:O,COUNT(O:O)-18)),)</f>
        <v>#NAME?</v>
      </c>
      <c r="AF32" t="e">
        <f ca="1">IFERROR(-1/LOOKUP(,-1/P99:INDEX(P:P,COUNT(P:P)-18)),)</f>
        <v>#NAME?</v>
      </c>
      <c r="AG32" t="e">
        <f ca="1">IFERROR(-1/LOOKUP(,-1/Q99:INDEX(Q:Q,COUNT(Q:Q)-18)),)</f>
        <v>#NAME?</v>
      </c>
    </row>
    <row r="33" spans="3:33">
      <c r="C33" s="2">
        <v>0</v>
      </c>
      <c r="D33" s="2">
        <v>12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69.78</v>
      </c>
      <c r="P33" s="2">
        <v>0</v>
      </c>
      <c r="Q33" s="1">
        <v>69.78</v>
      </c>
    </row>
    <row r="34" spans="3:33">
      <c r="C34" s="2">
        <v>0</v>
      </c>
      <c r="D34" s="2">
        <v>13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7">
        <v>10.464</v>
      </c>
      <c r="N34" s="2">
        <v>0</v>
      </c>
      <c r="O34" s="7">
        <v>69.760000000000005</v>
      </c>
      <c r="P34" s="7">
        <v>69.760000000000005</v>
      </c>
      <c r="Q34" s="2">
        <v>0</v>
      </c>
      <c r="R34" s="8" t="s">
        <v>4</v>
      </c>
      <c r="S34" s="8"/>
    </row>
    <row r="35" spans="3:33">
      <c r="C35" s="2">
        <v>0</v>
      </c>
      <c r="D35" s="2">
        <v>14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1">
        <v>257.763915</v>
      </c>
      <c r="N35" s="2">
        <v>0</v>
      </c>
      <c r="O35" s="1">
        <v>69.75</v>
      </c>
      <c r="P35" s="1">
        <v>69.75</v>
      </c>
      <c r="Q35" s="2">
        <v>0</v>
      </c>
      <c r="R35" s="11" t="s">
        <v>10</v>
      </c>
      <c r="S35" s="8"/>
      <c r="T35" s="9"/>
      <c r="U35" s="9"/>
      <c r="V35" s="9"/>
      <c r="W35" s="9"/>
      <c r="X35" s="9"/>
    </row>
    <row r="36" spans="3:33">
      <c r="C36" s="2">
        <v>0</v>
      </c>
      <c r="D36" s="2">
        <v>15</v>
      </c>
      <c r="E36" s="2">
        <v>0</v>
      </c>
      <c r="F36" s="2">
        <v>0</v>
      </c>
      <c r="G36" s="2">
        <v>1</v>
      </c>
      <c r="H36" s="1">
        <v>1761.8036472000001</v>
      </c>
      <c r="I36" s="2">
        <v>0</v>
      </c>
      <c r="J36" s="7">
        <v>80.08</v>
      </c>
      <c r="K36" s="3">
        <v>80.08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10" t="s">
        <v>3</v>
      </c>
      <c r="S36" s="7">
        <v>181.53692999999998</v>
      </c>
      <c r="T36" s="7">
        <v>17</v>
      </c>
      <c r="U36" s="7">
        <v>2.8299999999999999E-2</v>
      </c>
      <c r="V36" s="7">
        <v>2.8289999999999999E-2</v>
      </c>
      <c r="W36" s="7">
        <v>1</v>
      </c>
      <c r="X36" s="7">
        <v>854.50199999999995</v>
      </c>
      <c r="Y36" s="7">
        <v>239.70239670000001</v>
      </c>
      <c r="Z36" s="7">
        <v>80.08</v>
      </c>
      <c r="AA36" s="3">
        <v>80.08</v>
      </c>
      <c r="AB36" s="7">
        <v>0</v>
      </c>
      <c r="AC36" s="7">
        <v>10.464</v>
      </c>
      <c r="AD36" s="7">
        <v>322.62800360000006</v>
      </c>
      <c r="AE36" s="7">
        <v>69.760000000000005</v>
      </c>
      <c r="AF36" s="7">
        <v>69.760000000000005</v>
      </c>
      <c r="AG36" s="7">
        <v>69.790000000000006</v>
      </c>
    </row>
    <row r="37" spans="3:33">
      <c r="C37" s="2">
        <v>0</v>
      </c>
      <c r="D37" s="2">
        <v>16</v>
      </c>
      <c r="E37" s="2">
        <v>0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S37" s="9"/>
      <c r="T37" s="9"/>
      <c r="U37" s="9"/>
      <c r="V37" s="9"/>
      <c r="W37" s="9"/>
      <c r="X37" s="9"/>
    </row>
    <row r="38" spans="3:33">
      <c r="C38" s="7">
        <v>181.53692999999998</v>
      </c>
      <c r="D38" s="7">
        <v>17</v>
      </c>
      <c r="E38" s="2">
        <v>0</v>
      </c>
      <c r="F38" s="7">
        <v>2.8289999999999999E-2</v>
      </c>
      <c r="G38" s="2">
        <v>1</v>
      </c>
      <c r="H38" s="2">
        <v>0</v>
      </c>
      <c r="I38" s="1">
        <v>17.890880000000003</v>
      </c>
      <c r="J38" s="1">
        <v>79.87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</row>
    <row r="39" spans="3:33">
      <c r="C39" s="1">
        <v>365.29745400000002</v>
      </c>
      <c r="D39" s="1">
        <v>154.494519</v>
      </c>
      <c r="E39" s="1">
        <v>2.8289999999999999E-2</v>
      </c>
      <c r="F39" s="1">
        <v>2.8289999999999999E-2</v>
      </c>
      <c r="G39" s="7">
        <v>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S39" s="14">
        <f t="array" aca="1" ref="S39" ca="1">INDEX(C:C,LARGE((C21:C99&gt;0)*ROW(C21:C99),2))</f>
        <v>181.53692999999998</v>
      </c>
      <c r="T39" s="14">
        <f t="array" ref="T39">INDEX(D:D,LARGE((D21:D99&gt;0)*ROW(D21:D99),2))</f>
        <v>17</v>
      </c>
      <c r="U39" s="14">
        <f t="array" ref="U39">INDEX(E:E,LARGE((E21:E99&gt;0)*ROW(E21:E99),2))</f>
        <v>2.8299999999999999E-2</v>
      </c>
      <c r="V39" s="14">
        <f t="array" ref="V39">INDEX(F:F,LARGE((F21:F99&gt;0)*ROW(F21:F99),2))</f>
        <v>2.8289999999999999E-2</v>
      </c>
      <c r="W39" s="14">
        <f t="array" ref="W39">INDEX(G:G,LARGE((G21:G99&gt;0)*ROW(G21:G99),2))</f>
        <v>1</v>
      </c>
      <c r="X39" s="14">
        <f t="array" ref="X39">INDEX(H:H,LARGE((H21:H99&gt;0)*ROW(H21:H99),2))</f>
        <v>854.50199999999995</v>
      </c>
      <c r="Y39" s="14">
        <f t="array" ref="Y39">INDEX(I:I,LARGE((I21:I99&gt;0)*ROW(I21:I99),2))</f>
        <v>239.70239670000001</v>
      </c>
      <c r="Z39" s="14">
        <f t="array" ref="Z39">INDEX(J:J,LARGE((J21:J99&gt;0)*ROW(J21:J99),2))</f>
        <v>80.08</v>
      </c>
      <c r="AA39" s="14">
        <f t="array" ref="AA39">INDEX(K:K,LARGE((K21:K99&gt;0)*ROW(K21:K99),2))</f>
        <v>0</v>
      </c>
      <c r="AB39" s="14">
        <f t="array" ref="AB39">INDEX(L:L,LARGE((L21:L99&gt;0)*ROW(L21:L99),2))</f>
        <v>0</v>
      </c>
      <c r="AC39" s="14">
        <f t="array" ref="AC39">INDEX(M:M,LARGE((M21:M99&gt;0)*ROW(M21:M99),2))</f>
        <v>10.464</v>
      </c>
      <c r="AD39" s="14">
        <f t="array" ref="AD39">INDEX(N:N,LARGE((N21:N99&gt;0)*ROW(N21:N99),2))</f>
        <v>322.62800360000006</v>
      </c>
      <c r="AE39" s="14">
        <f t="array" ref="AE39">INDEX(O:O,LARGE((O21:O99&gt;0)*ROW(O21:O99),2))</f>
        <v>69.760000000000005</v>
      </c>
      <c r="AF39" s="14">
        <f t="array" ref="AF39">INDEX(P:P,LARGE((P21:P99&gt;0)*ROW(P21:P99),2))</f>
        <v>69.760000000000005</v>
      </c>
      <c r="AG39" s="14">
        <f t="array" ref="AG39">INDEX(Q:Q,LARGE((Q21:Q99&gt;0)*ROW(Q21:Q99),2))</f>
        <v>69.790000000000006</v>
      </c>
    </row>
    <row r="40" spans="3:33">
      <c r="C40" s="2">
        <v>0</v>
      </c>
      <c r="D40" s="2">
        <v>0</v>
      </c>
      <c r="E40" s="2">
        <v>0</v>
      </c>
      <c r="F40" s="2">
        <v>0</v>
      </c>
      <c r="G40" s="1">
        <v>2.8289999999999999E-2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">
        <v>111</v>
      </c>
      <c r="O40" s="2">
        <v>0</v>
      </c>
      <c r="P40" s="2">
        <v>0</v>
      </c>
      <c r="Q40" s="2">
        <v>0</v>
      </c>
    </row>
  </sheetData>
  <sheetCalcPr fullCalcOnLoad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AlexM</cp:lastModifiedBy>
  <dcterms:created xsi:type="dcterms:W3CDTF">2018-12-15T12:11:36Z</dcterms:created>
  <dcterms:modified xsi:type="dcterms:W3CDTF">2019-03-05T09:41:38Z</dcterms:modified>
</cp:coreProperties>
</file>