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КСП">Лист1!$D$5:$D$10</definedName>
  </definedNames>
  <calcPr calcId="152511"/>
</workbook>
</file>

<file path=xl/calcChain.xml><?xml version="1.0" encoding="utf-8"?>
<calcChain xmlns="http://schemas.openxmlformats.org/spreadsheetml/2006/main">
  <c r="F13" i="1" l="1"/>
  <c r="E13" i="1" a="1"/>
  <c r="E13" i="1" s="1"/>
  <c r="E14" i="1" a="1"/>
  <c r="E14" i="1"/>
  <c r="G14" i="1" s="1"/>
  <c r="E15" i="1" a="1"/>
  <c r="E15" i="1"/>
  <c r="F15" i="1" s="1"/>
  <c r="E16" i="1" a="1"/>
  <c r="E16" i="1"/>
  <c r="G16" i="1" s="1"/>
  <c r="E17" i="1" a="1"/>
  <c r="E17" i="1"/>
  <c r="F17" i="1" s="1"/>
  <c r="E18" i="1" a="1"/>
  <c r="E18" i="1"/>
  <c r="G18" i="1" s="1"/>
  <c r="E19" i="1" a="1"/>
  <c r="E19" i="1"/>
  <c r="F19" i="1" s="1"/>
  <c r="E20" i="1" a="1"/>
  <c r="E20" i="1"/>
  <c r="G20" i="1" s="1"/>
  <c r="H20" i="1" l="1"/>
  <c r="F20" i="1"/>
  <c r="G19" i="1"/>
  <c r="H18" i="1"/>
  <c r="F18" i="1"/>
  <c r="G17" i="1"/>
  <c r="H16" i="1"/>
  <c r="F16" i="1"/>
  <c r="G15" i="1"/>
  <c r="H14" i="1"/>
  <c r="F14" i="1"/>
  <c r="H19" i="1"/>
  <c r="H17" i="1"/>
  <c r="H15" i="1"/>
  <c r="G13" i="1"/>
  <c r="H13" i="1"/>
</calcChain>
</file>

<file path=xl/sharedStrings.xml><?xml version="1.0" encoding="utf-8"?>
<sst xmlns="http://schemas.openxmlformats.org/spreadsheetml/2006/main" count="25" uniqueCount="19">
  <si>
    <t>Волновахский</t>
  </si>
  <si>
    <t>Тельмановский</t>
  </si>
  <si>
    <t>Марьинский</t>
  </si>
  <si>
    <t>Амвросиевский</t>
  </si>
  <si>
    <t>Колхоз им. Ленина</t>
  </si>
  <si>
    <t>Колхоз Заря</t>
  </si>
  <si>
    <t>Колхоз им. Мичурина</t>
  </si>
  <si>
    <t>Колхоз Донбасс</t>
  </si>
  <si>
    <t>Колхоз Россия</t>
  </si>
  <si>
    <t>№</t>
  </si>
  <si>
    <t>Район</t>
  </si>
  <si>
    <t>Произведено пшеницы ц/га</t>
  </si>
  <si>
    <t>Произведено ячменя ц/га</t>
  </si>
  <si>
    <t>Произведено кукурузы ц/га</t>
  </si>
  <si>
    <t>Наименование КСП</t>
  </si>
  <si>
    <t>Колхоз им. Сталина</t>
  </si>
  <si>
    <t>Цена пшеницы руб./кг</t>
  </si>
  <si>
    <t>Цена ячменя руб./кг</t>
  </si>
  <si>
    <t>Цена кукурузы руб./кг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</si>
</sst>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0"/>
  <sheetViews>
    <sheetView tabSelected="1" topLeftCell="C1" zoomScaleNormal="100" workbookViewId="0">
      <selection activeCell="I24" sqref="I24"/>
    </sheetView>
  </sheetViews>
  <sheetFormatPr defaultRowHeight="15" x14ac:dyDescent="0.25"/>
  <cols>
    <col min="4" max="4" width="25.5703125" customWidth="1"/>
    <col min="5" max="5" width="31.140625" customWidth="1"/>
    <col min="6" max="7" width="25.5703125" customWidth="1"/>
    <col min="8" max="9" width="14.85546875" customWidth="1"/>
    <col min="10" max="10" width="15.42578125" customWidth="1"/>
    <col min="11" max="11" width="15.28515625" customWidth="1"/>
  </cols>
  <sheetData>
    <row r="3" spans="3:12" ht="15.75" thickBot="1" x14ac:dyDescent="0.3"/>
    <row r="4" spans="3:12" ht="30" x14ac:dyDescent="0.25">
      <c r="C4" s="2" t="s">
        <v>9</v>
      </c>
      <c r="D4" s="3" t="s">
        <v>14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16</v>
      </c>
      <c r="J4" s="3" t="s">
        <v>17</v>
      </c>
      <c r="K4" s="3" t="s">
        <v>18</v>
      </c>
      <c r="L4" s="1"/>
    </row>
    <row r="5" spans="3:12" x14ac:dyDescent="0.25">
      <c r="C5" s="4">
        <v>1</v>
      </c>
      <c r="D5" s="5" t="s">
        <v>15</v>
      </c>
      <c r="E5" s="5" t="s">
        <v>0</v>
      </c>
      <c r="F5" s="5">
        <v>20.100000000000001</v>
      </c>
      <c r="G5" s="5">
        <v>15.6</v>
      </c>
      <c r="H5" s="5">
        <v>69.3</v>
      </c>
      <c r="I5" s="5">
        <v>0.27</v>
      </c>
      <c r="J5" s="5">
        <v>0.19</v>
      </c>
      <c r="K5" s="6">
        <v>0.183</v>
      </c>
    </row>
    <row r="6" spans="3:12" x14ac:dyDescent="0.25">
      <c r="C6" s="4">
        <v>2</v>
      </c>
      <c r="D6" s="5" t="s">
        <v>4</v>
      </c>
      <c r="E6" s="5" t="s">
        <v>1</v>
      </c>
      <c r="F6" s="5">
        <v>21.2</v>
      </c>
      <c r="G6" s="5">
        <v>17.600000000000001</v>
      </c>
      <c r="H6" s="5">
        <v>74.599999999999994</v>
      </c>
      <c r="I6" s="5">
        <v>0.26500000000000001</v>
      </c>
      <c r="J6" s="5">
        <v>0.187</v>
      </c>
      <c r="K6" s="6">
        <v>0.17899999999999999</v>
      </c>
    </row>
    <row r="7" spans="3:12" x14ac:dyDescent="0.25">
      <c r="C7" s="4">
        <v>3</v>
      </c>
      <c r="D7" s="5" t="s">
        <v>5</v>
      </c>
      <c r="E7" s="5" t="s">
        <v>2</v>
      </c>
      <c r="F7" s="5">
        <v>23.2</v>
      </c>
      <c r="G7" s="5">
        <v>19</v>
      </c>
      <c r="H7" s="5"/>
      <c r="I7" s="5">
        <v>0.245</v>
      </c>
      <c r="J7" s="5">
        <v>0.16800000000000001</v>
      </c>
      <c r="K7" s="6"/>
    </row>
    <row r="8" spans="3:12" x14ac:dyDescent="0.25">
      <c r="C8" s="4">
        <v>4</v>
      </c>
      <c r="D8" s="5" t="s">
        <v>6</v>
      </c>
      <c r="E8" s="5" t="s">
        <v>1</v>
      </c>
      <c r="F8" s="5">
        <v>22.5</v>
      </c>
      <c r="G8" s="5">
        <v>18.100000000000001</v>
      </c>
      <c r="H8" s="5"/>
      <c r="I8" s="5">
        <v>0.26</v>
      </c>
      <c r="J8" s="5">
        <v>0.18</v>
      </c>
      <c r="K8" s="6"/>
    </row>
    <row r="9" spans="3:12" x14ac:dyDescent="0.25">
      <c r="C9" s="4">
        <v>5</v>
      </c>
      <c r="D9" s="5" t="s">
        <v>7</v>
      </c>
      <c r="E9" s="5" t="s">
        <v>3</v>
      </c>
      <c r="F9" s="5">
        <v>23.8</v>
      </c>
      <c r="G9" s="5"/>
      <c r="H9" s="5">
        <v>80.3</v>
      </c>
      <c r="I9" s="5">
        <v>0.23499999999999999</v>
      </c>
      <c r="J9" s="5"/>
      <c r="K9" s="6">
        <v>0.16500000000000001</v>
      </c>
    </row>
    <row r="10" spans="3:12" ht="15.75" thickBot="1" x14ac:dyDescent="0.3">
      <c r="C10" s="7">
        <v>6</v>
      </c>
      <c r="D10" s="8" t="s">
        <v>8</v>
      </c>
      <c r="E10" s="8" t="s">
        <v>0</v>
      </c>
      <c r="F10" s="8">
        <v>23.5</v>
      </c>
      <c r="G10" s="8">
        <v>18.7</v>
      </c>
      <c r="H10" s="8">
        <v>78.5</v>
      </c>
      <c r="I10" s="8">
        <v>0.25</v>
      </c>
      <c r="J10" s="8">
        <v>0.18</v>
      </c>
      <c r="K10" s="9">
        <v>0.17</v>
      </c>
    </row>
    <row r="11" spans="3:12" ht="15.75" thickBot="1" x14ac:dyDescent="0.3"/>
    <row r="12" spans="3:12" ht="30" x14ac:dyDescent="0.25">
      <c r="E12" s="3" t="s">
        <v>10</v>
      </c>
      <c r="F12" s="3" t="s">
        <v>16</v>
      </c>
      <c r="G12" s="3" t="s">
        <v>17</v>
      </c>
      <c r="H12" s="3" t="s">
        <v>18</v>
      </c>
    </row>
    <row r="13" spans="3:12" x14ac:dyDescent="0.25">
      <c r="E13" t="str">
        <f t="array" ref="E13">INDEX(E$5:E$10,SMALL(IF(MATCH(E$5:E$10,E$5:E$10,)=ROW(E$5:E$10)-4,ROW(E$5:E$10)-4),ROW(E1)))</f>
        <v>Волновахский</v>
      </c>
      <c r="F13" s="10">
        <f>IFERROR(AVERAGEIFS(I$5:I$10,$E$5:$E$10,$E13),"")</f>
        <v>0.26</v>
      </c>
      <c r="G13" s="10">
        <f>IFERROR(AVERAGEIFS(J$5:J$10,$E$5:$E$10,$E13),"")</f>
        <v>0.185</v>
      </c>
      <c r="H13" s="10">
        <f>IFERROR(AVERAGEIFS(K$5:K$10,$E$5:$E$10,$E13),"")</f>
        <v>0.17649999999999999</v>
      </c>
    </row>
    <row r="14" spans="3:12" x14ac:dyDescent="0.25">
      <c r="E14" t="str">
        <f t="array" ref="E14">INDEX(E$5:E$10,SMALL(IF(MATCH(E$5:E$10,E$5:E$10,)=ROW(E$5:E$10)-4,ROW(E$5:E$10)-4),ROW(E2)))</f>
        <v>Тельмановский</v>
      </c>
      <c r="F14" s="10">
        <f>IFERROR(AVERAGEIFS(I$5:I$10,$E$5:$E$10,$E14),"")</f>
        <v>0.26250000000000001</v>
      </c>
      <c r="G14" s="10">
        <f>IFERROR(AVERAGEIFS(J$5:J$10,$E$5:$E$10,$E14),"")</f>
        <v>0.1835</v>
      </c>
      <c r="H14" s="10">
        <f>IFERROR(AVERAGEIFS(K$5:K$10,$E$5:$E$10,$E14),"")</f>
        <v>0.17899999999999999</v>
      </c>
    </row>
    <row r="15" spans="3:12" x14ac:dyDescent="0.25">
      <c r="E15" t="str">
        <f t="array" ref="E15">INDEX(E$5:E$10,SMALL(IF(MATCH(E$5:E$10,E$5:E$10,)=ROW(E$5:E$10)-4,ROW(E$5:E$10)-4),ROW(E3)))</f>
        <v>Марьинский</v>
      </c>
      <c r="F15" s="10">
        <f>IFERROR(AVERAGEIFS(I$5:I$10,$E$5:$E$10,$E15),"")</f>
        <v>0.245</v>
      </c>
      <c r="G15" s="10">
        <f>IFERROR(AVERAGEIFS(J$5:J$10,$E$5:$E$10,$E15),"")</f>
        <v>0.16800000000000001</v>
      </c>
      <c r="H15" s="10" t="str">
        <f>IFERROR(AVERAGEIFS(K$5:K$10,$E$5:$E$10,$E15),"")</f>
        <v/>
      </c>
    </row>
    <row r="16" spans="3:12" x14ac:dyDescent="0.25">
      <c r="E16" t="str">
        <f t="array" ref="E16">INDEX(E$5:E$10,SMALL(IF(MATCH(E$5:E$10,E$5:E$10,)=ROW(E$5:E$10)-4,ROW(E$5:E$10)-4),ROW(E4)))</f>
        <v>Амвросиевский</v>
      </c>
      <c r="F16" s="10">
        <f>IFERROR(AVERAGEIFS(I$5:I$10,$E$5:$E$10,$E16),"")</f>
        <v>0.23499999999999999</v>
      </c>
      <c r="G16" s="10" t="str">
        <f>IFERROR(AVERAGEIFS(J$5:J$10,$E$5:$E$10,$E16),"")</f>
        <v/>
      </c>
      <c r="H16" s="10">
        <f>IFERROR(AVERAGEIFS(K$5:K$10,$E$5:$E$10,$E16),"")</f>
        <v>0.16500000000000001</v>
      </c>
    </row>
    <row r="17" spans="5:8" x14ac:dyDescent="0.25">
      <c r="E17" t="e">
        <f t="array" ref="E17">INDEX(E$5:E$10,SMALL(IF(MATCH(E$5:E$10,E$5:E$10,)=ROW(E$5:E$10)-4,ROW(E$5:E$10)-4),ROW(E5)))</f>
        <v>#NUM!</v>
      </c>
      <c r="F17" s="10" t="str">
        <f>IFERROR(AVERAGEIFS(I$5:I$10,$E$5:$E$10,$E17),"")</f>
        <v/>
      </c>
      <c r="G17" s="10" t="str">
        <f>IFERROR(AVERAGEIFS(J$5:J$10,$E$5:$E$10,$E17),"")</f>
        <v/>
      </c>
      <c r="H17" s="10" t="str">
        <f>IFERROR(AVERAGEIFS(K$5:K$10,$E$5:$E$10,$E17),"")</f>
        <v/>
      </c>
    </row>
    <row r="18" spans="5:8" x14ac:dyDescent="0.25">
      <c r="E18" t="e">
        <f t="array" ref="E18">INDEX(E$5:E$10,SMALL(IF(MATCH(E$5:E$10,E$5:E$10,)=ROW(E$5:E$10)-4,ROW(E$5:E$10)-4),ROW(E6)))</f>
        <v>#NUM!</v>
      </c>
      <c r="F18" s="10" t="str">
        <f>IFERROR(AVERAGEIFS(I$5:I$10,$E$5:$E$10,$E18),"")</f>
        <v/>
      </c>
      <c r="G18" s="10" t="str">
        <f>IFERROR(AVERAGEIFS(J$5:J$10,$E$5:$E$10,$E18),"")</f>
        <v/>
      </c>
      <c r="H18" s="10" t="str">
        <f>IFERROR(AVERAGEIFS(K$5:K$10,$E$5:$E$10,$E18),"")</f>
        <v/>
      </c>
    </row>
    <row r="19" spans="5:8" x14ac:dyDescent="0.25">
      <c r="E19" t="e">
        <f t="array" ref="E19">INDEX(E$5:E$10,SMALL(IF(MATCH(E$5:E$10,E$5:E$10,)=ROW(E$5:E$10)-4,ROW(E$5:E$10)-4),ROW(E7)))</f>
        <v>#NUM!</v>
      </c>
      <c r="F19" s="10" t="str">
        <f>IFERROR(AVERAGEIFS(I$5:I$10,$E$5:$E$10,$E19),"")</f>
        <v/>
      </c>
      <c r="G19" s="10" t="str">
        <f>IFERROR(AVERAGEIFS(J$5:J$10,$E$5:$E$10,$E19),"")</f>
        <v/>
      </c>
      <c r="H19" s="10" t="str">
        <f>IFERROR(AVERAGEIFS(K$5:K$10,$E$5:$E$10,$E19),"")</f>
        <v/>
      </c>
    </row>
    <row r="20" spans="5:8" x14ac:dyDescent="0.25">
      <c r="E20" t="e">
        <f t="array" ref="E20">INDEX(E$5:E$10,SMALL(IF(MATCH(E$5:E$10,E$5:E$10,)=ROW(E$5:E$10)-4,ROW(E$5:E$10)-4),ROW(E8)))</f>
        <v>#NUM!</v>
      </c>
      <c r="F20" s="10" t="str">
        <f>IFERROR(AVERAGEIFS(I$5:I$10,$E$5:$E$10,$E20),"")</f>
        <v/>
      </c>
      <c r="G20" s="10" t="str">
        <f>IFERROR(AVERAGEIFS(J$5:J$10,$E$5:$E$10,$E20),"")</f>
        <v/>
      </c>
      <c r="H20" s="10" t="str">
        <f>IFERROR(AVERAGEIFS(K$5:K$10,$E$5:$E$10,$E20),"")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КСП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user</cp:lastModifiedBy>
  <dcterms:created xsi:type="dcterms:W3CDTF">2019-03-03T10:57:23Z</dcterms:created>
  <dcterms:modified xsi:type="dcterms:W3CDTF">2019-03-10T15:29:48Z</dcterms:modified>
</cp:coreProperties>
</file>