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50"/>
  </bookViews>
  <sheets>
    <sheet name="3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0" i="1" l="1"/>
  <c r="C269" i="1"/>
  <c r="C268" i="1"/>
  <c r="C267" i="1"/>
  <c r="C266" i="1"/>
  <c r="C265" i="1"/>
  <c r="C264" i="1"/>
  <c r="C263" i="1"/>
  <c r="C262" i="1"/>
  <c r="C261" i="1"/>
  <c r="C260" i="1"/>
  <c r="C259" i="1"/>
  <c r="C258" i="1"/>
  <c r="R257" i="1"/>
  <c r="T257" i="1" s="1"/>
  <c r="C257" i="1"/>
  <c r="R256" i="1"/>
  <c r="T256" i="1" s="1"/>
  <c r="C256" i="1"/>
  <c r="R255" i="1"/>
  <c r="T255" i="1" s="1"/>
  <c r="C255" i="1"/>
  <c r="R254" i="1"/>
  <c r="T254" i="1" s="1"/>
  <c r="C254" i="1"/>
  <c r="R253" i="1"/>
  <c r="T253" i="1" s="1"/>
  <c r="C253" i="1"/>
  <c r="R252" i="1"/>
  <c r="T252" i="1" s="1"/>
  <c r="C252" i="1"/>
  <c r="R251" i="1"/>
  <c r="T251" i="1" s="1"/>
  <c r="C251" i="1"/>
  <c r="R250" i="1"/>
  <c r="T250" i="1" s="1"/>
  <c r="C250" i="1"/>
  <c r="R249" i="1"/>
  <c r="T249" i="1" s="1"/>
  <c r="C249" i="1"/>
  <c r="R248" i="1"/>
  <c r="T248" i="1" s="1"/>
  <c r="C248" i="1"/>
  <c r="R247" i="1"/>
  <c r="T247" i="1" s="1"/>
  <c r="C247" i="1"/>
  <c r="R246" i="1"/>
  <c r="T246" i="1" s="1"/>
  <c r="C246" i="1"/>
  <c r="R245" i="1"/>
  <c r="T245" i="1" s="1"/>
  <c r="C245" i="1"/>
  <c r="R244" i="1"/>
  <c r="T244" i="1" s="1"/>
  <c r="C244" i="1"/>
  <c r="R243" i="1"/>
  <c r="T243" i="1" s="1"/>
  <c r="C243" i="1"/>
  <c r="R242" i="1"/>
  <c r="T242" i="1" s="1"/>
  <c r="C242" i="1"/>
  <c r="R241" i="1"/>
  <c r="T241" i="1" s="1"/>
  <c r="C241" i="1"/>
  <c r="R240" i="1"/>
  <c r="T240" i="1" s="1"/>
  <c r="C240" i="1"/>
  <c r="R239" i="1"/>
  <c r="T239" i="1" s="1"/>
  <c r="C239" i="1"/>
  <c r="R238" i="1"/>
  <c r="T238" i="1" s="1"/>
  <c r="C238" i="1"/>
  <c r="R237" i="1"/>
  <c r="T237" i="1" s="1"/>
  <c r="C237" i="1"/>
  <c r="R236" i="1"/>
  <c r="T236" i="1" s="1"/>
  <c r="C236" i="1"/>
  <c r="R235" i="1"/>
  <c r="T235" i="1" s="1"/>
  <c r="C235" i="1"/>
  <c r="R234" i="1"/>
  <c r="T234" i="1" s="1"/>
  <c r="C234" i="1"/>
  <c r="R233" i="1"/>
  <c r="T233" i="1" s="1"/>
  <c r="C233" i="1"/>
  <c r="R232" i="1"/>
  <c r="T232" i="1" s="1"/>
  <c r="C232" i="1"/>
  <c r="R231" i="1"/>
  <c r="T231" i="1" s="1"/>
  <c r="C231" i="1"/>
  <c r="R230" i="1"/>
  <c r="T230" i="1" s="1"/>
  <c r="C230" i="1"/>
  <c r="R229" i="1"/>
  <c r="T229" i="1" s="1"/>
  <c r="C229" i="1"/>
  <c r="R228" i="1"/>
  <c r="T228" i="1" s="1"/>
  <c r="C228" i="1"/>
  <c r="R227" i="1"/>
  <c r="T227" i="1" s="1"/>
  <c r="C227" i="1"/>
  <c r="R226" i="1"/>
  <c r="T226" i="1" s="1"/>
  <c r="C226" i="1"/>
  <c r="R225" i="1"/>
  <c r="T225" i="1" s="1"/>
  <c r="C225" i="1"/>
  <c r="R224" i="1"/>
  <c r="T224" i="1" s="1"/>
  <c r="C224" i="1"/>
  <c r="R223" i="1"/>
  <c r="T223" i="1" s="1"/>
  <c r="C223" i="1"/>
  <c r="R222" i="1"/>
  <c r="T222" i="1" s="1"/>
  <c r="C222" i="1"/>
  <c r="R221" i="1"/>
  <c r="T221" i="1" s="1"/>
  <c r="C221" i="1"/>
  <c r="R220" i="1"/>
  <c r="T220" i="1" s="1"/>
  <c r="C220" i="1"/>
  <c r="R219" i="1"/>
  <c r="T219" i="1" s="1"/>
  <c r="C219" i="1"/>
  <c r="R218" i="1"/>
  <c r="T218" i="1" s="1"/>
  <c r="C218" i="1"/>
  <c r="R217" i="1"/>
  <c r="T217" i="1" s="1"/>
  <c r="C217" i="1"/>
  <c r="R216" i="1"/>
  <c r="T216" i="1" s="1"/>
  <c r="C216" i="1"/>
  <c r="R215" i="1"/>
  <c r="T215" i="1" s="1"/>
  <c r="C215" i="1"/>
  <c r="R214" i="1"/>
  <c r="T214" i="1" s="1"/>
  <c r="C214" i="1"/>
  <c r="R213" i="1"/>
  <c r="T213" i="1" s="1"/>
  <c r="C213" i="1"/>
  <c r="R212" i="1"/>
  <c r="T212" i="1" s="1"/>
  <c r="C212" i="1"/>
  <c r="R211" i="1"/>
  <c r="T211" i="1" s="1"/>
  <c r="C211" i="1"/>
  <c r="R210" i="1"/>
  <c r="T210" i="1" s="1"/>
  <c r="C210" i="1"/>
  <c r="R209" i="1"/>
  <c r="T209" i="1" s="1"/>
  <c r="C209" i="1"/>
  <c r="R208" i="1"/>
  <c r="T208" i="1" s="1"/>
  <c r="C208" i="1"/>
  <c r="R207" i="1"/>
  <c r="T207" i="1" s="1"/>
  <c r="C207" i="1"/>
  <c r="R206" i="1"/>
  <c r="T206" i="1" s="1"/>
  <c r="C206" i="1"/>
  <c r="R205" i="1"/>
  <c r="T205" i="1" s="1"/>
  <c r="C205" i="1"/>
  <c r="R204" i="1"/>
  <c r="T204" i="1" s="1"/>
  <c r="C204" i="1"/>
  <c r="R203" i="1"/>
  <c r="T203" i="1" s="1"/>
  <c r="C203" i="1"/>
  <c r="R202" i="1"/>
  <c r="T202" i="1" s="1"/>
  <c r="C202" i="1"/>
  <c r="R201" i="1"/>
  <c r="T201" i="1" s="1"/>
  <c r="C201" i="1"/>
  <c r="R200" i="1"/>
  <c r="T200" i="1" s="1"/>
  <c r="C200" i="1"/>
  <c r="R199" i="1"/>
  <c r="T199" i="1" s="1"/>
  <c r="C199" i="1"/>
  <c r="R198" i="1"/>
  <c r="T198" i="1" s="1"/>
  <c r="C198" i="1"/>
  <c r="R197" i="1"/>
  <c r="T197" i="1" s="1"/>
  <c r="C197" i="1"/>
  <c r="R196" i="1"/>
  <c r="T196" i="1" s="1"/>
  <c r="C196" i="1"/>
  <c r="R195" i="1"/>
  <c r="T195" i="1" s="1"/>
  <c r="C195" i="1"/>
  <c r="R194" i="1"/>
  <c r="T194" i="1" s="1"/>
  <c r="C194" i="1"/>
  <c r="R193" i="1"/>
  <c r="T193" i="1" s="1"/>
  <c r="C193" i="1"/>
  <c r="R192" i="1"/>
  <c r="T192" i="1" s="1"/>
  <c r="C192" i="1"/>
  <c r="R191" i="1"/>
  <c r="T191" i="1" s="1"/>
  <c r="C191" i="1"/>
  <c r="R190" i="1"/>
  <c r="T190" i="1" s="1"/>
  <c r="C190" i="1"/>
  <c r="R189" i="1"/>
  <c r="T189" i="1" s="1"/>
  <c r="C189" i="1"/>
  <c r="R188" i="1"/>
  <c r="T188" i="1" s="1"/>
  <c r="C188" i="1"/>
  <c r="R187" i="1"/>
  <c r="T187" i="1" s="1"/>
  <c r="C187" i="1"/>
  <c r="R186" i="1"/>
  <c r="T186" i="1" s="1"/>
  <c r="C186" i="1"/>
  <c r="R185" i="1"/>
  <c r="T185" i="1" s="1"/>
  <c r="C185" i="1"/>
  <c r="R184" i="1"/>
  <c r="T184" i="1" s="1"/>
  <c r="C184" i="1"/>
  <c r="R183" i="1"/>
  <c r="T183" i="1" s="1"/>
  <c r="C183" i="1"/>
  <c r="R182" i="1"/>
  <c r="T182" i="1" s="1"/>
  <c r="C182" i="1"/>
  <c r="R181" i="1"/>
  <c r="T181" i="1" s="1"/>
  <c r="C181" i="1"/>
  <c r="R180" i="1"/>
  <c r="T180" i="1" s="1"/>
  <c r="C180" i="1"/>
  <c r="R179" i="1"/>
  <c r="T179" i="1" s="1"/>
  <c r="C179" i="1"/>
  <c r="R178" i="1"/>
  <c r="T178" i="1" s="1"/>
  <c r="C178" i="1"/>
  <c r="R177" i="1"/>
  <c r="T177" i="1" s="1"/>
  <c r="C177" i="1"/>
  <c r="R176" i="1"/>
  <c r="T176" i="1" s="1"/>
  <c r="C176" i="1"/>
  <c r="R175" i="1"/>
  <c r="T175" i="1" s="1"/>
  <c r="C175" i="1"/>
  <c r="R174" i="1"/>
  <c r="T174" i="1" s="1"/>
  <c r="C174" i="1"/>
  <c r="R173" i="1"/>
  <c r="T173" i="1" s="1"/>
  <c r="C173" i="1"/>
  <c r="R172" i="1"/>
  <c r="T172" i="1" s="1"/>
  <c r="C172" i="1"/>
  <c r="R171" i="1"/>
  <c r="T171" i="1" s="1"/>
  <c r="C171" i="1"/>
  <c r="R170" i="1"/>
  <c r="T170" i="1" s="1"/>
  <c r="C170" i="1"/>
  <c r="R169" i="1"/>
  <c r="T169" i="1" s="1"/>
  <c r="C169" i="1"/>
  <c r="R168" i="1"/>
  <c r="T168" i="1" s="1"/>
  <c r="C168" i="1"/>
  <c r="R167" i="1"/>
  <c r="T167" i="1" s="1"/>
  <c r="C167" i="1"/>
  <c r="R166" i="1"/>
  <c r="T166" i="1" s="1"/>
  <c r="C166" i="1"/>
  <c r="R165" i="1"/>
  <c r="T165" i="1" s="1"/>
  <c r="C165" i="1"/>
  <c r="R164" i="1"/>
  <c r="T164" i="1" s="1"/>
  <c r="C164" i="1"/>
  <c r="R163" i="1"/>
  <c r="T163" i="1" s="1"/>
  <c r="C163" i="1"/>
  <c r="R162" i="1"/>
  <c r="T162" i="1" s="1"/>
  <c r="C162" i="1"/>
  <c r="R161" i="1"/>
  <c r="T161" i="1" s="1"/>
  <c r="C161" i="1"/>
  <c r="R160" i="1"/>
  <c r="T160" i="1" s="1"/>
  <c r="C160" i="1"/>
  <c r="R159" i="1"/>
  <c r="T159" i="1" s="1"/>
  <c r="C159" i="1"/>
  <c r="R158" i="1"/>
  <c r="T158" i="1" s="1"/>
  <c r="C158" i="1"/>
  <c r="R157" i="1"/>
  <c r="T157" i="1" s="1"/>
  <c r="C157" i="1"/>
  <c r="R156" i="1"/>
  <c r="T156" i="1" s="1"/>
  <c r="C156" i="1"/>
  <c r="R155" i="1"/>
  <c r="T155" i="1" s="1"/>
  <c r="C155" i="1"/>
  <c r="R154" i="1"/>
  <c r="T154" i="1" s="1"/>
  <c r="C154" i="1"/>
  <c r="R153" i="1"/>
  <c r="T153" i="1" s="1"/>
  <c r="C153" i="1"/>
  <c r="R152" i="1"/>
  <c r="T152" i="1" s="1"/>
  <c r="C152" i="1"/>
  <c r="R151" i="1"/>
  <c r="T151" i="1" s="1"/>
  <c r="C151" i="1"/>
  <c r="R150" i="1"/>
  <c r="T150" i="1" s="1"/>
  <c r="C150" i="1"/>
  <c r="R149" i="1"/>
  <c r="T149" i="1" s="1"/>
  <c r="C149" i="1"/>
  <c r="R148" i="1"/>
  <c r="T148" i="1" s="1"/>
  <c r="C148" i="1"/>
  <c r="R147" i="1"/>
  <c r="T147" i="1" s="1"/>
  <c r="C147" i="1"/>
  <c r="R146" i="1"/>
  <c r="T146" i="1" s="1"/>
  <c r="C146" i="1"/>
  <c r="R145" i="1"/>
  <c r="T145" i="1" s="1"/>
  <c r="C145" i="1"/>
  <c r="R144" i="1"/>
  <c r="T144" i="1" s="1"/>
  <c r="C144" i="1"/>
  <c r="R143" i="1"/>
  <c r="T143" i="1" s="1"/>
  <c r="C143" i="1"/>
  <c r="R142" i="1"/>
  <c r="T142" i="1" s="1"/>
  <c r="C142" i="1"/>
  <c r="R141" i="1"/>
  <c r="T141" i="1" s="1"/>
  <c r="C141" i="1"/>
  <c r="R140" i="1"/>
  <c r="T140" i="1" s="1"/>
  <c r="C140" i="1"/>
  <c r="R139" i="1"/>
  <c r="T139" i="1" s="1"/>
  <c r="C139" i="1"/>
  <c r="R138" i="1"/>
  <c r="T138" i="1" s="1"/>
  <c r="C138" i="1"/>
  <c r="R137" i="1"/>
  <c r="T137" i="1" s="1"/>
  <c r="C137" i="1"/>
  <c r="R136" i="1"/>
  <c r="T136" i="1" s="1"/>
  <c r="C136" i="1"/>
  <c r="R135" i="1"/>
  <c r="T135" i="1" s="1"/>
  <c r="C135" i="1"/>
  <c r="R134" i="1"/>
  <c r="T134" i="1" s="1"/>
  <c r="C134" i="1"/>
  <c r="R133" i="1"/>
  <c r="T133" i="1" s="1"/>
  <c r="C133" i="1"/>
  <c r="R132" i="1"/>
  <c r="T132" i="1" s="1"/>
  <c r="C132" i="1"/>
  <c r="R131" i="1"/>
  <c r="T131" i="1" s="1"/>
  <c r="C131" i="1"/>
  <c r="R130" i="1"/>
  <c r="T130" i="1" s="1"/>
  <c r="C130" i="1"/>
  <c r="R129" i="1"/>
  <c r="T129" i="1" s="1"/>
  <c r="C129" i="1"/>
  <c r="R128" i="1"/>
  <c r="T128" i="1" s="1"/>
  <c r="C128" i="1"/>
  <c r="R127" i="1"/>
  <c r="T127" i="1" s="1"/>
  <c r="C127" i="1"/>
  <c r="R126" i="1"/>
  <c r="T126" i="1" s="1"/>
  <c r="C126" i="1"/>
  <c r="R125" i="1"/>
  <c r="T125" i="1" s="1"/>
  <c r="C125" i="1"/>
  <c r="R124" i="1"/>
  <c r="T124" i="1" s="1"/>
  <c r="C124" i="1"/>
  <c r="R123" i="1"/>
  <c r="T123" i="1" s="1"/>
  <c r="C123" i="1"/>
  <c r="R122" i="1"/>
  <c r="T122" i="1" s="1"/>
  <c r="C122" i="1"/>
  <c r="R121" i="1"/>
  <c r="T121" i="1" s="1"/>
  <c r="C121" i="1"/>
  <c r="R120" i="1"/>
  <c r="T120" i="1" s="1"/>
  <c r="C120" i="1"/>
  <c r="R119" i="1"/>
  <c r="T119" i="1" s="1"/>
  <c r="C119" i="1"/>
  <c r="R118" i="1"/>
  <c r="T118" i="1" s="1"/>
  <c r="C118" i="1"/>
  <c r="R117" i="1"/>
  <c r="T117" i="1" s="1"/>
  <c r="C117" i="1"/>
  <c r="R116" i="1"/>
  <c r="T116" i="1" s="1"/>
  <c r="C116" i="1"/>
  <c r="R115" i="1"/>
  <c r="T115" i="1" s="1"/>
  <c r="C115" i="1"/>
  <c r="R114" i="1"/>
  <c r="T114" i="1" s="1"/>
  <c r="C114" i="1"/>
  <c r="R113" i="1"/>
  <c r="T113" i="1" s="1"/>
  <c r="C113" i="1"/>
  <c r="R112" i="1"/>
  <c r="T112" i="1" s="1"/>
  <c r="C112" i="1"/>
  <c r="R111" i="1"/>
  <c r="T111" i="1" s="1"/>
  <c r="C111" i="1"/>
  <c r="R110" i="1"/>
  <c r="T110" i="1" s="1"/>
  <c r="C110" i="1"/>
  <c r="R109" i="1"/>
  <c r="T109" i="1" s="1"/>
  <c r="C109" i="1"/>
  <c r="R108" i="1"/>
  <c r="T108" i="1" s="1"/>
  <c r="C108" i="1"/>
  <c r="R107" i="1"/>
  <c r="T107" i="1" s="1"/>
  <c r="C107" i="1"/>
  <c r="R106" i="1"/>
  <c r="T106" i="1" s="1"/>
  <c r="C106" i="1"/>
  <c r="R105" i="1"/>
  <c r="T105" i="1" s="1"/>
  <c r="C105" i="1"/>
  <c r="R104" i="1"/>
  <c r="T104" i="1" s="1"/>
  <c r="C104" i="1"/>
  <c r="R103" i="1"/>
  <c r="T103" i="1" s="1"/>
  <c r="C103" i="1"/>
  <c r="R102" i="1"/>
  <c r="T102" i="1" s="1"/>
  <c r="C102" i="1"/>
  <c r="R101" i="1"/>
  <c r="T101" i="1" s="1"/>
  <c r="C101" i="1"/>
  <c r="R100" i="1"/>
  <c r="T100" i="1" s="1"/>
  <c r="C100" i="1"/>
  <c r="R99" i="1"/>
  <c r="T99" i="1" s="1"/>
  <c r="C99" i="1"/>
  <c r="R98" i="1"/>
  <c r="T98" i="1" s="1"/>
  <c r="C98" i="1"/>
  <c r="R97" i="1"/>
  <c r="T97" i="1" s="1"/>
  <c r="C97" i="1"/>
  <c r="R96" i="1"/>
  <c r="T96" i="1" s="1"/>
  <c r="C96" i="1"/>
  <c r="R95" i="1"/>
  <c r="T95" i="1" s="1"/>
  <c r="C95" i="1"/>
  <c r="R94" i="1"/>
  <c r="T94" i="1" s="1"/>
  <c r="C94" i="1"/>
  <c r="R93" i="1"/>
  <c r="T93" i="1" s="1"/>
  <c r="C93" i="1"/>
  <c r="R92" i="1"/>
  <c r="T92" i="1" s="1"/>
  <c r="C92" i="1"/>
  <c r="R91" i="1"/>
  <c r="T91" i="1" s="1"/>
  <c r="C91" i="1"/>
  <c r="R90" i="1"/>
  <c r="T90" i="1" s="1"/>
  <c r="C90" i="1"/>
  <c r="R89" i="1"/>
  <c r="T89" i="1" s="1"/>
  <c r="C89" i="1"/>
  <c r="R88" i="1"/>
  <c r="T88" i="1" s="1"/>
  <c r="C88" i="1"/>
  <c r="R87" i="1"/>
  <c r="T87" i="1" s="1"/>
  <c r="C87" i="1"/>
  <c r="R86" i="1"/>
  <c r="T86" i="1" s="1"/>
  <c r="C86" i="1"/>
  <c r="R85" i="1"/>
  <c r="T85" i="1" s="1"/>
  <c r="C85" i="1"/>
  <c r="R84" i="1"/>
  <c r="T84" i="1" s="1"/>
  <c r="C84" i="1"/>
  <c r="R83" i="1"/>
  <c r="T83" i="1" s="1"/>
  <c r="C83" i="1"/>
  <c r="R82" i="1"/>
  <c r="T82" i="1" s="1"/>
  <c r="C82" i="1"/>
  <c r="R81" i="1"/>
  <c r="T81" i="1" s="1"/>
  <c r="C81" i="1"/>
  <c r="R80" i="1"/>
  <c r="T80" i="1" s="1"/>
  <c r="C80" i="1"/>
  <c r="R79" i="1"/>
  <c r="T79" i="1" s="1"/>
  <c r="C79" i="1"/>
  <c r="R78" i="1"/>
  <c r="T78" i="1" s="1"/>
  <c r="C78" i="1"/>
  <c r="R77" i="1"/>
  <c r="T77" i="1" s="1"/>
  <c r="C77" i="1"/>
  <c r="R76" i="1"/>
  <c r="T76" i="1" s="1"/>
  <c r="C76" i="1"/>
  <c r="R75" i="1"/>
  <c r="T75" i="1" s="1"/>
  <c r="C75" i="1"/>
  <c r="R74" i="1"/>
  <c r="T74" i="1" s="1"/>
  <c r="C74" i="1"/>
  <c r="R73" i="1"/>
  <c r="T73" i="1" s="1"/>
  <c r="C73" i="1"/>
  <c r="R72" i="1"/>
  <c r="T72" i="1" s="1"/>
  <c r="C72" i="1"/>
  <c r="R71" i="1"/>
  <c r="T71" i="1" s="1"/>
  <c r="C71" i="1"/>
  <c r="R70" i="1"/>
  <c r="T70" i="1" s="1"/>
  <c r="C70" i="1"/>
  <c r="R69" i="1"/>
  <c r="T69" i="1" s="1"/>
  <c r="C69" i="1"/>
  <c r="R68" i="1"/>
  <c r="T68" i="1" s="1"/>
  <c r="C68" i="1"/>
  <c r="R67" i="1"/>
  <c r="T67" i="1" s="1"/>
  <c r="C67" i="1"/>
  <c r="R66" i="1"/>
  <c r="T66" i="1" s="1"/>
  <c r="C66" i="1"/>
  <c r="R65" i="1"/>
  <c r="T65" i="1" s="1"/>
  <c r="C65" i="1"/>
  <c r="R64" i="1"/>
  <c r="T64" i="1" s="1"/>
  <c r="C64" i="1"/>
  <c r="R63" i="1"/>
  <c r="T63" i="1" s="1"/>
  <c r="C63" i="1"/>
  <c r="R62" i="1"/>
  <c r="T62" i="1" s="1"/>
  <c r="C62" i="1"/>
  <c r="R61" i="1"/>
  <c r="T61" i="1" s="1"/>
  <c r="C61" i="1"/>
  <c r="R60" i="1"/>
  <c r="T60" i="1" s="1"/>
  <c r="C60" i="1"/>
  <c r="R59" i="1"/>
  <c r="T59" i="1" s="1"/>
  <c r="C59" i="1"/>
  <c r="R58" i="1"/>
  <c r="T58" i="1" s="1"/>
  <c r="C58" i="1"/>
  <c r="R57" i="1"/>
  <c r="T57" i="1" s="1"/>
  <c r="C57" i="1"/>
  <c r="R56" i="1"/>
  <c r="T56" i="1" s="1"/>
  <c r="C56" i="1"/>
  <c r="R55" i="1"/>
  <c r="T55" i="1" s="1"/>
  <c r="C55" i="1"/>
  <c r="R54" i="1"/>
  <c r="T54" i="1" s="1"/>
  <c r="C54" i="1"/>
  <c r="R53" i="1"/>
  <c r="T53" i="1" s="1"/>
  <c r="C53" i="1"/>
  <c r="R52" i="1"/>
  <c r="T52" i="1" s="1"/>
  <c r="C52" i="1"/>
  <c r="R51" i="1"/>
  <c r="T51" i="1" s="1"/>
  <c r="C51" i="1"/>
  <c r="R50" i="1"/>
  <c r="T50" i="1" s="1"/>
  <c r="C50" i="1"/>
  <c r="R49" i="1"/>
  <c r="T49" i="1" s="1"/>
  <c r="C49" i="1"/>
  <c r="R48" i="1"/>
  <c r="T48" i="1" s="1"/>
  <c r="C48" i="1"/>
  <c r="R47" i="1"/>
  <c r="T47" i="1" s="1"/>
  <c r="C47" i="1"/>
  <c r="R46" i="1"/>
  <c r="T46" i="1" s="1"/>
  <c r="C46" i="1"/>
  <c r="R45" i="1"/>
  <c r="T45" i="1" s="1"/>
  <c r="C45" i="1"/>
  <c r="R44" i="1"/>
  <c r="T44" i="1" s="1"/>
  <c r="C44" i="1"/>
  <c r="R43" i="1"/>
  <c r="T43" i="1" s="1"/>
  <c r="C43" i="1"/>
  <c r="R42" i="1"/>
  <c r="T42" i="1" s="1"/>
  <c r="C42" i="1"/>
  <c r="R41" i="1"/>
  <c r="T41" i="1" s="1"/>
  <c r="C41" i="1"/>
  <c r="R40" i="1"/>
  <c r="T40" i="1" s="1"/>
  <c r="C40" i="1"/>
  <c r="R39" i="1"/>
  <c r="T39" i="1" s="1"/>
  <c r="C39" i="1"/>
  <c r="R38" i="1"/>
  <c r="T38" i="1" s="1"/>
  <c r="C38" i="1"/>
  <c r="R37" i="1"/>
  <c r="T37" i="1" s="1"/>
  <c r="C37" i="1"/>
  <c r="R36" i="1"/>
  <c r="T36" i="1" s="1"/>
  <c r="C36" i="1"/>
  <c r="R35" i="1"/>
  <c r="T35" i="1" s="1"/>
  <c r="C35" i="1"/>
  <c r="R34" i="1"/>
  <c r="T34" i="1" s="1"/>
  <c r="C34" i="1"/>
  <c r="R33" i="1"/>
  <c r="T33" i="1" s="1"/>
  <c r="C33" i="1"/>
  <c r="R32" i="1"/>
  <c r="T32" i="1" s="1"/>
  <c r="C32" i="1"/>
  <c r="R31" i="1"/>
  <c r="T31" i="1" s="1"/>
  <c r="C31" i="1"/>
  <c r="R30" i="1"/>
  <c r="T30" i="1" s="1"/>
  <c r="C30" i="1"/>
  <c r="R29" i="1"/>
  <c r="T29" i="1" s="1"/>
  <c r="C29" i="1"/>
  <c r="R28" i="1"/>
  <c r="T28" i="1" s="1"/>
  <c r="C28" i="1"/>
  <c r="R27" i="1"/>
  <c r="T27" i="1" s="1"/>
  <c r="C27" i="1"/>
  <c r="R26" i="1"/>
  <c r="T26" i="1" s="1"/>
  <c r="C26" i="1"/>
  <c r="R25" i="1"/>
  <c r="T25" i="1" s="1"/>
  <c r="C25" i="1"/>
  <c r="R24" i="1"/>
  <c r="T24" i="1" s="1"/>
  <c r="C24" i="1"/>
  <c r="R23" i="1"/>
  <c r="T23" i="1" s="1"/>
  <c r="C23" i="1"/>
  <c r="R22" i="1"/>
  <c r="T22" i="1" s="1"/>
  <c r="C22" i="1"/>
  <c r="R21" i="1"/>
  <c r="T21" i="1" s="1"/>
  <c r="C21" i="1"/>
  <c r="R20" i="1"/>
  <c r="T20" i="1" s="1"/>
  <c r="C20" i="1"/>
  <c r="R19" i="1"/>
  <c r="T19" i="1" s="1"/>
  <c r="C19" i="1"/>
  <c r="R18" i="1"/>
  <c r="T18" i="1" s="1"/>
  <c r="C18" i="1"/>
  <c r="R17" i="1"/>
  <c r="T17" i="1" s="1"/>
  <c r="C17" i="1"/>
  <c r="R16" i="1"/>
  <c r="T16" i="1" s="1"/>
  <c r="C16" i="1"/>
  <c r="R15" i="1"/>
  <c r="T15" i="1" s="1"/>
  <c r="C15" i="1"/>
  <c r="R14" i="1"/>
  <c r="T14" i="1" s="1"/>
  <c r="C14" i="1"/>
  <c r="R13" i="1"/>
  <c r="T13" i="1" s="1"/>
  <c r="C13" i="1"/>
  <c r="R12" i="1"/>
  <c r="T12" i="1" s="1"/>
  <c r="C12" i="1"/>
  <c r="R11" i="1"/>
  <c r="T11" i="1" s="1"/>
  <c r="C11" i="1"/>
  <c r="R10" i="1"/>
  <c r="T10" i="1" s="1"/>
  <c r="C10" i="1"/>
  <c r="R9" i="1"/>
  <c r="T9" i="1" s="1"/>
  <c r="C9" i="1"/>
  <c r="R8" i="1"/>
  <c r="T8" i="1" s="1"/>
  <c r="C8" i="1"/>
  <c r="R7" i="1"/>
  <c r="T7" i="1" s="1"/>
  <c r="C7" i="1"/>
  <c r="R6" i="1"/>
  <c r="T6" i="1" s="1"/>
  <c r="C6" i="1"/>
  <c r="R5" i="1"/>
  <c r="T5" i="1" s="1"/>
  <c r="F5" i="1"/>
  <c r="C5" i="1"/>
  <c r="T4" i="1"/>
  <c r="R4" i="1"/>
  <c r="C4" i="1"/>
  <c r="T3" i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R3" i="1"/>
  <c r="C3" i="1"/>
  <c r="R2" i="1"/>
  <c r="T2" i="1" s="1"/>
  <c r="C2" i="1"/>
  <c r="M2" i="1" l="1"/>
  <c r="F2" i="1"/>
  <c r="H2" i="1" s="1"/>
  <c r="J2" i="1"/>
</calcChain>
</file>

<file path=xl/sharedStrings.xml><?xml version="1.0" encoding="utf-8"?>
<sst xmlns="http://schemas.openxmlformats.org/spreadsheetml/2006/main" count="537" uniqueCount="536">
  <si>
    <t>bar-m</t>
  </si>
  <si>
    <t>t</t>
  </si>
  <si>
    <t>P-P</t>
  </si>
  <si>
    <t>PBR</t>
  </si>
  <si>
    <t>Primary</t>
  </si>
  <si>
    <t>Max values</t>
  </si>
  <si>
    <t>FFT</t>
  </si>
  <si>
    <t>Ampl</t>
  </si>
  <si>
    <t>Freq,Hz</t>
  </si>
  <si>
    <t>SPL</t>
  </si>
  <si>
    <t>0</t>
  </si>
  <si>
    <t>27,9341216216216</t>
  </si>
  <si>
    <t>0,001</t>
  </si>
  <si>
    <t>44,7127171252226-53,7242220092086i</t>
  </si>
  <si>
    <t>0,002</t>
  </si>
  <si>
    <t>B-B</t>
  </si>
  <si>
    <t>7,77726811820466+342,968610070952i</t>
  </si>
  <si>
    <t>0,003</t>
  </si>
  <si>
    <t>108,91168714281-100,054430461764i</t>
  </si>
  <si>
    <t>0,004</t>
  </si>
  <si>
    <t>-86,9014850849325-385,879600787754i</t>
  </si>
  <si>
    <t>0,005</t>
  </si>
  <si>
    <t>-351,300612533035+107,894007960053i</t>
  </si>
  <si>
    <t>0,006</t>
  </si>
  <si>
    <t>-9,38910536668796+449,739006427065i</t>
  </si>
  <si>
    <t>0,007</t>
  </si>
  <si>
    <t>465,603913020171+98,8371392950002i</t>
  </si>
  <si>
    <t>0,008</t>
  </si>
  <si>
    <t>229,675812317611-447,514503907807i</t>
  </si>
  <si>
    <t>0,009</t>
  </si>
  <si>
    <t>-346,544046722681-325,957617426145i</t>
  </si>
  <si>
    <t>0,010</t>
  </si>
  <si>
    <t>-414,486671649683+183,959781434997i</t>
  </si>
  <si>
    <t>0,011</t>
  </si>
  <si>
    <t>14,213245127205+415,606236947855i</t>
  </si>
  <si>
    <t>0,012</t>
  </si>
  <si>
    <t>358,985982200922+193,675444997294i</t>
  </si>
  <si>
    <t>0,013</t>
  </si>
  <si>
    <t>332,573796252642-236,435819055906i</t>
  </si>
  <si>
    <t>0,014</t>
  </si>
  <si>
    <t>-66,807885267782-419,497334374717i</t>
  </si>
  <si>
    <t>0,015</t>
  </si>
  <si>
    <t>-415,461409337845-114,183150513256i</t>
  </si>
  <si>
    <t>0,016</t>
  </si>
  <si>
    <t>-279,340928899657+337,296058971065i</t>
  </si>
  <si>
    <t>0,017</t>
  </si>
  <si>
    <t>190,250431314742+381,609740952733i</t>
  </si>
  <si>
    <t>0,018</t>
  </si>
  <si>
    <t>398,524272442872-10,9594228242701i</t>
  </si>
  <si>
    <t>0,019</t>
  </si>
  <si>
    <t>159,337402699575-358,441174704799i</t>
  </si>
  <si>
    <t>0,020</t>
  </si>
  <si>
    <t>-235,5021089444-287,693490200689i</t>
  </si>
  <si>
    <t>0,021</t>
  </si>
  <si>
    <t>-354,095540015636+63,706749763421i</t>
  </si>
  <si>
    <t>0,022</t>
  </si>
  <si>
    <t>-87,5273020045164+319,733538684281i</t>
  </si>
  <si>
    <t>0,023</t>
  </si>
  <si>
    <t>243,14334104866+214,367315086491i</t>
  </si>
  <si>
    <t>0,024</t>
  </si>
  <si>
    <t>292,679328898249-94,2670315535965i</t>
  </si>
  <si>
    <t>0,025</t>
  </si>
  <si>
    <t>47,1745006106352-287,421237807546i</t>
  </si>
  <si>
    <t>0,026</t>
  </si>
  <si>
    <t>-235,234909138561-182,660930842171i</t>
  </si>
  <si>
    <t>0,027</t>
  </si>
  <si>
    <t>-252,359039939471+123,022001426281i</t>
  </si>
  <si>
    <t>0,028</t>
  </si>
  <si>
    <t>1,48035770949845+262,705380497306i</t>
  </si>
  <si>
    <t>0,029</t>
  </si>
  <si>
    <t>229,329597455226+115,82971343113i</t>
  </si>
  <si>
    <t>0,030</t>
  </si>
  <si>
    <t>187,424206977644-128,164961547143i</t>
  </si>
  <si>
    <t>0,031</t>
  </si>
  <si>
    <t>-19,0052214359459-223,274242041268i</t>
  </si>
  <si>
    <t>0,032</t>
  </si>
  <si>
    <t>-200,836003410728-81,984908236956i</t>
  </si>
  <si>
    <t>0,033</t>
  </si>
  <si>
    <t>-159,405992064802+125,765901581967i</t>
  </si>
  <si>
    <t>0,034</t>
  </si>
  <si>
    <t>52,9542463905794+195,115820970103i</t>
  </si>
  <si>
    <t>0,035</t>
  </si>
  <si>
    <t>173,150543379187+26,8613575696979i</t>
  </si>
  <si>
    <t>0,036</t>
  </si>
  <si>
    <t>97,0412240525008-120,53258581976i</t>
  </si>
  <si>
    <t>0,037</t>
  </si>
  <si>
    <t>-50,5544674667698-129,563294644745i</t>
  </si>
  <si>
    <t>0,038</t>
  </si>
  <si>
    <t>-121,226380980612-29,1897719179335i</t>
  </si>
  <si>
    <t>0,039</t>
  </si>
  <si>
    <t>-86,1082023122094+92,3748152915861i</t>
  </si>
  <si>
    <t>0,040</t>
  </si>
  <si>
    <t>38,4186860197285+116,068674997692i</t>
  </si>
  <si>
    <t>0,041</t>
  </si>
  <si>
    <t>124,236402114981+18,4845752302326i</t>
  </si>
  <si>
    <t>0,042</t>
  </si>
  <si>
    <t>64,1669198602453-96,1697670451931i</t>
  </si>
  <si>
    <t>0,043</t>
  </si>
  <si>
    <t>-48,0916736794605-92,2787808743225i</t>
  </si>
  <si>
    <t>0,044</t>
  </si>
  <si>
    <t>-96,5033157689573+4,87511348427121i</t>
  </si>
  <si>
    <t>0,045</t>
  </si>
  <si>
    <t>-39,5278586231707+78,9588512028401i</t>
  </si>
  <si>
    <t>0,046</t>
  </si>
  <si>
    <t>43,4544903648247+66,2057431044755i</t>
  </si>
  <si>
    <t>0,047</t>
  </si>
  <si>
    <t>68,5116788552428-10,7223396503172i</t>
  </si>
  <si>
    <t>0,048</t>
  </si>
  <si>
    <t>29,5851090201102-58,1212007641363i</t>
  </si>
  <si>
    <t>0,049</t>
  </si>
  <si>
    <t>-36,8299075952689-49,2258238820059i</t>
  </si>
  <si>
    <t>0,050</t>
  </si>
  <si>
    <t>-52,1569274011029+6,97210097225762i</t>
  </si>
  <si>
    <t>0,051</t>
  </si>
  <si>
    <t>-21,9224121553521+47,5408232383358i</t>
  </si>
  <si>
    <t>0,052</t>
  </si>
  <si>
    <t>30,2576141729206+34,0843674477324i</t>
  </si>
  <si>
    <t>0,053</t>
  </si>
  <si>
    <t>44,3462958240599-9,75748643094282i</t>
  </si>
  <si>
    <t>0,054</t>
  </si>
  <si>
    <t>10,5888072996376-37,194012400867i</t>
  </si>
  <si>
    <t>0,055</t>
  </si>
  <si>
    <t>-25,323145091908-21,2197987156405i</t>
  </si>
  <si>
    <t>0,056</t>
  </si>
  <si>
    <t>-29,5090470310904+10,2588205893623i</t>
  </si>
  <si>
    <t>0,057</t>
  </si>
  <si>
    <t>-1,90261029737224+24,5070073061081i</t>
  </si>
  <si>
    <t>0,058</t>
  </si>
  <si>
    <t>19,0592878176476+12,4766069157543i</t>
  </si>
  <si>
    <t>0,059</t>
  </si>
  <si>
    <t>16,3348541101716-10,3497884361649i</t>
  </si>
  <si>
    <t>0,060</t>
  </si>
  <si>
    <t>-3,21115357543548-14,6973141685056i</t>
  </si>
  <si>
    <t>0,061</t>
  </si>
  <si>
    <t>-12,378876686356-3,2077966510668i</t>
  </si>
  <si>
    <t>0,062</t>
  </si>
  <si>
    <t>-3,85067572910388+8,14341553460932i</t>
  </si>
  <si>
    <t>0,063</t>
  </si>
  <si>
    <t>5,96253223056011+5,07038085486677i</t>
  </si>
  <si>
    <t>0,064</t>
  </si>
  <si>
    <t>5,0456081081081-4,7533783783784i</t>
  </si>
  <si>
    <t>0,065</t>
  </si>
  <si>
    <t>-4,65507677571377-5,98344915021864i</t>
  </si>
  <si>
    <t>0,066</t>
  </si>
  <si>
    <t>-7,82563935437722+4,23709947587236i</t>
  </si>
  <si>
    <t>0,067</t>
  </si>
  <si>
    <t>2,2510912047203+10,9362353214575i</t>
  </si>
  <si>
    <t>0,068</t>
  </si>
  <si>
    <t>12,6147528981401+2,1198288211524i</t>
  </si>
  <si>
    <t>0,069</t>
  </si>
  <si>
    <t>8,67502219163382-12,7095229568845i</t>
  </si>
  <si>
    <t>0,070</t>
  </si>
  <si>
    <t>-7,83078222197679-15,2742056181661i</t>
  </si>
  <si>
    <t>0,071</t>
  </si>
  <si>
    <t>-21,0704698447711+2,08244439859069i</t>
  </si>
  <si>
    <t>0,072</t>
  </si>
  <si>
    <t>-8,34092838532899+19,2177352933941i</t>
  </si>
  <si>
    <t>0,073</t>
  </si>
  <si>
    <t>17,1120017903792+20,45662461857i</t>
  </si>
  <si>
    <t>0,074</t>
  </si>
  <si>
    <t>26,1393379697857-9,27935971614476i</t>
  </si>
  <si>
    <t>0,075</t>
  </si>
  <si>
    <t>4,34897679392076-28,2994682337144i</t>
  </si>
  <si>
    <t>0,076</t>
  </si>
  <si>
    <t>-22,3089140449483-15,9924732367623i</t>
  </si>
  <si>
    <t>0,077</t>
  </si>
  <si>
    <t>-25,0710854461409+12,5387960516357i</t>
  </si>
  <si>
    <t>0,078</t>
  </si>
  <si>
    <t>-4,23129616677767+29,1322403891392i</t>
  </si>
  <si>
    <t>0,079</t>
  </si>
  <si>
    <t>26,0575325652678+16,8453145899552i</t>
  </si>
  <si>
    <t>0,080</t>
  </si>
  <si>
    <t>30,7819542387232-12,6942259576174i</t>
  </si>
  <si>
    <t>0,081</t>
  </si>
  <si>
    <t>2,63495419144775-32,9803655431696i</t>
  </si>
  <si>
    <t>0,082</t>
  </si>
  <si>
    <t>-32,3916931541288-21,257871445177i</t>
  </si>
  <si>
    <t>0,083</t>
  </si>
  <si>
    <t>-31,4030264270736+21,9177220109612i</t>
  </si>
  <si>
    <t>0,084</t>
  </si>
  <si>
    <t>8,14267594501416+37,091441418863i</t>
  </si>
  <si>
    <t>0,085</t>
  </si>
  <si>
    <t>36,356579977011+10,44351495456i</t>
  </si>
  <si>
    <t>0,086</t>
  </si>
  <si>
    <t>14,4582564605273-21,518183057055i</t>
  </si>
  <si>
    <t>0,087</t>
  </si>
  <si>
    <t>-2,6642051821516-25,0092806352737i</t>
  </si>
  <si>
    <t>0,088</t>
  </si>
  <si>
    <t>-19,2358040180888-13,0039584178769i</t>
  </si>
  <si>
    <t>0,089</t>
  </si>
  <si>
    <t>-32,3304070635463+9,24746777486821i</t>
  </si>
  <si>
    <t>0,090</t>
  </si>
  <si>
    <t>-5,61945015542037+33,3317456201325i</t>
  </si>
  <si>
    <t>0,091</t>
  </si>
  <si>
    <t>31,5651685335609+25,607539597337i</t>
  </si>
  <si>
    <t>0,092</t>
  </si>
  <si>
    <t>40,5684420861523-16,6938148755478i</t>
  </si>
  <si>
    <t>0,093</t>
  </si>
  <si>
    <t>-3,86675876327601-52,9014254554573i</t>
  </si>
  <si>
    <t>0,094</t>
  </si>
  <si>
    <t>-46,8832554604114-17,0589237087472i</t>
  </si>
  <si>
    <t>0,095</t>
  </si>
  <si>
    <t>-34,0679021857665+38,1790966691308i</t>
  </si>
  <si>
    <t>0,096</t>
  </si>
  <si>
    <t>22,9035709782953+39,508335006287i</t>
  </si>
  <si>
    <t>0,097</t>
  </si>
  <si>
    <t>43,6457582996725-1,19693654855467i</t>
  </si>
  <si>
    <t>0,098</t>
  </si>
  <si>
    <t>12,3345862557409-31,9719588726509i</t>
  </si>
  <si>
    <t>0,099</t>
  </si>
  <si>
    <t>-18,7815911279427-26,1201437678825i</t>
  </si>
  <si>
    <t>0,100</t>
  </si>
  <si>
    <t>-29,7284211513325-3,27413817442297i</t>
  </si>
  <si>
    <t>0,101</t>
  </si>
  <si>
    <t>-14,5506295344552+21,2307016692874i</t>
  </si>
  <si>
    <t>0,102</t>
  </si>
  <si>
    <t>13,0616754267082+28,1797486637207i</t>
  </si>
  <si>
    <t>0,103</t>
  </si>
  <si>
    <t>33,7590923594602+5,06193969568312i</t>
  </si>
  <si>
    <t>0,104</t>
  </si>
  <si>
    <t>15,6708533732963-31,91420432794i</t>
  </si>
  <si>
    <t>0,105</t>
  </si>
  <si>
    <t>-17,4048794485551-24,3378910818989i</t>
  </si>
  <si>
    <t>0,106</t>
  </si>
  <si>
    <t>-28,4374923378126+2,69499903630359i</t>
  </si>
  <si>
    <t>0,107</t>
  </si>
  <si>
    <t>-7,42790682235378+27,7121925795128i</t>
  </si>
  <si>
    <t>0,108</t>
  </si>
  <si>
    <t>17,6280351284879+20,5421253311151i</t>
  </si>
  <si>
    <t>0,109</t>
  </si>
  <si>
    <t>24,1208586278652-8,94204286622607i</t>
  </si>
  <si>
    <t>0,110</t>
  </si>
  <si>
    <t>5,42006847623847-23,186779536605i</t>
  </si>
  <si>
    <t>0,111</t>
  </si>
  <si>
    <t>-15,4368937933453-12,3120201443867i</t>
  </si>
  <si>
    <t>0,112</t>
  </si>
  <si>
    <t>-18,7187019267438+6,34127702082662i</t>
  </si>
  <si>
    <t>0,113</t>
  </si>
  <si>
    <t>-1,21590996742657+17,1902964673951i</t>
  </si>
  <si>
    <t>0,114</t>
  </si>
  <si>
    <t>14,501279691201+12,2831312608782i</t>
  </si>
  <si>
    <t>0,115</t>
  </si>
  <si>
    <t>13,4354799780902-8,15984967008865i</t>
  </si>
  <si>
    <t>0,116</t>
  </si>
  <si>
    <t>0,778544218283685-15,6224031308433i</t>
  </si>
  <si>
    <t>0,117</t>
  </si>
  <si>
    <t>-10,6214497247047-5,99322491754737i</t>
  </si>
  <si>
    <t>0,118</t>
  </si>
  <si>
    <t>-11,3495271130028+6,34808267991193i</t>
  </si>
  <si>
    <t>0,119</t>
  </si>
  <si>
    <t>1,46951740489246+11,0662503526337i</t>
  </si>
  <si>
    <t>0,120</t>
  </si>
  <si>
    <t>10,0667745012994+3,73473630231473i</t>
  </si>
  <si>
    <t>0,121</t>
  </si>
  <si>
    <t>6,3230029292543-5,81645689467355i</t>
  </si>
  <si>
    <t>0,122</t>
  </si>
  <si>
    <t>-2,06916667506811-7,71906814645314i</t>
  </si>
  <si>
    <t>0,123</t>
  </si>
  <si>
    <t>-5,94601491771837-0,664924322781268i</t>
  </si>
  <si>
    <t>0,124</t>
  </si>
  <si>
    <t>-2,9503379500226+4,58166024781079i</t>
  </si>
  <si>
    <t>0,125</t>
  </si>
  <si>
    <t>2,92603176355407+3,01528096933226i</t>
  </si>
  <si>
    <t>0,126</t>
  </si>
  <si>
    <t>3,45345662517099-0,511221591914108i</t>
  </si>
  <si>
    <t>0,127</t>
  </si>
  <si>
    <t>-0,229865020678307-3,05857992556594i</t>
  </si>
  <si>
    <t>0,128</t>
  </si>
  <si>
    <t>-2,30236486486484</t>
  </si>
  <si>
    <t>0,129</t>
  </si>
  <si>
    <t>-0,229865020678254+3,05857992556596i</t>
  </si>
  <si>
    <t>0,130</t>
  </si>
  <si>
    <t>3,45345662517068+0,511221591914193i</t>
  </si>
  <si>
    <t>0,131</t>
  </si>
  <si>
    <t>2,92603176355411-3,01528096933215i</t>
  </si>
  <si>
    <t>0,132</t>
  </si>
  <si>
    <t>-2,95033795002229-4,58166024781082i</t>
  </si>
  <si>
    <t>0,133</t>
  </si>
  <si>
    <t>-5,94601491771849+0,664924322781005i</t>
  </si>
  <si>
    <t>0,134</t>
  </si>
  <si>
    <t>-2,06916667506844+7,71906814645314i</t>
  </si>
  <si>
    <t>0,135</t>
  </si>
  <si>
    <t>6,32300292925424+5,81645689467387i</t>
  </si>
  <si>
    <t>0,136</t>
  </si>
  <si>
    <t>10,0667745012997-3,7347363023145i</t>
  </si>
  <si>
    <t>0,137</t>
  </si>
  <si>
    <t>1,4695174048926-11,0662503526339i</t>
  </si>
  <si>
    <t>0,138</t>
  </si>
  <si>
    <t>-11,349527113003-6,34808267991221i</t>
  </si>
  <si>
    <t>0,139</t>
  </si>
  <si>
    <t>-10,621449724705+5,99322491754739i</t>
  </si>
  <si>
    <t>0,140</t>
  </si>
  <si>
    <t>0,778544218283571+15,6224031308436i</t>
  </si>
  <si>
    <t>0,141</t>
  </si>
  <si>
    <t>13,4354799780904+8,15984967008885i</t>
  </si>
  <si>
    <t>0,142</t>
  </si>
  <si>
    <t>14,5012796912013-12,2831312608783i</t>
  </si>
  <si>
    <t>0,143</t>
  </si>
  <si>
    <t>-1,21590996742654-17,1902964673953i</t>
  </si>
  <si>
    <t>0,144</t>
  </si>
  <si>
    <t>-18,718701926744-6,34127702082682i</t>
  </si>
  <si>
    <t>0,145</t>
  </si>
  <si>
    <t>-15,4368937933455+12,312020144387i</t>
  </si>
  <si>
    <t>0,146</t>
  </si>
  <si>
    <t>5,42006847623861+23,1867795366053i</t>
  </si>
  <si>
    <t>0,147</t>
  </si>
  <si>
    <t>24,1208586278655+8,94204286622613i</t>
  </si>
  <si>
    <t>0,148</t>
  </si>
  <si>
    <t>17,6280351284881-20,5421253311153i</t>
  </si>
  <si>
    <t>0,149</t>
  </si>
  <si>
    <t>-7,42790682235389-27,7121925795131i</t>
  </si>
  <si>
    <t>0,150</t>
  </si>
  <si>
    <t>-28,4374923378128-2,69499903630359i</t>
  </si>
  <si>
    <t>0,151</t>
  </si>
  <si>
    <t>-17,4048794485552+24,3378910818992i</t>
  </si>
  <si>
    <t>0,152</t>
  </si>
  <si>
    <t>15,6708533732964+31,9142043279403i</t>
  </si>
  <si>
    <t>0,153</t>
  </si>
  <si>
    <t>33,7590923594604-5,06193969568321i</t>
  </si>
  <si>
    <t>0,154</t>
  </si>
  <si>
    <t>13,0616754267082-28,179748663721i</t>
  </si>
  <si>
    <t>0,155</t>
  </si>
  <si>
    <t>-14,5506295344554-21,2307016692876i</t>
  </si>
  <si>
    <t>0,156</t>
  </si>
  <si>
    <t>-29,7284211513328+3,27413817442311i</t>
  </si>
  <si>
    <t>0,157</t>
  </si>
  <si>
    <t>-18,7815911279426+26,1201437678829i</t>
  </si>
  <si>
    <t>0,158</t>
  </si>
  <si>
    <t>12,3345862557413+31,971958872651i</t>
  </si>
  <si>
    <t>0,159</t>
  </si>
  <si>
    <t>43,6457582996728+1,19693654855433i</t>
  </si>
  <si>
    <t>0,160</t>
  </si>
  <si>
    <t>22,9035709782954-39,5083350062873i</t>
  </si>
  <si>
    <t>0,161</t>
  </si>
  <si>
    <t>-34,0679021857669-38,1790966691308i</t>
  </si>
  <si>
    <t>0,162</t>
  </si>
  <si>
    <t>-46,8832554604117+17,0589237087475i</t>
  </si>
  <si>
    <t>0,163</t>
  </si>
  <si>
    <t>-3,86675876327581+52,9014254554576i</t>
  </si>
  <si>
    <t>0,164</t>
  </si>
  <si>
    <t>40,5684420861526+16,6938148755478i</t>
  </si>
  <si>
    <t>0,165</t>
  </si>
  <si>
    <t>31,565168533561-25,6075395973373i</t>
  </si>
  <si>
    <t>0,166</t>
  </si>
  <si>
    <t>-5,61945015542062-33,3317456201327i</t>
  </si>
  <si>
    <t>0,167</t>
  </si>
  <si>
    <t>-32,3304070635466-9,24746777486808i</t>
  </si>
  <si>
    <t>0,168</t>
  </si>
  <si>
    <t>-19,2358040180889+13,0039584178772i</t>
  </si>
  <si>
    <t>0,169</t>
  </si>
  <si>
    <t>-2,6642051821514+25,0092806352739i</t>
  </si>
  <si>
    <t>0,170</t>
  </si>
  <si>
    <t>14,4582564605276+21,5181830570549i</t>
  </si>
  <si>
    <t>0,171</t>
  </si>
  <si>
    <t>36,356579977011-10,4435149545604i</t>
  </si>
  <si>
    <t>0,172</t>
  </si>
  <si>
    <t>8,1426759450139-37,0914414188632i</t>
  </si>
  <si>
    <t>0,173</t>
  </si>
  <si>
    <t>-31,4030264270739-21,917722010961i</t>
  </si>
  <si>
    <t>0,174</t>
  </si>
  <si>
    <t>-32,3916931541287+21,2578714451774i</t>
  </si>
  <si>
    <t>0,175</t>
  </si>
  <si>
    <t>2,63495419144811+32,9803655431697i</t>
  </si>
  <si>
    <t>0,176</t>
  </si>
  <si>
    <t>30,7819542387235+12,6942259576172i</t>
  </si>
  <si>
    <t>0,177</t>
  </si>
  <si>
    <t>26,0575325652678-16,8453145899557i</t>
  </si>
  <si>
    <t>0,178</t>
  </si>
  <si>
    <t>-4,23129616677811-29,1322403891393i</t>
  </si>
  <si>
    <t>0,179</t>
  </si>
  <si>
    <t>-25,0710854461412-12,5387960516354i</t>
  </si>
  <si>
    <t>0,180</t>
  </si>
  <si>
    <t>-22,3089140449481+15,9924732367627i</t>
  </si>
  <si>
    <t>0,181</t>
  </si>
  <si>
    <t>4,34897679392116+28,2994682337144i</t>
  </si>
  <si>
    <t>0,182</t>
  </si>
  <si>
    <t>26,1393379697859+9,27935971614443i</t>
  </si>
  <si>
    <t>0,183</t>
  </si>
  <si>
    <t>17,112001790379-20,4566246185704i</t>
  </si>
  <si>
    <t>0,184</t>
  </si>
  <si>
    <t>-8,34092838532945-19,2177352933939i</t>
  </si>
  <si>
    <t>0,185</t>
  </si>
  <si>
    <t>-21,0704698447712-2,08244439859027i</t>
  </si>
  <si>
    <t>0,186</t>
  </si>
  <si>
    <t>-7,83078222197635+15,2742056181662i</t>
  </si>
  <si>
    <t>0,187</t>
  </si>
  <si>
    <t>8,67502219163413+12,7095229568842i</t>
  </si>
  <si>
    <t>0,188</t>
  </si>
  <si>
    <t>12,6147528981398-2,11982882115272i</t>
  </si>
  <si>
    <t>0,189</t>
  </si>
  <si>
    <t>2,25109120472002-10,9362353214574i</t>
  </si>
  <si>
    <t>0,190</t>
  </si>
  <si>
    <t>-7,82563935437706-4,23709947587199i</t>
  </si>
  <si>
    <t>0,191</t>
  </si>
  <si>
    <t>-4,65507677571365+5,9834491502187i</t>
  </si>
  <si>
    <t>0,192</t>
  </si>
  <si>
    <t>5,0456081081081+4,7533783783784i</t>
  </si>
  <si>
    <t>0,193</t>
  </si>
  <si>
    <t>5,96253223056002-5,07038085486694i</t>
  </si>
  <si>
    <t>0,194</t>
  </si>
  <si>
    <t>-3,85067572910431-8,14341553460952i</t>
  </si>
  <si>
    <t>0,195</t>
  </si>
  <si>
    <t>-12,3788766863562+3,20779665106717i</t>
  </si>
  <si>
    <t>0,196</t>
  </si>
  <si>
    <t>-3,21115357543509+14,697314168506i</t>
  </si>
  <si>
    <t>0,197</t>
  </si>
  <si>
    <t>16,334854110172+10,3497884361646i</t>
  </si>
  <si>
    <t>0,198</t>
  </si>
  <si>
    <t>19,0592878176474-12,4766069157548i</t>
  </si>
  <si>
    <t>0,199</t>
  </si>
  <si>
    <t>-1,90261029737277-24,507007306108i</t>
  </si>
  <si>
    <t>0,200</t>
  </si>
  <si>
    <t>-29,5090470310907-10,2588205893618i</t>
  </si>
  <si>
    <t>0,201</t>
  </si>
  <si>
    <t>-25,3231450919077+21,2197987156409i</t>
  </si>
  <si>
    <t>0,202</t>
  </si>
  <si>
    <t>10,588807299638+37,1940124008668i</t>
  </si>
  <si>
    <t>0,203</t>
  </si>
  <si>
    <t>44,34629582406+9,7574864309423i</t>
  </si>
  <si>
    <t>0,204</t>
  </si>
  <si>
    <t>30,2576141729203-34,0843674477328i</t>
  </si>
  <si>
    <t>0,205</t>
  </si>
  <si>
    <t>-21,9224121553526-47,5408232383356i</t>
  </si>
  <si>
    <t>0,206</t>
  </si>
  <si>
    <t>-52,1569274011029-6,97210097225706i</t>
  </si>
  <si>
    <t>0,207</t>
  </si>
  <si>
    <t>-36,8299075952684+49,2258238820062i</t>
  </si>
  <si>
    <t>0,208</t>
  </si>
  <si>
    <t>29,5851090201107+58,121200764136i</t>
  </si>
  <si>
    <t>0,209</t>
  </si>
  <si>
    <t>68,5116788552429+10,7223396503166i</t>
  </si>
  <si>
    <t>0,210</t>
  </si>
  <si>
    <t>43,4544903648241-66,205743104476i</t>
  </si>
  <si>
    <t>0,211</t>
  </si>
  <si>
    <t>-39,5278586231714-78,9588512028398i</t>
  </si>
  <si>
    <t>0,212</t>
  </si>
  <si>
    <t>-96,5033157689572-4,87511348427059i</t>
  </si>
  <si>
    <t>0,213</t>
  </si>
  <si>
    <t>-48,0916736794597+92,2787808743228i</t>
  </si>
  <si>
    <t>0,214</t>
  </si>
  <si>
    <t>64,166919860246+96,1697670451926i</t>
  </si>
  <si>
    <t>0,215</t>
  </si>
  <si>
    <t>124,236402114981-18,4845752302335i</t>
  </si>
  <si>
    <t>0,216</t>
  </si>
  <si>
    <t>38,4186860197276-116,068674997692i</t>
  </si>
  <si>
    <t>0,217</t>
  </si>
  <si>
    <t>-86,1082023122101-92,3748152915854i</t>
  </si>
  <si>
    <t>0,218</t>
  </si>
  <si>
    <t>-121,226380980612+29,1897719179344i</t>
  </si>
  <si>
    <t>0,219</t>
  </si>
  <si>
    <t>-50,5544674667689+129,563294644745i</t>
  </si>
  <si>
    <t>0,220</t>
  </si>
  <si>
    <t>97,0412240525011+120,532585819759i</t>
  </si>
  <si>
    <t>0,221</t>
  </si>
  <si>
    <t>173,150543379187-26,8613575696989i</t>
  </si>
  <si>
    <t>0,222</t>
  </si>
  <si>
    <t>52,9542463905784-195,115820970103i</t>
  </si>
  <si>
    <t>0,223</t>
  </si>
  <si>
    <t>-159,405992064803-125,765901581966i</t>
  </si>
  <si>
    <t>0,224</t>
  </si>
  <si>
    <t>-200,836003410728+81,9849082369562i</t>
  </si>
  <si>
    <t>0,225</t>
  </si>
  <si>
    <t>-19,0052214359446+223,274242041268i</t>
  </si>
  <si>
    <t>0,226</t>
  </si>
  <si>
    <t>187,424206977644+128,164961547142i</t>
  </si>
  <si>
    <t>0,227</t>
  </si>
  <si>
    <t>229,329597455225-115,829713431131i</t>
  </si>
  <si>
    <t>0,228</t>
  </si>
  <si>
    <t>1,48035770949753-262,705380497305i</t>
  </si>
  <si>
    <t>0,229</t>
  </si>
  <si>
    <t>-252,359039939472-123,02200142628i</t>
  </si>
  <si>
    <t>0,230</t>
  </si>
  <si>
    <t>-235,23490913856+182,660930842173i</t>
  </si>
  <si>
    <t>0,231</t>
  </si>
  <si>
    <t>47,1745006106365+287,421237807546i</t>
  </si>
  <si>
    <t>0,232</t>
  </si>
  <si>
    <t>292,679328898249+94,2670315535956i</t>
  </si>
  <si>
    <t>0,233</t>
  </si>
  <si>
    <t>243,143341048659-214,367315086492i</t>
  </si>
  <si>
    <t>0,234</t>
  </si>
  <si>
    <t>-87,5273020045179-319,73353868428i</t>
  </si>
  <si>
    <t>0,235</t>
  </si>
  <si>
    <t>-354,095540015636-63,7067497634193i</t>
  </si>
  <si>
    <t>0,236</t>
  </si>
  <si>
    <t>-235,502108944399+287,69349020069i</t>
  </si>
  <si>
    <t>0,237</t>
  </si>
  <si>
    <t>159,337402699577+358,441174704798i</t>
  </si>
  <si>
    <t>0,238</t>
  </si>
  <si>
    <t>398,524272442872+10,9594228242681i</t>
  </si>
  <si>
    <t>0,239</t>
  </si>
  <si>
    <t>190,25043131474-381,609740952734i</t>
  </si>
  <si>
    <t>0,240</t>
  </si>
  <si>
    <t>-279,340928899658-337,296058971064i</t>
  </si>
  <si>
    <t>0,241</t>
  </si>
  <si>
    <t>-415,461409337844+114,183150513259i</t>
  </si>
  <si>
    <t>0,242</t>
  </si>
  <si>
    <t>-66,8078852677797+419,497334374718i</t>
  </si>
  <si>
    <t>0,243</t>
  </si>
  <si>
    <t>332,573796252643+236,435819055904i</t>
  </si>
  <si>
    <t>0,244</t>
  </si>
  <si>
    <t>358,985982200921-193,675444997296i</t>
  </si>
  <si>
    <t>0,245</t>
  </si>
  <si>
    <t>14,2132451272028-415,606236947855i</t>
  </si>
  <si>
    <t>0,246</t>
  </si>
  <si>
    <t>-414,486671649684-183,959781434995i</t>
  </si>
  <si>
    <t>0,247</t>
  </si>
  <si>
    <t>-346,544046722679+325,957617426146i</t>
  </si>
  <si>
    <t>0,248</t>
  </si>
  <si>
    <t>229,675812317612+447,514503907806i</t>
  </si>
  <si>
    <t>0,249</t>
  </si>
  <si>
    <t>465,60391302017-98,8371392950027i</t>
  </si>
  <si>
    <t>0,250</t>
  </si>
  <si>
    <t>-9,38910536669024-449,739006427065i</t>
  </si>
  <si>
    <t>0,251</t>
  </si>
  <si>
    <t>-351,300612533035-107,894007960051i</t>
  </si>
  <si>
    <t>0,252</t>
  </si>
  <si>
    <t>-86,9014850849309+385,879600787754i</t>
  </si>
  <si>
    <t>0,253</t>
  </si>
  <si>
    <t>108,911687142811+100,054430461763i</t>
  </si>
  <si>
    <t>0,254</t>
  </si>
  <si>
    <t>7,77726811820294-342,968610070952i</t>
  </si>
  <si>
    <t>0,255</t>
  </si>
  <si>
    <t>44,7127171252227+53,7242220092084i</t>
  </si>
  <si>
    <t>0,256</t>
  </si>
  <si>
    <t>0,257</t>
  </si>
  <si>
    <t>0,258</t>
  </si>
  <si>
    <t>0,259</t>
  </si>
  <si>
    <t>0,260</t>
  </si>
  <si>
    <t>0,261</t>
  </si>
  <si>
    <t>0,262</t>
  </si>
  <si>
    <t>0,263</t>
  </si>
  <si>
    <t>0,264</t>
  </si>
  <si>
    <t>0,265</t>
  </si>
  <si>
    <t>0,266</t>
  </si>
  <si>
    <t>0,267</t>
  </si>
  <si>
    <t>0,268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</si>
</sst>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900"/>
              <a:t>Primary:</a:t>
            </a:r>
            <a:r>
              <a:rPr lang="en-US" sz="900" baseline="0"/>
              <a:t> 67.2 bar-m              Source depth: 3.00 m                          </a:t>
            </a:r>
          </a:p>
          <a:p>
            <a:pPr algn="l">
              <a:defRPr/>
            </a:pPr>
            <a:r>
              <a:rPr lang="en-US" sz="900" baseline="0"/>
              <a:t>Peak-peak: 129.7 bar-m       Pressure: 2000 psi</a:t>
            </a:r>
          </a:p>
          <a:p>
            <a:pPr algn="l">
              <a:defRPr/>
            </a:pPr>
            <a:r>
              <a:rPr lang="en-US" sz="900" baseline="0"/>
              <a:t>PBR: 20.7                                 Volume: 7320 cu.in</a:t>
            </a:r>
          </a:p>
        </c:rich>
      </c:tx>
      <c:layout>
        <c:manualLayout>
          <c:xMode val="edge"/>
          <c:yMode val="edge"/>
          <c:x val="5.4093680597617606E-2"/>
          <c:y val="1.7743979721166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'3m'!$B$2:$B$270</c:f>
              <c:strCache>
                <c:ptCount val="269"/>
                <c:pt idx="0">
                  <c:v>0</c:v>
                </c:pt>
                <c:pt idx="1">
                  <c:v>0,001</c:v>
                </c:pt>
                <c:pt idx="2">
                  <c:v>0,002</c:v>
                </c:pt>
                <c:pt idx="3">
                  <c:v>0,003</c:v>
                </c:pt>
                <c:pt idx="4">
                  <c:v>0,004</c:v>
                </c:pt>
                <c:pt idx="5">
                  <c:v>0,005</c:v>
                </c:pt>
                <c:pt idx="6">
                  <c:v>0,006</c:v>
                </c:pt>
                <c:pt idx="7">
                  <c:v>0,007</c:v>
                </c:pt>
                <c:pt idx="8">
                  <c:v>0,008</c:v>
                </c:pt>
                <c:pt idx="9">
                  <c:v>0,009</c:v>
                </c:pt>
                <c:pt idx="10">
                  <c:v>0,010</c:v>
                </c:pt>
                <c:pt idx="11">
                  <c:v>0,011</c:v>
                </c:pt>
                <c:pt idx="12">
                  <c:v>0,012</c:v>
                </c:pt>
                <c:pt idx="13">
                  <c:v>0,013</c:v>
                </c:pt>
                <c:pt idx="14">
                  <c:v>0,014</c:v>
                </c:pt>
                <c:pt idx="15">
                  <c:v>0,015</c:v>
                </c:pt>
                <c:pt idx="16">
                  <c:v>0,016</c:v>
                </c:pt>
                <c:pt idx="17">
                  <c:v>0,017</c:v>
                </c:pt>
                <c:pt idx="18">
                  <c:v>0,018</c:v>
                </c:pt>
                <c:pt idx="19">
                  <c:v>0,019</c:v>
                </c:pt>
                <c:pt idx="20">
                  <c:v>0,020</c:v>
                </c:pt>
                <c:pt idx="21">
                  <c:v>0,021</c:v>
                </c:pt>
                <c:pt idx="22">
                  <c:v>0,022</c:v>
                </c:pt>
                <c:pt idx="23">
                  <c:v>0,023</c:v>
                </c:pt>
                <c:pt idx="24">
                  <c:v>0,024</c:v>
                </c:pt>
                <c:pt idx="25">
                  <c:v>0,025</c:v>
                </c:pt>
                <c:pt idx="26">
                  <c:v>0,026</c:v>
                </c:pt>
                <c:pt idx="27">
                  <c:v>0,027</c:v>
                </c:pt>
                <c:pt idx="28">
                  <c:v>0,028</c:v>
                </c:pt>
                <c:pt idx="29">
                  <c:v>0,029</c:v>
                </c:pt>
                <c:pt idx="30">
                  <c:v>0,030</c:v>
                </c:pt>
                <c:pt idx="31">
                  <c:v>0,031</c:v>
                </c:pt>
                <c:pt idx="32">
                  <c:v>0,032</c:v>
                </c:pt>
                <c:pt idx="33">
                  <c:v>0,033</c:v>
                </c:pt>
                <c:pt idx="34">
                  <c:v>0,034</c:v>
                </c:pt>
                <c:pt idx="35">
                  <c:v>0,035</c:v>
                </c:pt>
                <c:pt idx="36">
                  <c:v>0,036</c:v>
                </c:pt>
                <c:pt idx="37">
                  <c:v>0,037</c:v>
                </c:pt>
                <c:pt idx="38">
                  <c:v>0,038</c:v>
                </c:pt>
                <c:pt idx="39">
                  <c:v>0,039</c:v>
                </c:pt>
                <c:pt idx="40">
                  <c:v>0,040</c:v>
                </c:pt>
                <c:pt idx="41">
                  <c:v>0,041</c:v>
                </c:pt>
                <c:pt idx="42">
                  <c:v>0,042</c:v>
                </c:pt>
                <c:pt idx="43">
                  <c:v>0,043</c:v>
                </c:pt>
                <c:pt idx="44">
                  <c:v>0,044</c:v>
                </c:pt>
                <c:pt idx="45">
                  <c:v>0,045</c:v>
                </c:pt>
                <c:pt idx="46">
                  <c:v>0,046</c:v>
                </c:pt>
                <c:pt idx="47">
                  <c:v>0,047</c:v>
                </c:pt>
                <c:pt idx="48">
                  <c:v>0,048</c:v>
                </c:pt>
                <c:pt idx="49">
                  <c:v>0,049</c:v>
                </c:pt>
                <c:pt idx="50">
                  <c:v>0,050</c:v>
                </c:pt>
                <c:pt idx="51">
                  <c:v>0,051</c:v>
                </c:pt>
                <c:pt idx="52">
                  <c:v>0,052</c:v>
                </c:pt>
                <c:pt idx="53">
                  <c:v>0,053</c:v>
                </c:pt>
                <c:pt idx="54">
                  <c:v>0,054</c:v>
                </c:pt>
                <c:pt idx="55">
                  <c:v>0,055</c:v>
                </c:pt>
                <c:pt idx="56">
                  <c:v>0,056</c:v>
                </c:pt>
                <c:pt idx="57">
                  <c:v>0,057</c:v>
                </c:pt>
                <c:pt idx="58">
                  <c:v>0,058</c:v>
                </c:pt>
                <c:pt idx="59">
                  <c:v>0,059</c:v>
                </c:pt>
                <c:pt idx="60">
                  <c:v>0,060</c:v>
                </c:pt>
                <c:pt idx="61">
                  <c:v>0,061</c:v>
                </c:pt>
                <c:pt idx="62">
                  <c:v>0,062</c:v>
                </c:pt>
                <c:pt idx="63">
                  <c:v>0,063</c:v>
                </c:pt>
                <c:pt idx="64">
                  <c:v>0,064</c:v>
                </c:pt>
                <c:pt idx="65">
                  <c:v>0,065</c:v>
                </c:pt>
                <c:pt idx="66">
                  <c:v>0,066</c:v>
                </c:pt>
                <c:pt idx="67">
                  <c:v>0,067</c:v>
                </c:pt>
                <c:pt idx="68">
                  <c:v>0,068</c:v>
                </c:pt>
                <c:pt idx="69">
                  <c:v>0,069</c:v>
                </c:pt>
                <c:pt idx="70">
                  <c:v>0,070</c:v>
                </c:pt>
                <c:pt idx="71">
                  <c:v>0,071</c:v>
                </c:pt>
                <c:pt idx="72">
                  <c:v>0,072</c:v>
                </c:pt>
                <c:pt idx="73">
                  <c:v>0,073</c:v>
                </c:pt>
                <c:pt idx="74">
                  <c:v>0,074</c:v>
                </c:pt>
                <c:pt idx="75">
                  <c:v>0,075</c:v>
                </c:pt>
                <c:pt idx="76">
                  <c:v>0,076</c:v>
                </c:pt>
                <c:pt idx="77">
                  <c:v>0,077</c:v>
                </c:pt>
                <c:pt idx="78">
                  <c:v>0,078</c:v>
                </c:pt>
                <c:pt idx="79">
                  <c:v>0,079</c:v>
                </c:pt>
                <c:pt idx="80">
                  <c:v>0,080</c:v>
                </c:pt>
                <c:pt idx="81">
                  <c:v>0,081</c:v>
                </c:pt>
                <c:pt idx="82">
                  <c:v>0,082</c:v>
                </c:pt>
                <c:pt idx="83">
                  <c:v>0,083</c:v>
                </c:pt>
                <c:pt idx="84">
                  <c:v>0,084</c:v>
                </c:pt>
                <c:pt idx="85">
                  <c:v>0,085</c:v>
                </c:pt>
                <c:pt idx="86">
                  <c:v>0,086</c:v>
                </c:pt>
                <c:pt idx="87">
                  <c:v>0,087</c:v>
                </c:pt>
                <c:pt idx="88">
                  <c:v>0,088</c:v>
                </c:pt>
                <c:pt idx="89">
                  <c:v>0,089</c:v>
                </c:pt>
                <c:pt idx="90">
                  <c:v>0,090</c:v>
                </c:pt>
                <c:pt idx="91">
                  <c:v>0,091</c:v>
                </c:pt>
                <c:pt idx="92">
                  <c:v>0,092</c:v>
                </c:pt>
                <c:pt idx="93">
                  <c:v>0,093</c:v>
                </c:pt>
                <c:pt idx="94">
                  <c:v>0,094</c:v>
                </c:pt>
                <c:pt idx="95">
                  <c:v>0,095</c:v>
                </c:pt>
                <c:pt idx="96">
                  <c:v>0,096</c:v>
                </c:pt>
                <c:pt idx="97">
                  <c:v>0,097</c:v>
                </c:pt>
                <c:pt idx="98">
                  <c:v>0,098</c:v>
                </c:pt>
                <c:pt idx="99">
                  <c:v>0,099</c:v>
                </c:pt>
                <c:pt idx="100">
                  <c:v>0,100</c:v>
                </c:pt>
                <c:pt idx="101">
                  <c:v>0,101</c:v>
                </c:pt>
                <c:pt idx="102">
                  <c:v>0,102</c:v>
                </c:pt>
                <c:pt idx="103">
                  <c:v>0,103</c:v>
                </c:pt>
                <c:pt idx="104">
                  <c:v>0,104</c:v>
                </c:pt>
                <c:pt idx="105">
                  <c:v>0,105</c:v>
                </c:pt>
                <c:pt idx="106">
                  <c:v>0,106</c:v>
                </c:pt>
                <c:pt idx="107">
                  <c:v>0,107</c:v>
                </c:pt>
                <c:pt idx="108">
                  <c:v>0,108</c:v>
                </c:pt>
                <c:pt idx="109">
                  <c:v>0,109</c:v>
                </c:pt>
                <c:pt idx="110">
                  <c:v>0,110</c:v>
                </c:pt>
                <c:pt idx="111">
                  <c:v>0,111</c:v>
                </c:pt>
                <c:pt idx="112">
                  <c:v>0,112</c:v>
                </c:pt>
                <c:pt idx="113">
                  <c:v>0,113</c:v>
                </c:pt>
                <c:pt idx="114">
                  <c:v>0,114</c:v>
                </c:pt>
                <c:pt idx="115">
                  <c:v>0,115</c:v>
                </c:pt>
                <c:pt idx="116">
                  <c:v>0,116</c:v>
                </c:pt>
                <c:pt idx="117">
                  <c:v>0,117</c:v>
                </c:pt>
                <c:pt idx="118">
                  <c:v>0,118</c:v>
                </c:pt>
                <c:pt idx="119">
                  <c:v>0,119</c:v>
                </c:pt>
                <c:pt idx="120">
                  <c:v>0,120</c:v>
                </c:pt>
                <c:pt idx="121">
                  <c:v>0,121</c:v>
                </c:pt>
                <c:pt idx="122">
                  <c:v>0,122</c:v>
                </c:pt>
                <c:pt idx="123">
                  <c:v>0,123</c:v>
                </c:pt>
                <c:pt idx="124">
                  <c:v>0,124</c:v>
                </c:pt>
                <c:pt idx="125">
                  <c:v>0,125</c:v>
                </c:pt>
                <c:pt idx="126">
                  <c:v>0,126</c:v>
                </c:pt>
                <c:pt idx="127">
                  <c:v>0,127</c:v>
                </c:pt>
                <c:pt idx="128">
                  <c:v>0,128</c:v>
                </c:pt>
                <c:pt idx="129">
                  <c:v>0,129</c:v>
                </c:pt>
                <c:pt idx="130">
                  <c:v>0,130</c:v>
                </c:pt>
                <c:pt idx="131">
                  <c:v>0,131</c:v>
                </c:pt>
                <c:pt idx="132">
                  <c:v>0,132</c:v>
                </c:pt>
                <c:pt idx="133">
                  <c:v>0,133</c:v>
                </c:pt>
                <c:pt idx="134">
                  <c:v>0,134</c:v>
                </c:pt>
                <c:pt idx="135">
                  <c:v>0,135</c:v>
                </c:pt>
                <c:pt idx="136">
                  <c:v>0,136</c:v>
                </c:pt>
                <c:pt idx="137">
                  <c:v>0,137</c:v>
                </c:pt>
                <c:pt idx="138">
                  <c:v>0,138</c:v>
                </c:pt>
                <c:pt idx="139">
                  <c:v>0,139</c:v>
                </c:pt>
                <c:pt idx="140">
                  <c:v>0,140</c:v>
                </c:pt>
                <c:pt idx="141">
                  <c:v>0,141</c:v>
                </c:pt>
                <c:pt idx="142">
                  <c:v>0,142</c:v>
                </c:pt>
                <c:pt idx="143">
                  <c:v>0,143</c:v>
                </c:pt>
                <c:pt idx="144">
                  <c:v>0,144</c:v>
                </c:pt>
                <c:pt idx="145">
                  <c:v>0,145</c:v>
                </c:pt>
                <c:pt idx="146">
                  <c:v>0,146</c:v>
                </c:pt>
                <c:pt idx="147">
                  <c:v>0,147</c:v>
                </c:pt>
                <c:pt idx="148">
                  <c:v>0,148</c:v>
                </c:pt>
                <c:pt idx="149">
                  <c:v>0,149</c:v>
                </c:pt>
                <c:pt idx="150">
                  <c:v>0,150</c:v>
                </c:pt>
                <c:pt idx="151">
                  <c:v>0,151</c:v>
                </c:pt>
                <c:pt idx="152">
                  <c:v>0,152</c:v>
                </c:pt>
                <c:pt idx="153">
                  <c:v>0,153</c:v>
                </c:pt>
                <c:pt idx="154">
                  <c:v>0,154</c:v>
                </c:pt>
                <c:pt idx="155">
                  <c:v>0,155</c:v>
                </c:pt>
                <c:pt idx="156">
                  <c:v>0,156</c:v>
                </c:pt>
                <c:pt idx="157">
                  <c:v>0,157</c:v>
                </c:pt>
                <c:pt idx="158">
                  <c:v>0,158</c:v>
                </c:pt>
                <c:pt idx="159">
                  <c:v>0,159</c:v>
                </c:pt>
                <c:pt idx="160">
                  <c:v>0,160</c:v>
                </c:pt>
                <c:pt idx="161">
                  <c:v>0,161</c:v>
                </c:pt>
                <c:pt idx="162">
                  <c:v>0,162</c:v>
                </c:pt>
                <c:pt idx="163">
                  <c:v>0,163</c:v>
                </c:pt>
                <c:pt idx="164">
                  <c:v>0,164</c:v>
                </c:pt>
                <c:pt idx="165">
                  <c:v>0,165</c:v>
                </c:pt>
                <c:pt idx="166">
                  <c:v>0,166</c:v>
                </c:pt>
                <c:pt idx="167">
                  <c:v>0,167</c:v>
                </c:pt>
                <c:pt idx="168">
                  <c:v>0,168</c:v>
                </c:pt>
                <c:pt idx="169">
                  <c:v>0,169</c:v>
                </c:pt>
                <c:pt idx="170">
                  <c:v>0,170</c:v>
                </c:pt>
                <c:pt idx="171">
                  <c:v>0,171</c:v>
                </c:pt>
                <c:pt idx="172">
                  <c:v>0,172</c:v>
                </c:pt>
                <c:pt idx="173">
                  <c:v>0,173</c:v>
                </c:pt>
                <c:pt idx="174">
                  <c:v>0,174</c:v>
                </c:pt>
                <c:pt idx="175">
                  <c:v>0,175</c:v>
                </c:pt>
                <c:pt idx="176">
                  <c:v>0,176</c:v>
                </c:pt>
                <c:pt idx="177">
                  <c:v>0,177</c:v>
                </c:pt>
                <c:pt idx="178">
                  <c:v>0,178</c:v>
                </c:pt>
                <c:pt idx="179">
                  <c:v>0,179</c:v>
                </c:pt>
                <c:pt idx="180">
                  <c:v>0,180</c:v>
                </c:pt>
                <c:pt idx="181">
                  <c:v>0,181</c:v>
                </c:pt>
                <c:pt idx="182">
                  <c:v>0,182</c:v>
                </c:pt>
                <c:pt idx="183">
                  <c:v>0,183</c:v>
                </c:pt>
                <c:pt idx="184">
                  <c:v>0,184</c:v>
                </c:pt>
                <c:pt idx="185">
                  <c:v>0,185</c:v>
                </c:pt>
                <c:pt idx="186">
                  <c:v>0,186</c:v>
                </c:pt>
                <c:pt idx="187">
                  <c:v>0,187</c:v>
                </c:pt>
                <c:pt idx="188">
                  <c:v>0,188</c:v>
                </c:pt>
                <c:pt idx="189">
                  <c:v>0,189</c:v>
                </c:pt>
                <c:pt idx="190">
                  <c:v>0,190</c:v>
                </c:pt>
                <c:pt idx="191">
                  <c:v>0,191</c:v>
                </c:pt>
                <c:pt idx="192">
                  <c:v>0,192</c:v>
                </c:pt>
                <c:pt idx="193">
                  <c:v>0,193</c:v>
                </c:pt>
                <c:pt idx="194">
                  <c:v>0,194</c:v>
                </c:pt>
                <c:pt idx="195">
                  <c:v>0,195</c:v>
                </c:pt>
                <c:pt idx="196">
                  <c:v>0,196</c:v>
                </c:pt>
                <c:pt idx="197">
                  <c:v>0,197</c:v>
                </c:pt>
                <c:pt idx="198">
                  <c:v>0,198</c:v>
                </c:pt>
                <c:pt idx="199">
                  <c:v>0,199</c:v>
                </c:pt>
                <c:pt idx="200">
                  <c:v>0,200</c:v>
                </c:pt>
                <c:pt idx="201">
                  <c:v>0,201</c:v>
                </c:pt>
                <c:pt idx="202">
                  <c:v>0,202</c:v>
                </c:pt>
                <c:pt idx="203">
                  <c:v>0,203</c:v>
                </c:pt>
                <c:pt idx="204">
                  <c:v>0,204</c:v>
                </c:pt>
                <c:pt idx="205">
                  <c:v>0,205</c:v>
                </c:pt>
                <c:pt idx="206">
                  <c:v>0,206</c:v>
                </c:pt>
                <c:pt idx="207">
                  <c:v>0,207</c:v>
                </c:pt>
                <c:pt idx="208">
                  <c:v>0,208</c:v>
                </c:pt>
                <c:pt idx="209">
                  <c:v>0,209</c:v>
                </c:pt>
                <c:pt idx="210">
                  <c:v>0,210</c:v>
                </c:pt>
                <c:pt idx="211">
                  <c:v>0,211</c:v>
                </c:pt>
                <c:pt idx="212">
                  <c:v>0,212</c:v>
                </c:pt>
                <c:pt idx="213">
                  <c:v>0,213</c:v>
                </c:pt>
                <c:pt idx="214">
                  <c:v>0,214</c:v>
                </c:pt>
                <c:pt idx="215">
                  <c:v>0,215</c:v>
                </c:pt>
                <c:pt idx="216">
                  <c:v>0,216</c:v>
                </c:pt>
                <c:pt idx="217">
                  <c:v>0,217</c:v>
                </c:pt>
                <c:pt idx="218">
                  <c:v>0,218</c:v>
                </c:pt>
                <c:pt idx="219">
                  <c:v>0,219</c:v>
                </c:pt>
                <c:pt idx="220">
                  <c:v>0,220</c:v>
                </c:pt>
                <c:pt idx="221">
                  <c:v>0,221</c:v>
                </c:pt>
                <c:pt idx="222">
                  <c:v>0,222</c:v>
                </c:pt>
                <c:pt idx="223">
                  <c:v>0,223</c:v>
                </c:pt>
                <c:pt idx="224">
                  <c:v>0,224</c:v>
                </c:pt>
                <c:pt idx="225">
                  <c:v>0,225</c:v>
                </c:pt>
                <c:pt idx="226">
                  <c:v>0,226</c:v>
                </c:pt>
                <c:pt idx="227">
                  <c:v>0,227</c:v>
                </c:pt>
                <c:pt idx="228">
                  <c:v>0,228</c:v>
                </c:pt>
                <c:pt idx="229">
                  <c:v>0,229</c:v>
                </c:pt>
                <c:pt idx="230">
                  <c:v>0,230</c:v>
                </c:pt>
                <c:pt idx="231">
                  <c:v>0,231</c:v>
                </c:pt>
                <c:pt idx="232">
                  <c:v>0,232</c:v>
                </c:pt>
                <c:pt idx="233">
                  <c:v>0,233</c:v>
                </c:pt>
                <c:pt idx="234">
                  <c:v>0,234</c:v>
                </c:pt>
                <c:pt idx="235">
                  <c:v>0,235</c:v>
                </c:pt>
                <c:pt idx="236">
                  <c:v>0,236</c:v>
                </c:pt>
                <c:pt idx="237">
                  <c:v>0,237</c:v>
                </c:pt>
                <c:pt idx="238">
                  <c:v>0,238</c:v>
                </c:pt>
                <c:pt idx="239">
                  <c:v>0,239</c:v>
                </c:pt>
                <c:pt idx="240">
                  <c:v>0,240</c:v>
                </c:pt>
                <c:pt idx="241">
                  <c:v>0,241</c:v>
                </c:pt>
                <c:pt idx="242">
                  <c:v>0,242</c:v>
                </c:pt>
                <c:pt idx="243">
                  <c:v>0,243</c:v>
                </c:pt>
                <c:pt idx="244">
                  <c:v>0,244</c:v>
                </c:pt>
                <c:pt idx="245">
                  <c:v>0,245</c:v>
                </c:pt>
                <c:pt idx="246">
                  <c:v>0,246</c:v>
                </c:pt>
                <c:pt idx="247">
                  <c:v>0,247</c:v>
                </c:pt>
                <c:pt idx="248">
                  <c:v>0,248</c:v>
                </c:pt>
                <c:pt idx="249">
                  <c:v>0,249</c:v>
                </c:pt>
                <c:pt idx="250">
                  <c:v>0,250</c:v>
                </c:pt>
                <c:pt idx="251">
                  <c:v>0,251</c:v>
                </c:pt>
                <c:pt idx="252">
                  <c:v>0,252</c:v>
                </c:pt>
                <c:pt idx="253">
                  <c:v>0,253</c:v>
                </c:pt>
                <c:pt idx="254">
                  <c:v>0,254</c:v>
                </c:pt>
                <c:pt idx="255">
                  <c:v>0,255</c:v>
                </c:pt>
                <c:pt idx="256">
                  <c:v>0,256</c:v>
                </c:pt>
                <c:pt idx="257">
                  <c:v>0,257</c:v>
                </c:pt>
                <c:pt idx="258">
                  <c:v>0,258</c:v>
                </c:pt>
                <c:pt idx="259">
                  <c:v>0,259</c:v>
                </c:pt>
                <c:pt idx="260">
                  <c:v>0,260</c:v>
                </c:pt>
                <c:pt idx="261">
                  <c:v>0,261</c:v>
                </c:pt>
                <c:pt idx="262">
                  <c:v>0,262</c:v>
                </c:pt>
                <c:pt idx="263">
                  <c:v>0,263</c:v>
                </c:pt>
                <c:pt idx="264">
                  <c:v>0,264</c:v>
                </c:pt>
                <c:pt idx="265">
                  <c:v>0,265</c:v>
                </c:pt>
                <c:pt idx="266">
                  <c:v>0,266</c:v>
                </c:pt>
                <c:pt idx="267">
                  <c:v>0,267</c:v>
                </c:pt>
                <c:pt idx="268">
                  <c:v>0,268</c:v>
                </c:pt>
              </c:strCache>
            </c:strRef>
          </c:xVal>
          <c:yVal>
            <c:numRef>
              <c:f>'3m'!$C$2:$C$270</c:f>
              <c:numCache>
                <c:formatCode>General</c:formatCode>
                <c:ptCount val="269"/>
                <c:pt idx="0">
                  <c:v>0.10135135135135134</c:v>
                </c:pt>
                <c:pt idx="1">
                  <c:v>9.4594594594594586E-2</c:v>
                </c:pt>
                <c:pt idx="2">
                  <c:v>0.1114864864864865</c:v>
                </c:pt>
                <c:pt idx="3">
                  <c:v>0.1216216216216216</c:v>
                </c:pt>
                <c:pt idx="4">
                  <c:v>-8.4459459459459343E-3</c:v>
                </c:pt>
                <c:pt idx="5">
                  <c:v>-1.3513513513513507E-2</c:v>
                </c:pt>
                <c:pt idx="6">
                  <c:v>-6.1655405405405421E-2</c:v>
                </c:pt>
                <c:pt idx="7">
                  <c:v>-6.0810810810810793E-2</c:v>
                </c:pt>
                <c:pt idx="8">
                  <c:v>-9.0371621621621642E-2</c:v>
                </c:pt>
                <c:pt idx="9">
                  <c:v>-8.02364864864865E-2</c:v>
                </c:pt>
                <c:pt idx="10">
                  <c:v>-6.6722972972972971E-2</c:v>
                </c:pt>
                <c:pt idx="11">
                  <c:v>-9.3749999999999986E-2</c:v>
                </c:pt>
                <c:pt idx="12">
                  <c:v>-6.8412162162162171E-2</c:v>
                </c:pt>
                <c:pt idx="13">
                  <c:v>-6.6722972972972971E-2</c:v>
                </c:pt>
                <c:pt idx="14">
                  <c:v>-3.4628378378378372E-2</c:v>
                </c:pt>
                <c:pt idx="15">
                  <c:v>-3.2094594594594593E-2</c:v>
                </c:pt>
                <c:pt idx="16">
                  <c:v>1.9425675675675675E-2</c:v>
                </c:pt>
                <c:pt idx="17">
                  <c:v>4.1385135135135129E-2</c:v>
                </c:pt>
                <c:pt idx="18">
                  <c:v>5.6587837837837822E-2</c:v>
                </c:pt>
                <c:pt idx="19">
                  <c:v>9.2905405405405414E-2</c:v>
                </c:pt>
                <c:pt idx="20">
                  <c:v>4.8141891891891886E-2</c:v>
                </c:pt>
                <c:pt idx="21">
                  <c:v>-3.6317567567567564E-2</c:v>
                </c:pt>
                <c:pt idx="22">
                  <c:v>-0.11993243243243241</c:v>
                </c:pt>
                <c:pt idx="23">
                  <c:v>-0.16976351351351349</c:v>
                </c:pt>
                <c:pt idx="24">
                  <c:v>-0.18834459459459454</c:v>
                </c:pt>
                <c:pt idx="25">
                  <c:v>-9.3749999999999986E-2</c:v>
                </c:pt>
                <c:pt idx="26">
                  <c:v>-1.9425675675675675E-2</c:v>
                </c:pt>
                <c:pt idx="27">
                  <c:v>-1.4358108108108112E-2</c:v>
                </c:pt>
                <c:pt idx="28">
                  <c:v>9.2905405405405306E-3</c:v>
                </c:pt>
                <c:pt idx="29">
                  <c:v>-6.7567567567567632E-3</c:v>
                </c:pt>
                <c:pt idx="30">
                  <c:v>-8.4459459459459534E-3</c:v>
                </c:pt>
                <c:pt idx="31">
                  <c:v>7.4324324324324328E-2</c:v>
                </c:pt>
                <c:pt idx="32">
                  <c:v>0.21875</c:v>
                </c:pt>
                <c:pt idx="33">
                  <c:v>0.24662162162162163</c:v>
                </c:pt>
                <c:pt idx="34">
                  <c:v>0.19087837837837837</c:v>
                </c:pt>
                <c:pt idx="35">
                  <c:v>3.800675675675675E-2</c:v>
                </c:pt>
                <c:pt idx="36">
                  <c:v>-0.19763513513513511</c:v>
                </c:pt>
                <c:pt idx="37">
                  <c:v>-0.46030405405405406</c:v>
                </c:pt>
                <c:pt idx="38">
                  <c:v>-4.6452702702702686E-2</c:v>
                </c:pt>
                <c:pt idx="39">
                  <c:v>2.1765202702702702</c:v>
                </c:pt>
                <c:pt idx="40">
                  <c:v>5.0388513513513509</c:v>
                </c:pt>
                <c:pt idx="41">
                  <c:v>17.958614864864863</c:v>
                </c:pt>
                <c:pt idx="42">
                  <c:v>61.248310810810807</c:v>
                </c:pt>
                <c:pt idx="43">
                  <c:v>67.214527027027032</c:v>
                </c:pt>
                <c:pt idx="44">
                  <c:v>60.108952702702702</c:v>
                </c:pt>
                <c:pt idx="45">
                  <c:v>36.002533783783775</c:v>
                </c:pt>
                <c:pt idx="46">
                  <c:v>-31.423986486486481</c:v>
                </c:pt>
                <c:pt idx="47">
                  <c:v>-54.298141891891902</c:v>
                </c:pt>
                <c:pt idx="48">
                  <c:v>-62.469594594594597</c:v>
                </c:pt>
                <c:pt idx="49">
                  <c:v>-61.538006756756751</c:v>
                </c:pt>
                <c:pt idx="50">
                  <c:v>-53.094594594594597</c:v>
                </c:pt>
                <c:pt idx="51">
                  <c:v>-45.457770270270274</c:v>
                </c:pt>
                <c:pt idx="52">
                  <c:v>-34.730574324324323</c:v>
                </c:pt>
                <c:pt idx="53">
                  <c:v>-26.957770270270267</c:v>
                </c:pt>
                <c:pt idx="54">
                  <c:v>-22.283783783783782</c:v>
                </c:pt>
                <c:pt idx="55">
                  <c:v>-15.401182432432432</c:v>
                </c:pt>
                <c:pt idx="56">
                  <c:v>-10.993243243243244</c:v>
                </c:pt>
                <c:pt idx="57">
                  <c:v>-8.7339527027027017</c:v>
                </c:pt>
                <c:pt idx="58">
                  <c:v>-3.3133445945945961</c:v>
                </c:pt>
                <c:pt idx="59">
                  <c:v>-0.92314189189189244</c:v>
                </c:pt>
                <c:pt idx="60">
                  <c:v>0.61148648648649206</c:v>
                </c:pt>
                <c:pt idx="61">
                  <c:v>5.1005067567567552</c:v>
                </c:pt>
                <c:pt idx="62">
                  <c:v>3.8724662162162136</c:v>
                </c:pt>
                <c:pt idx="63">
                  <c:v>4.1613175675675711</c:v>
                </c:pt>
                <c:pt idx="64">
                  <c:v>6.7989864864864868</c:v>
                </c:pt>
                <c:pt idx="65">
                  <c:v>5.0278716216216246</c:v>
                </c:pt>
                <c:pt idx="66">
                  <c:v>9.4298986486486509</c:v>
                </c:pt>
                <c:pt idx="67">
                  <c:v>12.386824324324321</c:v>
                </c:pt>
                <c:pt idx="68">
                  <c:v>10.946790540540542</c:v>
                </c:pt>
                <c:pt idx="69">
                  <c:v>13.683277027027026</c:v>
                </c:pt>
                <c:pt idx="70">
                  <c:v>13.043918918918914</c:v>
                </c:pt>
                <c:pt idx="71">
                  <c:v>12.042229729729732</c:v>
                </c:pt>
                <c:pt idx="72">
                  <c:v>14.550675675675674</c:v>
                </c:pt>
                <c:pt idx="73">
                  <c:v>14.354729729729728</c:v>
                </c:pt>
                <c:pt idx="74">
                  <c:v>13.461148648648649</c:v>
                </c:pt>
                <c:pt idx="75">
                  <c:v>12.186655405405405</c:v>
                </c:pt>
                <c:pt idx="76">
                  <c:v>9.7288851351351333</c:v>
                </c:pt>
                <c:pt idx="77">
                  <c:v>7.7052364864864833</c:v>
                </c:pt>
                <c:pt idx="78">
                  <c:v>6.3741554054054044</c:v>
                </c:pt>
                <c:pt idx="79">
                  <c:v>6.3184121621621614</c:v>
                </c:pt>
                <c:pt idx="80">
                  <c:v>5.9383445945945939</c:v>
                </c:pt>
                <c:pt idx="81">
                  <c:v>5.2609797297297289</c:v>
                </c:pt>
                <c:pt idx="82">
                  <c:v>4.6765202702702702</c:v>
                </c:pt>
                <c:pt idx="83">
                  <c:v>2.8133445945945947</c:v>
                </c:pt>
                <c:pt idx="84">
                  <c:v>1.6520270270270272</c:v>
                </c:pt>
                <c:pt idx="85">
                  <c:v>1.3614864864864868</c:v>
                </c:pt>
                <c:pt idx="86">
                  <c:v>1.0937500000000002</c:v>
                </c:pt>
                <c:pt idx="87">
                  <c:v>2.2457770270270268</c:v>
                </c:pt>
                <c:pt idx="88">
                  <c:v>2.7559121621621618</c:v>
                </c:pt>
                <c:pt idx="89">
                  <c:v>2.7770270270270268</c:v>
                </c:pt>
                <c:pt idx="90">
                  <c:v>2.8902027027027013</c:v>
                </c:pt>
                <c:pt idx="91">
                  <c:v>2.6731418918918921</c:v>
                </c:pt>
                <c:pt idx="92">
                  <c:v>2.190878378378379</c:v>
                </c:pt>
                <c:pt idx="93">
                  <c:v>2.0211148648648649</c:v>
                </c:pt>
                <c:pt idx="94">
                  <c:v>2.3133445945945947</c:v>
                </c:pt>
                <c:pt idx="95">
                  <c:v>1.7820945945945947</c:v>
                </c:pt>
                <c:pt idx="96">
                  <c:v>2.0033783783783785</c:v>
                </c:pt>
                <c:pt idx="97">
                  <c:v>2.0228040540540539</c:v>
                </c:pt>
                <c:pt idx="98">
                  <c:v>1.4771959459459461</c:v>
                </c:pt>
                <c:pt idx="99">
                  <c:v>1.7525337837837838</c:v>
                </c:pt>
                <c:pt idx="100">
                  <c:v>1.6858108108108105</c:v>
                </c:pt>
                <c:pt idx="101">
                  <c:v>1.5413851351351351</c:v>
                </c:pt>
                <c:pt idx="102">
                  <c:v>1.5067567567567568</c:v>
                </c:pt>
                <c:pt idx="103">
                  <c:v>1.2880067567567566</c:v>
                </c:pt>
                <c:pt idx="104">
                  <c:v>1.0329391891891893</c:v>
                </c:pt>
                <c:pt idx="105">
                  <c:v>0.875</c:v>
                </c:pt>
                <c:pt idx="106">
                  <c:v>0.61570945945945954</c:v>
                </c:pt>
                <c:pt idx="107">
                  <c:v>0.45101351351351349</c:v>
                </c:pt>
                <c:pt idx="108">
                  <c:v>0.32263513513513487</c:v>
                </c:pt>
                <c:pt idx="109">
                  <c:v>0.23226351351351321</c:v>
                </c:pt>
                <c:pt idx="110">
                  <c:v>0.17398648648648637</c:v>
                </c:pt>
                <c:pt idx="111">
                  <c:v>0.5278716216216216</c:v>
                </c:pt>
                <c:pt idx="112">
                  <c:v>0.19256756756756765</c:v>
                </c:pt>
                <c:pt idx="113">
                  <c:v>-4.1385135135134705E-2</c:v>
                </c:pt>
                <c:pt idx="114">
                  <c:v>2.1959459459459291E-2</c:v>
                </c:pt>
                <c:pt idx="115">
                  <c:v>-0.49493243243243301</c:v>
                </c:pt>
                <c:pt idx="116">
                  <c:v>-0.24239864864864905</c:v>
                </c:pt>
                <c:pt idx="117">
                  <c:v>-0.11233108108108093</c:v>
                </c:pt>
                <c:pt idx="118">
                  <c:v>-0.26689189189189222</c:v>
                </c:pt>
                <c:pt idx="119">
                  <c:v>-0.16976351351351335</c:v>
                </c:pt>
                <c:pt idx="120">
                  <c:v>-0.38175675675675702</c:v>
                </c:pt>
                <c:pt idx="121">
                  <c:v>-0.37584459459459424</c:v>
                </c:pt>
                <c:pt idx="122">
                  <c:v>-0.30405405405405417</c:v>
                </c:pt>
                <c:pt idx="123">
                  <c:v>-0.40371621621621573</c:v>
                </c:pt>
                <c:pt idx="124">
                  <c:v>-0.39189189189189072</c:v>
                </c:pt>
                <c:pt idx="125">
                  <c:v>-0.43327702702702786</c:v>
                </c:pt>
                <c:pt idx="126">
                  <c:v>-0.380912162162162</c:v>
                </c:pt>
                <c:pt idx="127">
                  <c:v>-0.54729729729729704</c:v>
                </c:pt>
                <c:pt idx="128">
                  <c:v>-0.7567567567567568</c:v>
                </c:pt>
                <c:pt idx="129">
                  <c:v>-0.70777027027026984</c:v>
                </c:pt>
                <c:pt idx="130">
                  <c:v>-0.91216216216216195</c:v>
                </c:pt>
                <c:pt idx="131">
                  <c:v>-0.61824324324324265</c:v>
                </c:pt>
                <c:pt idx="132">
                  <c:v>-0.34712837837837834</c:v>
                </c:pt>
                <c:pt idx="133">
                  <c:v>-0.17314189189189166</c:v>
                </c:pt>
                <c:pt idx="134">
                  <c:v>-0.19763513513513542</c:v>
                </c:pt>
                <c:pt idx="135">
                  <c:v>-0.40456081081081136</c:v>
                </c:pt>
                <c:pt idx="136">
                  <c:v>-0.25844594594594616</c:v>
                </c:pt>
                <c:pt idx="137">
                  <c:v>-0.64527027027027029</c:v>
                </c:pt>
                <c:pt idx="138">
                  <c:v>-0.5363175675675671</c:v>
                </c:pt>
                <c:pt idx="139">
                  <c:v>-0.25844594594594616</c:v>
                </c:pt>
                <c:pt idx="140">
                  <c:v>-0.6173986486486488</c:v>
                </c:pt>
                <c:pt idx="141">
                  <c:v>-0.43665540540540554</c:v>
                </c:pt>
                <c:pt idx="142">
                  <c:v>-0.51182432432432567</c:v>
                </c:pt>
                <c:pt idx="143">
                  <c:v>-0.81756756756756699</c:v>
                </c:pt>
                <c:pt idx="144">
                  <c:v>-1.1621621621621625</c:v>
                </c:pt>
                <c:pt idx="145">
                  <c:v>-1.8336148648648645</c:v>
                </c:pt>
                <c:pt idx="146">
                  <c:v>-2.0658783783783781</c:v>
                </c:pt>
                <c:pt idx="147">
                  <c:v>-1.629222972972971</c:v>
                </c:pt>
                <c:pt idx="148">
                  <c:v>-1.1765202702702697</c:v>
                </c:pt>
                <c:pt idx="149">
                  <c:v>-1.2052364864864873</c:v>
                </c:pt>
                <c:pt idx="150">
                  <c:v>-1.2744932432432423</c:v>
                </c:pt>
                <c:pt idx="151">
                  <c:v>-2.1165540540540544</c:v>
                </c:pt>
                <c:pt idx="152">
                  <c:v>-2.6545608108108092</c:v>
                </c:pt>
                <c:pt idx="153">
                  <c:v>-2.5084459459459461</c:v>
                </c:pt>
                <c:pt idx="154">
                  <c:v>-2.6883445945945943</c:v>
                </c:pt>
                <c:pt idx="155">
                  <c:v>-2.8108108108108096</c:v>
                </c:pt>
                <c:pt idx="156">
                  <c:v>-2.7255067567567575</c:v>
                </c:pt>
                <c:pt idx="157">
                  <c:v>-2.807432432432432</c:v>
                </c:pt>
                <c:pt idx="158">
                  <c:v>-2.915540540540539</c:v>
                </c:pt>
                <c:pt idx="159">
                  <c:v>-3.0920608108108119</c:v>
                </c:pt>
                <c:pt idx="160">
                  <c:v>-2.9822635135135127</c:v>
                </c:pt>
                <c:pt idx="161">
                  <c:v>-3.1925675675675698</c:v>
                </c:pt>
                <c:pt idx="162">
                  <c:v>-3.2668918918918912</c:v>
                </c:pt>
                <c:pt idx="163">
                  <c:v>-2.9670608108108092</c:v>
                </c:pt>
                <c:pt idx="164">
                  <c:v>-3.2930743243243263</c:v>
                </c:pt>
                <c:pt idx="165">
                  <c:v>-3.2035472972972969</c:v>
                </c:pt>
                <c:pt idx="166">
                  <c:v>-3.2238175675675689</c:v>
                </c:pt>
                <c:pt idx="167">
                  <c:v>-3.8015202702702706</c:v>
                </c:pt>
                <c:pt idx="168">
                  <c:v>-3.4172297297297294</c:v>
                </c:pt>
                <c:pt idx="169">
                  <c:v>-3.8260135135135132</c:v>
                </c:pt>
                <c:pt idx="170">
                  <c:v>-4.0337837837837833</c:v>
                </c:pt>
                <c:pt idx="171">
                  <c:v>-4.0886824324324325</c:v>
                </c:pt>
                <c:pt idx="172">
                  <c:v>-4.1621621621621623</c:v>
                </c:pt>
                <c:pt idx="173">
                  <c:v>-4.3893581081081079</c:v>
                </c:pt>
                <c:pt idx="174">
                  <c:v>-3.9096283783783785</c:v>
                </c:pt>
                <c:pt idx="175">
                  <c:v>-3.8167229729729724</c:v>
                </c:pt>
                <c:pt idx="176">
                  <c:v>-3.955236486486486</c:v>
                </c:pt>
                <c:pt idx="177">
                  <c:v>-3.3859797297297303</c:v>
                </c:pt>
                <c:pt idx="178">
                  <c:v>-3.6368243243243241</c:v>
                </c:pt>
                <c:pt idx="179">
                  <c:v>-3.0287162162162162</c:v>
                </c:pt>
                <c:pt idx="180">
                  <c:v>-2.8217905405405408</c:v>
                </c:pt>
                <c:pt idx="181">
                  <c:v>-2.8032094594594601</c:v>
                </c:pt>
                <c:pt idx="182">
                  <c:v>-2.3420608108108101</c:v>
                </c:pt>
                <c:pt idx="183">
                  <c:v>-2.0844594594594601</c:v>
                </c:pt>
                <c:pt idx="184">
                  <c:v>-2.0152027027027022</c:v>
                </c:pt>
                <c:pt idx="185">
                  <c:v>-1.3716216216216206</c:v>
                </c:pt>
                <c:pt idx="186">
                  <c:v>-0.86233108108108059</c:v>
                </c:pt>
                <c:pt idx="187">
                  <c:v>-0.87837837837837762</c:v>
                </c:pt>
                <c:pt idx="188">
                  <c:v>-6.6722972972972305E-2</c:v>
                </c:pt>
                <c:pt idx="189">
                  <c:v>0.22804054054053957</c:v>
                </c:pt>
                <c:pt idx="190">
                  <c:v>0.37077702702702586</c:v>
                </c:pt>
                <c:pt idx="191">
                  <c:v>0.63429054054054101</c:v>
                </c:pt>
                <c:pt idx="192">
                  <c:v>0.79560810810810823</c:v>
                </c:pt>
                <c:pt idx="193">
                  <c:v>0.95101351351351393</c:v>
                </c:pt>
                <c:pt idx="194">
                  <c:v>0.92652027027027017</c:v>
                </c:pt>
                <c:pt idx="195">
                  <c:v>1.1697635135135143</c:v>
                </c:pt>
                <c:pt idx="196">
                  <c:v>0.98986486486486358</c:v>
                </c:pt>
                <c:pt idx="197">
                  <c:v>1.2255067567567559</c:v>
                </c:pt>
                <c:pt idx="198">
                  <c:v>1.863175675675677</c:v>
                </c:pt>
                <c:pt idx="199">
                  <c:v>1.8116554054054044</c:v>
                </c:pt>
                <c:pt idx="200">
                  <c:v>2.1545608108108114</c:v>
                </c:pt>
                <c:pt idx="201">
                  <c:v>2.4957770270270281</c:v>
                </c:pt>
                <c:pt idx="202">
                  <c:v>2.6706081081081074</c:v>
                </c:pt>
                <c:pt idx="203">
                  <c:v>2.9957770270270268</c:v>
                </c:pt>
                <c:pt idx="204">
                  <c:v>2.6030405405405399</c:v>
                </c:pt>
                <c:pt idx="205">
                  <c:v>2.4442567567567579</c:v>
                </c:pt>
                <c:pt idx="206">
                  <c:v>2.2390202702702706</c:v>
                </c:pt>
                <c:pt idx="207">
                  <c:v>2.419763513513514</c:v>
                </c:pt>
                <c:pt idx="208">
                  <c:v>3.0641891891891895</c:v>
                </c:pt>
                <c:pt idx="209">
                  <c:v>2.9180743243243241</c:v>
                </c:pt>
                <c:pt idx="210">
                  <c:v>3.2094594594594583</c:v>
                </c:pt>
                <c:pt idx="211">
                  <c:v>3.2956081081081066</c:v>
                </c:pt>
                <c:pt idx="212">
                  <c:v>3.0472972972972974</c:v>
                </c:pt>
                <c:pt idx="213">
                  <c:v>3.1621621621621609</c:v>
                </c:pt>
                <c:pt idx="214">
                  <c:v>2.6587837837837842</c:v>
                </c:pt>
                <c:pt idx="215">
                  <c:v>2.2770270270270285</c:v>
                </c:pt>
                <c:pt idx="216">
                  <c:v>2.2035472972972969</c:v>
                </c:pt>
                <c:pt idx="217">
                  <c:v>2.0261824324324325</c:v>
                </c:pt>
                <c:pt idx="218">
                  <c:v>2.2576013513513504</c:v>
                </c:pt>
                <c:pt idx="219">
                  <c:v>2.5363175675675675</c:v>
                </c:pt>
                <c:pt idx="220">
                  <c:v>2.4645270270270263</c:v>
                </c:pt>
                <c:pt idx="221">
                  <c:v>2.534628378378379</c:v>
                </c:pt>
                <c:pt idx="222">
                  <c:v>2.3581081081081088</c:v>
                </c:pt>
                <c:pt idx="223">
                  <c:v>2.1570945945945939</c:v>
                </c:pt>
                <c:pt idx="224">
                  <c:v>2.0498310810810807</c:v>
                </c:pt>
                <c:pt idx="225">
                  <c:v>1.811655405405405</c:v>
                </c:pt>
                <c:pt idx="226">
                  <c:v>1.7626689189189186</c:v>
                </c:pt>
                <c:pt idx="227">
                  <c:v>1.4839527027027033</c:v>
                </c:pt>
                <c:pt idx="228">
                  <c:v>1.3910472972972969</c:v>
                </c:pt>
                <c:pt idx="229">
                  <c:v>1.4239864864864868</c:v>
                </c:pt>
                <c:pt idx="230">
                  <c:v>1.3412162162162158</c:v>
                </c:pt>
                <c:pt idx="231">
                  <c:v>1.5582770270270268</c:v>
                </c:pt>
                <c:pt idx="232">
                  <c:v>1.5194256756756759</c:v>
                </c:pt>
                <c:pt idx="233">
                  <c:v>1.3800675675675673</c:v>
                </c:pt>
                <c:pt idx="234">
                  <c:v>1.40625</c:v>
                </c:pt>
                <c:pt idx="235">
                  <c:v>1.3530405405405406</c:v>
                </c:pt>
                <c:pt idx="236">
                  <c:v>1.4045608108108107</c:v>
                </c:pt>
                <c:pt idx="237">
                  <c:v>1.316722972972973</c:v>
                </c:pt>
                <c:pt idx="238">
                  <c:v>0.97297297297297292</c:v>
                </c:pt>
                <c:pt idx="239">
                  <c:v>0.66216216216216217</c:v>
                </c:pt>
                <c:pt idx="240">
                  <c:v>0.42314189189189189</c:v>
                </c:pt>
                <c:pt idx="241">
                  <c:v>0.37162162162162166</c:v>
                </c:pt>
                <c:pt idx="242">
                  <c:v>0.35304054054054052</c:v>
                </c:pt>
                <c:pt idx="243">
                  <c:v>0.46621621621621612</c:v>
                </c:pt>
                <c:pt idx="244">
                  <c:v>0.48310810810810811</c:v>
                </c:pt>
                <c:pt idx="245">
                  <c:v>0.32939189189189194</c:v>
                </c:pt>
                <c:pt idx="246">
                  <c:v>0.53716216216216217</c:v>
                </c:pt>
                <c:pt idx="247">
                  <c:v>0.46959459459459479</c:v>
                </c:pt>
                <c:pt idx="248">
                  <c:v>0.44594594594594589</c:v>
                </c:pt>
                <c:pt idx="249">
                  <c:v>0.64527027027027029</c:v>
                </c:pt>
                <c:pt idx="250">
                  <c:v>0.35050675675675697</c:v>
                </c:pt>
                <c:pt idx="251">
                  <c:v>0.28800675675675619</c:v>
                </c:pt>
                <c:pt idx="252">
                  <c:v>0.10979729729729706</c:v>
                </c:pt>
                <c:pt idx="253">
                  <c:v>-0.19594594594594628</c:v>
                </c:pt>
                <c:pt idx="254">
                  <c:v>-0.1486486486486488</c:v>
                </c:pt>
                <c:pt idx="255">
                  <c:v>-0.26351351351351332</c:v>
                </c:pt>
                <c:pt idx="256">
                  <c:v>-0.14611486486486519</c:v>
                </c:pt>
                <c:pt idx="257">
                  <c:v>2.7871621621622079E-2</c:v>
                </c:pt>
                <c:pt idx="258">
                  <c:v>-4.9831081081080766E-2</c:v>
                </c:pt>
                <c:pt idx="259">
                  <c:v>-8.1081081081080558E-2</c:v>
                </c:pt>
                <c:pt idx="260">
                  <c:v>-0.12499999999999974</c:v>
                </c:pt>
                <c:pt idx="261">
                  <c:v>-0.39020270270270307</c:v>
                </c:pt>
                <c:pt idx="262">
                  <c:v>-0.53209459459459496</c:v>
                </c:pt>
                <c:pt idx="263">
                  <c:v>-0.51266891891891897</c:v>
                </c:pt>
                <c:pt idx="264">
                  <c:v>-0.58023648648648629</c:v>
                </c:pt>
                <c:pt idx="265">
                  <c:v>-0.4222972972972967</c:v>
                </c:pt>
                <c:pt idx="266">
                  <c:v>-0.30236486486486475</c:v>
                </c:pt>
                <c:pt idx="267">
                  <c:v>-0.17989864864864827</c:v>
                </c:pt>
                <c:pt idx="268">
                  <c:v>-8.5304054054053891E-2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59-4A8C-9782-F399E81E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567264"/>
        <c:axId val="263737728"/>
      </c:scatterChart>
      <c:valAx>
        <c:axId val="252567264"/>
        <c:scaling>
          <c:orientation val="minMax"/>
          <c:max val="2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, 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cross"/>
        <c:minorTickMark val="none"/>
        <c:tickLblPos val="nextTo"/>
        <c:spPr>
          <a:noFill/>
          <a:ln>
            <a:solidFill>
              <a:srgbClr val="FF31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3737728"/>
        <c:crosses val="autoZero"/>
        <c:crossBetween val="midCat"/>
      </c:valAx>
      <c:valAx>
        <c:axId val="2637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Pressure, bar-m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31F0"/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56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effectLst/>
              </a:rPr>
              <a:t>Source depth: 3.00 m                          </a:t>
            </a:r>
          </a:p>
          <a:p>
            <a:pPr algn="l">
              <a:defRPr/>
            </a:pPr>
            <a:r>
              <a:rPr lang="en-US" sz="900" b="1" i="0" baseline="0">
                <a:effectLst/>
              </a:rPr>
              <a:t>Pressure: 2000 psi</a:t>
            </a:r>
          </a:p>
          <a:p>
            <a:pPr algn="l">
              <a:defRPr/>
            </a:pPr>
            <a:r>
              <a:rPr lang="en-US" sz="900" b="1" i="0" baseline="0">
                <a:effectLst/>
              </a:rPr>
              <a:t>Volume: 7320 cu.in</a:t>
            </a:r>
            <a:endParaRPr lang="ru-RU" sz="900">
              <a:effectLst/>
            </a:endParaRPr>
          </a:p>
        </c:rich>
      </c:tx>
      <c:layout>
        <c:manualLayout>
          <c:xMode val="edge"/>
          <c:yMode val="edge"/>
          <c:x val="4.5200882266520997E-2"/>
          <c:y val="3.3033040843924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8673381264751985E-2"/>
          <c:y val="0.20747752653697632"/>
          <c:w val="0.87949430776557158"/>
          <c:h val="0.65416392475087481"/>
        </c:manualLayout>
      </c:layout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'3m'!$S$2:$S$145</c:f>
              <c:numCache>
                <c:formatCode>General</c:formatCode>
                <c:ptCount val="144"/>
                <c:pt idx="0">
                  <c:v>0</c:v>
                </c:pt>
                <c:pt idx="1">
                  <c:v>3.90625</c:v>
                </c:pt>
                <c:pt idx="2">
                  <c:v>7.8125</c:v>
                </c:pt>
                <c:pt idx="3">
                  <c:v>11.71875</c:v>
                </c:pt>
                <c:pt idx="4">
                  <c:v>15.625</c:v>
                </c:pt>
                <c:pt idx="5">
                  <c:v>19.53125</c:v>
                </c:pt>
                <c:pt idx="6">
                  <c:v>23.4375</c:v>
                </c:pt>
                <c:pt idx="7">
                  <c:v>27.34375</c:v>
                </c:pt>
                <c:pt idx="8">
                  <c:v>31.25</c:v>
                </c:pt>
                <c:pt idx="9">
                  <c:v>35.15625</c:v>
                </c:pt>
                <c:pt idx="10">
                  <c:v>39.0625</c:v>
                </c:pt>
                <c:pt idx="11">
                  <c:v>42.96875</c:v>
                </c:pt>
                <c:pt idx="12">
                  <c:v>46.875</c:v>
                </c:pt>
                <c:pt idx="13">
                  <c:v>50.78125</c:v>
                </c:pt>
                <c:pt idx="14">
                  <c:v>54.6875</c:v>
                </c:pt>
                <c:pt idx="15">
                  <c:v>58.59375</c:v>
                </c:pt>
                <c:pt idx="16">
                  <c:v>62.5</c:v>
                </c:pt>
                <c:pt idx="17">
                  <c:v>66.40625</c:v>
                </c:pt>
                <c:pt idx="18">
                  <c:v>70.3125</c:v>
                </c:pt>
                <c:pt idx="19">
                  <c:v>74.21875</c:v>
                </c:pt>
                <c:pt idx="20">
                  <c:v>78.125</c:v>
                </c:pt>
                <c:pt idx="21">
                  <c:v>82.03125</c:v>
                </c:pt>
                <c:pt idx="22">
                  <c:v>85.9375</c:v>
                </c:pt>
                <c:pt idx="23">
                  <c:v>89.84375</c:v>
                </c:pt>
                <c:pt idx="24">
                  <c:v>93.75</c:v>
                </c:pt>
                <c:pt idx="25">
                  <c:v>97.65625</c:v>
                </c:pt>
                <c:pt idx="26">
                  <c:v>101.5625</c:v>
                </c:pt>
                <c:pt idx="27">
                  <c:v>105.46875</c:v>
                </c:pt>
                <c:pt idx="28">
                  <c:v>109.375</c:v>
                </c:pt>
                <c:pt idx="29">
                  <c:v>113.28125</c:v>
                </c:pt>
                <c:pt idx="30">
                  <c:v>117.1875</c:v>
                </c:pt>
                <c:pt idx="31">
                  <c:v>121.09375</c:v>
                </c:pt>
                <c:pt idx="32">
                  <c:v>125</c:v>
                </c:pt>
                <c:pt idx="33">
                  <c:v>128.90625</c:v>
                </c:pt>
                <c:pt idx="34">
                  <c:v>132.8125</c:v>
                </c:pt>
                <c:pt idx="35">
                  <c:v>136.71875</c:v>
                </c:pt>
                <c:pt idx="36">
                  <c:v>140.625</c:v>
                </c:pt>
                <c:pt idx="37">
                  <c:v>144.53125</c:v>
                </c:pt>
                <c:pt idx="38">
                  <c:v>148.4375</c:v>
                </c:pt>
                <c:pt idx="39">
                  <c:v>152.34375</c:v>
                </c:pt>
                <c:pt idx="40">
                  <c:v>156.25</c:v>
                </c:pt>
                <c:pt idx="41">
                  <c:v>160.15625</c:v>
                </c:pt>
                <c:pt idx="42">
                  <c:v>164.0625</c:v>
                </c:pt>
                <c:pt idx="43">
                  <c:v>167.96875</c:v>
                </c:pt>
                <c:pt idx="44">
                  <c:v>171.875</c:v>
                </c:pt>
                <c:pt idx="45">
                  <c:v>175.78125</c:v>
                </c:pt>
                <c:pt idx="46">
                  <c:v>179.6875</c:v>
                </c:pt>
                <c:pt idx="47">
                  <c:v>183.59375</c:v>
                </c:pt>
                <c:pt idx="48">
                  <c:v>187.5</c:v>
                </c:pt>
                <c:pt idx="49">
                  <c:v>191.40625</c:v>
                </c:pt>
                <c:pt idx="50">
                  <c:v>195.3125</c:v>
                </c:pt>
                <c:pt idx="51">
                  <c:v>199.21875</c:v>
                </c:pt>
                <c:pt idx="52">
                  <c:v>203.125</c:v>
                </c:pt>
                <c:pt idx="53">
                  <c:v>207.03125</c:v>
                </c:pt>
                <c:pt idx="54">
                  <c:v>210.9375</c:v>
                </c:pt>
                <c:pt idx="55">
                  <c:v>214.84375</c:v>
                </c:pt>
                <c:pt idx="56">
                  <c:v>218.75</c:v>
                </c:pt>
                <c:pt idx="57">
                  <c:v>222.65625</c:v>
                </c:pt>
                <c:pt idx="58">
                  <c:v>226.5625</c:v>
                </c:pt>
                <c:pt idx="59">
                  <c:v>230.46875</c:v>
                </c:pt>
                <c:pt idx="60">
                  <c:v>234.375</c:v>
                </c:pt>
                <c:pt idx="61">
                  <c:v>238.28125</c:v>
                </c:pt>
                <c:pt idx="62">
                  <c:v>242.1875</c:v>
                </c:pt>
                <c:pt idx="63">
                  <c:v>246.09375</c:v>
                </c:pt>
                <c:pt idx="64">
                  <c:v>250</c:v>
                </c:pt>
                <c:pt idx="65">
                  <c:v>253.90625</c:v>
                </c:pt>
                <c:pt idx="66">
                  <c:v>257.8125</c:v>
                </c:pt>
                <c:pt idx="67">
                  <c:v>261.71875</c:v>
                </c:pt>
                <c:pt idx="68">
                  <c:v>265.625</c:v>
                </c:pt>
                <c:pt idx="69">
                  <c:v>269.53125</c:v>
                </c:pt>
                <c:pt idx="70">
                  <c:v>273.4375</c:v>
                </c:pt>
                <c:pt idx="71">
                  <c:v>277.34375</c:v>
                </c:pt>
                <c:pt idx="72">
                  <c:v>281.25</c:v>
                </c:pt>
                <c:pt idx="73">
                  <c:v>285.15625</c:v>
                </c:pt>
                <c:pt idx="74">
                  <c:v>289.0625</c:v>
                </c:pt>
                <c:pt idx="75">
                  <c:v>292.96875</c:v>
                </c:pt>
                <c:pt idx="76">
                  <c:v>296.875</c:v>
                </c:pt>
                <c:pt idx="77">
                  <c:v>300.78125</c:v>
                </c:pt>
                <c:pt idx="78">
                  <c:v>304.6875</c:v>
                </c:pt>
                <c:pt idx="79">
                  <c:v>308.59375</c:v>
                </c:pt>
                <c:pt idx="80">
                  <c:v>312.5</c:v>
                </c:pt>
                <c:pt idx="81">
                  <c:v>316.40625</c:v>
                </c:pt>
                <c:pt idx="82">
                  <c:v>320.3125</c:v>
                </c:pt>
                <c:pt idx="83">
                  <c:v>324.21875</c:v>
                </c:pt>
                <c:pt idx="84">
                  <c:v>328.125</c:v>
                </c:pt>
                <c:pt idx="85">
                  <c:v>332.03125</c:v>
                </c:pt>
                <c:pt idx="86">
                  <c:v>335.9375</c:v>
                </c:pt>
                <c:pt idx="87">
                  <c:v>339.84375</c:v>
                </c:pt>
                <c:pt idx="88">
                  <c:v>343.75</c:v>
                </c:pt>
                <c:pt idx="89">
                  <c:v>347.65625</c:v>
                </c:pt>
                <c:pt idx="90">
                  <c:v>351.5625</c:v>
                </c:pt>
                <c:pt idx="91">
                  <c:v>355.46875</c:v>
                </c:pt>
                <c:pt idx="92">
                  <c:v>359.375</c:v>
                </c:pt>
                <c:pt idx="93">
                  <c:v>363.28125</c:v>
                </c:pt>
                <c:pt idx="94">
                  <c:v>367.1875</c:v>
                </c:pt>
                <c:pt idx="95">
                  <c:v>371.09375</c:v>
                </c:pt>
                <c:pt idx="96">
                  <c:v>375</c:v>
                </c:pt>
                <c:pt idx="97">
                  <c:v>378.90625</c:v>
                </c:pt>
                <c:pt idx="98">
                  <c:v>382.8125</c:v>
                </c:pt>
                <c:pt idx="99">
                  <c:v>386.71875</c:v>
                </c:pt>
                <c:pt idx="100">
                  <c:v>390.625</c:v>
                </c:pt>
                <c:pt idx="101">
                  <c:v>394.53125</c:v>
                </c:pt>
                <c:pt idx="102">
                  <c:v>398.4375</c:v>
                </c:pt>
                <c:pt idx="103">
                  <c:v>402.34375</c:v>
                </c:pt>
                <c:pt idx="104">
                  <c:v>406.25</c:v>
                </c:pt>
                <c:pt idx="105">
                  <c:v>410.15625</c:v>
                </c:pt>
                <c:pt idx="106">
                  <c:v>414.0625</c:v>
                </c:pt>
                <c:pt idx="107">
                  <c:v>417.96875</c:v>
                </c:pt>
                <c:pt idx="108">
                  <c:v>421.875</c:v>
                </c:pt>
                <c:pt idx="109">
                  <c:v>425.78125</c:v>
                </c:pt>
                <c:pt idx="110">
                  <c:v>429.6875</c:v>
                </c:pt>
                <c:pt idx="111">
                  <c:v>433.59375</c:v>
                </c:pt>
                <c:pt idx="112">
                  <c:v>437.5</c:v>
                </c:pt>
                <c:pt idx="113">
                  <c:v>441.40625</c:v>
                </c:pt>
                <c:pt idx="114">
                  <c:v>445.3125</c:v>
                </c:pt>
                <c:pt idx="115">
                  <c:v>449.21875</c:v>
                </c:pt>
                <c:pt idx="116">
                  <c:v>453.125</c:v>
                </c:pt>
                <c:pt idx="117">
                  <c:v>457.03125</c:v>
                </c:pt>
                <c:pt idx="118">
                  <c:v>460.9375</c:v>
                </c:pt>
                <c:pt idx="119">
                  <c:v>464.84375</c:v>
                </c:pt>
                <c:pt idx="120">
                  <c:v>468.75</c:v>
                </c:pt>
                <c:pt idx="121">
                  <c:v>472.65625</c:v>
                </c:pt>
                <c:pt idx="122">
                  <c:v>476.5625</c:v>
                </c:pt>
                <c:pt idx="123">
                  <c:v>480.46875</c:v>
                </c:pt>
                <c:pt idx="124">
                  <c:v>484.375</c:v>
                </c:pt>
                <c:pt idx="125">
                  <c:v>488.28125</c:v>
                </c:pt>
                <c:pt idx="126">
                  <c:v>492.1875</c:v>
                </c:pt>
                <c:pt idx="127">
                  <c:v>496.09375</c:v>
                </c:pt>
                <c:pt idx="128">
                  <c:v>500</c:v>
                </c:pt>
                <c:pt idx="129">
                  <c:v>503.90625</c:v>
                </c:pt>
                <c:pt idx="130">
                  <c:v>507.8125</c:v>
                </c:pt>
                <c:pt idx="131">
                  <c:v>511.71875</c:v>
                </c:pt>
                <c:pt idx="132">
                  <c:v>515.625</c:v>
                </c:pt>
                <c:pt idx="133">
                  <c:v>519.53125</c:v>
                </c:pt>
                <c:pt idx="134">
                  <c:v>523.4375</c:v>
                </c:pt>
                <c:pt idx="135">
                  <c:v>527.34375</c:v>
                </c:pt>
                <c:pt idx="136">
                  <c:v>531.25</c:v>
                </c:pt>
                <c:pt idx="137">
                  <c:v>535.15625</c:v>
                </c:pt>
                <c:pt idx="138">
                  <c:v>539.0625</c:v>
                </c:pt>
                <c:pt idx="139">
                  <c:v>542.96875</c:v>
                </c:pt>
                <c:pt idx="140">
                  <c:v>546.875</c:v>
                </c:pt>
                <c:pt idx="141">
                  <c:v>550.78125</c:v>
                </c:pt>
                <c:pt idx="142">
                  <c:v>554.6875</c:v>
                </c:pt>
                <c:pt idx="143">
                  <c:v>558.59375</c:v>
                </c:pt>
              </c:numCache>
            </c:numRef>
          </c:xVal>
          <c:yVal>
            <c:numRef>
              <c:f>'3m'!$T$2:$T$145</c:f>
              <c:numCache>
                <c:formatCode>General</c:formatCode>
                <c:ptCount val="144"/>
                <c:pt idx="0">
                  <c:v>248.92270039355111</c:v>
                </c:pt>
                <c:pt idx="1">
                  <c:v>256.88910715789541</c:v>
                </c:pt>
                <c:pt idx="2">
                  <c:v>270.7073201048546</c:v>
                </c:pt>
                <c:pt idx="3">
                  <c:v>263.39901297351116</c:v>
                </c:pt>
                <c:pt idx="4">
                  <c:v>271.9438926486165</c:v>
                </c:pt>
                <c:pt idx="5">
                  <c:v>271.30504998988192</c:v>
                </c:pt>
                <c:pt idx="6">
                  <c:v>273.0611035398079</c:v>
                </c:pt>
                <c:pt idx="7">
                  <c:v>273.55175154107735</c:v>
                </c:pt>
                <c:pt idx="8">
                  <c:v>274.03155211802709</c:v>
                </c:pt>
                <c:pt idx="9">
                  <c:v>273.54763507918443</c:v>
                </c:pt>
                <c:pt idx="10">
                  <c:v>273.13108444524238</c:v>
                </c:pt>
                <c:pt idx="11">
                  <c:v>272.37871749175747</c:v>
                </c:pt>
                <c:pt idx="12">
                  <c:v>272.21104026241841</c:v>
                </c:pt>
                <c:pt idx="13">
                  <c:v>272.21433086822026</c:v>
                </c:pt>
                <c:pt idx="14">
                  <c:v>272.56335964381134</c:v>
                </c:pt>
                <c:pt idx="15">
                  <c:v>272.68685536557086</c:v>
                </c:pt>
                <c:pt idx="16">
                  <c:v>272.82848571034543</c:v>
                </c:pt>
                <c:pt idx="17">
                  <c:v>272.59644569907533</c:v>
                </c:pt>
                <c:pt idx="18">
                  <c:v>272.01237866582426</c:v>
                </c:pt>
                <c:pt idx="19">
                  <c:v>271.87149673825098</c:v>
                </c:pt>
                <c:pt idx="20">
                  <c:v>271.4059849892123</c:v>
                </c:pt>
                <c:pt idx="21">
                  <c:v>271.12075890380157</c:v>
                </c:pt>
                <c:pt idx="22">
                  <c:v>270.40960403759709</c:v>
                </c:pt>
                <c:pt idx="23">
                  <c:v>270.21487123247221</c:v>
                </c:pt>
                <c:pt idx="24">
                  <c:v>269.75649878968852</c:v>
                </c:pt>
                <c:pt idx="25">
                  <c:v>269.28582238542594</c:v>
                </c:pt>
                <c:pt idx="26">
                  <c:v>269.47925960871243</c:v>
                </c:pt>
                <c:pt idx="27">
                  <c:v>268.96633663830744</c:v>
                </c:pt>
                <c:pt idx="28">
                  <c:v>268.3895172569043</c:v>
                </c:pt>
                <c:pt idx="29">
                  <c:v>268.1960043477967</c:v>
                </c:pt>
                <c:pt idx="30">
                  <c:v>267.12263131516664</c:v>
                </c:pt>
                <c:pt idx="31">
                  <c:v>267.0081258511276</c:v>
                </c:pt>
                <c:pt idx="32">
                  <c:v>266.72620779547822</c:v>
                </c:pt>
                <c:pt idx="33">
                  <c:v>266.15185233858347</c:v>
                </c:pt>
                <c:pt idx="34">
                  <c:v>266.11450708563478</c:v>
                </c:pt>
                <c:pt idx="35">
                  <c:v>264.87175765674613</c:v>
                </c:pt>
                <c:pt idx="36">
                  <c:v>263.79216716939192</c:v>
                </c:pt>
                <c:pt idx="37">
                  <c:v>262.86510393918218</c:v>
                </c:pt>
                <c:pt idx="38">
                  <c:v>261.91671130613355</c:v>
                </c:pt>
                <c:pt idx="39">
                  <c:v>262.02698847232728</c:v>
                </c:pt>
                <c:pt idx="40">
                  <c:v>261.7458113534783</c:v>
                </c:pt>
                <c:pt idx="41">
                  <c:v>261.98006894071079</c:v>
                </c:pt>
                <c:pt idx="42">
                  <c:v>261.2600203183523</c:v>
                </c:pt>
                <c:pt idx="43">
                  <c:v>260.34555565907266</c:v>
                </c:pt>
                <c:pt idx="44">
                  <c:v>259.70191389848327</c:v>
                </c:pt>
                <c:pt idx="45">
                  <c:v>258.91924848939323</c:v>
                </c:pt>
                <c:pt idx="46">
                  <c:v>257.97370952450473</c:v>
                </c:pt>
                <c:pt idx="47">
                  <c:v>256.82038404444876</c:v>
                </c:pt>
                <c:pt idx="48">
                  <c:v>256.28731392433156</c:v>
                </c:pt>
                <c:pt idx="49">
                  <c:v>255.77448578530945</c:v>
                </c:pt>
                <c:pt idx="50">
                  <c:v>254.42315939831923</c:v>
                </c:pt>
                <c:pt idx="51">
                  <c:v>254.37864990504156</c:v>
                </c:pt>
                <c:pt idx="52">
                  <c:v>253.17492388697676</c:v>
                </c:pt>
                <c:pt idx="53">
                  <c:v>253.14247060781702</c:v>
                </c:pt>
                <c:pt idx="54">
                  <c:v>251.74791469878627</c:v>
                </c:pt>
                <c:pt idx="55">
                  <c:v>250.38040265950036</c:v>
                </c:pt>
                <c:pt idx="56">
                  <c:v>249.89461945957385</c:v>
                </c:pt>
                <c:pt idx="57">
                  <c:v>247.81190304525666</c:v>
                </c:pt>
                <c:pt idx="58">
                  <c:v>247.15102227408065</c:v>
                </c:pt>
                <c:pt idx="59">
                  <c:v>245.72808403660773</c:v>
                </c:pt>
                <c:pt idx="60">
                  <c:v>243.54727829738368</c:v>
                </c:pt>
                <c:pt idx="61">
                  <c:v>242.13588267336704</c:v>
                </c:pt>
                <c:pt idx="62">
                  <c:v>239.09250632871385</c:v>
                </c:pt>
                <c:pt idx="63">
                  <c:v>237.87180910134134</c:v>
                </c:pt>
                <c:pt idx="64">
                  <c:v>236.81718402205476</c:v>
                </c:pt>
                <c:pt idx="65">
                  <c:v>237.59451803258645</c:v>
                </c:pt>
                <c:pt idx="66">
                  <c:v>238.98690322976358</c:v>
                </c:pt>
                <c:pt idx="67">
                  <c:v>240.9575727274439</c:v>
                </c:pt>
                <c:pt idx="68">
                  <c:v>242.13851424369074</c:v>
                </c:pt>
                <c:pt idx="69">
                  <c:v>243.74359659645398</c:v>
                </c:pt>
                <c:pt idx="70">
                  <c:v>244.69265921387799</c:v>
                </c:pt>
                <c:pt idx="71">
                  <c:v>246.5156997321036</c:v>
                </c:pt>
                <c:pt idx="72">
                  <c:v>246.42358096286674</c:v>
                </c:pt>
                <c:pt idx="73">
                  <c:v>248.5204920394651</c:v>
                </c:pt>
                <c:pt idx="74">
                  <c:v>248.86136098123959</c:v>
                </c:pt>
                <c:pt idx="75">
                  <c:v>249.13693875979149</c:v>
                </c:pt>
                <c:pt idx="76">
                  <c:v>248.77052619274986</c:v>
                </c:pt>
                <c:pt idx="77">
                  <c:v>248.95301375272211</c:v>
                </c:pt>
                <c:pt idx="78">
                  <c:v>249.37814323360359</c:v>
                </c:pt>
                <c:pt idx="79">
                  <c:v>249.83517870003399</c:v>
                </c:pt>
                <c:pt idx="80">
                  <c:v>250.44803110478557</c:v>
                </c:pt>
                <c:pt idx="81">
                  <c:v>250.39274287537651</c:v>
                </c:pt>
                <c:pt idx="82">
                  <c:v>251.7641508832665</c:v>
                </c:pt>
                <c:pt idx="83">
                  <c:v>251.66292908086399</c:v>
                </c:pt>
                <c:pt idx="84">
                  <c:v>251.58988811057083</c:v>
                </c:pt>
                <c:pt idx="85">
                  <c:v>251.55599544565558</c:v>
                </c:pt>
                <c:pt idx="86">
                  <c:v>248.27416695134673</c:v>
                </c:pt>
                <c:pt idx="87">
                  <c:v>248.01103172483141</c:v>
                </c:pt>
                <c:pt idx="88">
                  <c:v>247.31684710910943</c:v>
                </c:pt>
                <c:pt idx="89">
                  <c:v>250.53374616299396</c:v>
                </c:pt>
                <c:pt idx="90">
                  <c:v>250.57887942871301</c:v>
                </c:pt>
                <c:pt idx="91">
                  <c:v>252.18037894979307</c:v>
                </c:pt>
                <c:pt idx="92">
                  <c:v>252.84313841775878</c:v>
                </c:pt>
                <c:pt idx="93">
                  <c:v>254.49248870384397</c:v>
                </c:pt>
                <c:pt idx="94">
                  <c:v>253.96033013715939</c:v>
                </c:pt>
                <c:pt idx="95">
                  <c:v>254.18013663610628</c:v>
                </c:pt>
                <c:pt idx="96">
                  <c:v>253.19206466277564</c:v>
                </c:pt>
                <c:pt idx="97">
                  <c:v>252.80210583639669</c:v>
                </c:pt>
                <c:pt idx="98">
                  <c:v>250.69796876188792</c:v>
                </c:pt>
                <c:pt idx="99">
                  <c:v>250.14944577640495</c:v>
                </c:pt>
                <c:pt idx="100">
                  <c:v>249.51579861783262</c:v>
                </c:pt>
                <c:pt idx="101">
                  <c:v>248.21161963448219</c:v>
                </c:pt>
                <c:pt idx="102">
                  <c:v>249.84394799425186</c:v>
                </c:pt>
                <c:pt idx="103">
                  <c:v>250.66437578899436</c:v>
                </c:pt>
                <c:pt idx="104">
                  <c:v>251.01778711467495</c:v>
                </c:pt>
                <c:pt idx="105">
                  <c:v>249.51950524943609</c:v>
                </c:pt>
                <c:pt idx="106">
                  <c:v>249.11665670597347</c:v>
                </c:pt>
                <c:pt idx="107">
                  <c:v>249.15473399060733</c:v>
                </c:pt>
                <c:pt idx="108">
                  <c:v>248.64941919750433</c:v>
                </c:pt>
                <c:pt idx="109">
                  <c:v>248.20710981180494</c:v>
                </c:pt>
                <c:pt idx="110">
                  <c:v>247.53586036569766</c:v>
                </c:pt>
                <c:pt idx="111">
                  <c:v>245.90934889531948</c:v>
                </c:pt>
                <c:pt idx="112">
                  <c:v>245.91734013570579</c:v>
                </c:pt>
                <c:pt idx="113">
                  <c:v>244.7273411940584</c:v>
                </c:pt>
                <c:pt idx="114">
                  <c:v>245.57702561909522</c:v>
                </c:pt>
                <c:pt idx="115">
                  <c:v>243.92864430068477</c:v>
                </c:pt>
                <c:pt idx="116">
                  <c:v>243.88572930772182</c:v>
                </c:pt>
                <c:pt idx="117">
                  <c:v>241.72410080230193</c:v>
                </c:pt>
                <c:pt idx="118">
                  <c:v>242.28169082548914</c:v>
                </c:pt>
                <c:pt idx="119">
                  <c:v>240.95592550095918</c:v>
                </c:pt>
                <c:pt idx="120">
                  <c:v>240.61784874051472</c:v>
                </c:pt>
                <c:pt idx="121">
                  <c:v>238.68124247990005</c:v>
                </c:pt>
                <c:pt idx="122">
                  <c:v>238.05266070286706</c:v>
                </c:pt>
                <c:pt idx="123">
                  <c:v>235.53849273575617</c:v>
                </c:pt>
                <c:pt idx="124">
                  <c:v>234.72699484946088</c:v>
                </c:pt>
                <c:pt idx="125">
                  <c:v>232.46832819636319</c:v>
                </c:pt>
                <c:pt idx="126">
                  <c:v>230.85922118212102</c:v>
                </c:pt>
                <c:pt idx="127">
                  <c:v>229.73485725951457</c:v>
                </c:pt>
                <c:pt idx="128">
                  <c:v>227.24348298223498</c:v>
                </c:pt>
                <c:pt idx="129">
                  <c:v>229.7348572595146</c:v>
                </c:pt>
                <c:pt idx="130">
                  <c:v>230.85922118212028</c:v>
                </c:pt>
                <c:pt idx="131">
                  <c:v>232.46832819636307</c:v>
                </c:pt>
                <c:pt idx="132">
                  <c:v>234.72699484946062</c:v>
                </c:pt>
                <c:pt idx="133">
                  <c:v>235.53849273575628</c:v>
                </c:pt>
                <c:pt idx="134">
                  <c:v>238.05266070286717</c:v>
                </c:pt>
                <c:pt idx="135">
                  <c:v>238.68124247990022</c:v>
                </c:pt>
                <c:pt idx="136">
                  <c:v>240.61784874051489</c:v>
                </c:pt>
                <c:pt idx="137">
                  <c:v>240.95592550095938</c:v>
                </c:pt>
                <c:pt idx="138">
                  <c:v>242.28169082548933</c:v>
                </c:pt>
                <c:pt idx="139">
                  <c:v>241.72410080230213</c:v>
                </c:pt>
                <c:pt idx="140">
                  <c:v>243.88572930772199</c:v>
                </c:pt>
                <c:pt idx="141">
                  <c:v>243.92864430068497</c:v>
                </c:pt>
                <c:pt idx="142">
                  <c:v>245.57702561909537</c:v>
                </c:pt>
                <c:pt idx="143">
                  <c:v>244.72734119405851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C6-4F10-9A62-ED521D9E4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501920"/>
        <c:axId val="421123360"/>
      </c:scatterChart>
      <c:valAx>
        <c:axId val="496501920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Frequency, Hz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FF31F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123360"/>
        <c:crosses val="autoZero"/>
        <c:crossBetween val="midCat"/>
        <c:majorUnit val="10"/>
      </c:valAx>
      <c:valAx>
        <c:axId val="421123360"/>
        <c:scaling>
          <c:orientation val="minMax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db re 1 </a:t>
                </a:r>
                <a:r>
                  <a:rPr lang="ru-RU"/>
                  <a:t>µ</a:t>
                </a:r>
                <a:r>
                  <a:rPr lang="en-US"/>
                  <a:t>Pa 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31F0"/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6501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17</xdr:row>
      <xdr:rowOff>95250</xdr:rowOff>
    </xdr:from>
    <xdr:to>
      <xdr:col>14</xdr:col>
      <xdr:colOff>533400</xdr:colOff>
      <xdr:row>43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44</xdr:row>
      <xdr:rowOff>0</xdr:rowOff>
    </xdr:from>
    <xdr:to>
      <xdr:col>15</xdr:col>
      <xdr:colOff>428626</xdr:colOff>
      <xdr:row>66</xdr:row>
      <xdr:rowOff>38099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amp;D/&#1053;&#1063;%20(LF%20Source)/&#1057;&#1080;&#1075;&#1085;&#1072;&#1090;&#1091;&#1088;&#1099;%20&#1053;&#1095;%20&#1080;%20&#1056;&#1072;&#1089;&#1095;&#1077;&#1090;%20&#1040;&#1063;&#1061;/190214_&#1056;&#1072;&#1089;&#1095;&#1077;&#1090;&#1099;%20&#1089;&#1080;&#1075;&#1085;&#1072;&#1090;&#1091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Ghost calcs"/>
      <sheetName val="35m"/>
      <sheetName val="25m"/>
      <sheetName val="15m"/>
      <sheetName val="12m"/>
      <sheetName val="9m"/>
      <sheetName val="6m"/>
      <sheetName val="3m"/>
      <sheetName val="Ghost calcs_period"/>
      <sheetName val="Ghost calcs_period (2)"/>
      <sheetName val="Ghost calcs_period (3)"/>
      <sheetName val="25m_2 guns"/>
      <sheetName val="25m_2 guns_512"/>
      <sheetName val="Petronas digital_3m"/>
      <sheetName val="Petronas digital"/>
      <sheetName val="Sergey"/>
      <sheetName val="MAGE"/>
      <sheetName val="General view in timefreq domain"/>
      <sheetName val="Rayleigh-Willis"/>
      <sheetName val="Bolt"/>
      <sheetName val="Nucleus vs GW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0</v>
          </cell>
          <cell r="C2">
            <v>0.10135135135135134</v>
          </cell>
          <cell r="T2">
            <v>0</v>
          </cell>
          <cell r="U2">
            <v>248.92270039355111</v>
          </cell>
        </row>
        <row r="3">
          <cell r="B3" t="str">
            <v>0,001</v>
          </cell>
          <cell r="C3">
            <v>9.4594594594594586E-2</v>
          </cell>
          <cell r="T3">
            <v>3.90625</v>
          </cell>
          <cell r="U3">
            <v>256.88910715789541</v>
          </cell>
        </row>
        <row r="4">
          <cell r="B4" t="str">
            <v>0,002</v>
          </cell>
          <cell r="C4">
            <v>0.1114864864864865</v>
          </cell>
          <cell r="T4">
            <v>7.8125</v>
          </cell>
          <cell r="U4">
            <v>270.7073201048546</v>
          </cell>
        </row>
        <row r="5">
          <cell r="B5" t="str">
            <v>0,003</v>
          </cell>
          <cell r="C5">
            <v>0.1216216216216216</v>
          </cell>
          <cell r="T5">
            <v>11.71875</v>
          </cell>
          <cell r="U5">
            <v>263.39901297351116</v>
          </cell>
        </row>
        <row r="6">
          <cell r="B6" t="str">
            <v>0,004</v>
          </cell>
          <cell r="C6">
            <v>-8.4459459459459343E-3</v>
          </cell>
          <cell r="T6">
            <v>15.625</v>
          </cell>
          <cell r="U6">
            <v>271.9438926486165</v>
          </cell>
        </row>
        <row r="7">
          <cell r="B7" t="str">
            <v>0,005</v>
          </cell>
          <cell r="C7">
            <v>-1.3513513513513507E-2</v>
          </cell>
          <cell r="T7">
            <v>19.53125</v>
          </cell>
          <cell r="U7">
            <v>271.30504998988192</v>
          </cell>
        </row>
        <row r="8">
          <cell r="B8" t="str">
            <v>0,006</v>
          </cell>
          <cell r="C8">
            <v>-6.1655405405405421E-2</v>
          </cell>
          <cell r="T8">
            <v>23.4375</v>
          </cell>
          <cell r="U8">
            <v>273.0611035398079</v>
          </cell>
        </row>
        <row r="9">
          <cell r="B9" t="str">
            <v>0,007</v>
          </cell>
          <cell r="C9">
            <v>-6.0810810810810793E-2</v>
          </cell>
          <cell r="T9">
            <v>27.34375</v>
          </cell>
          <cell r="U9">
            <v>273.55175154107735</v>
          </cell>
        </row>
        <row r="10">
          <cell r="B10" t="str">
            <v>0,008</v>
          </cell>
          <cell r="C10">
            <v>-9.0371621621621642E-2</v>
          </cell>
          <cell r="T10">
            <v>31.25</v>
          </cell>
          <cell r="U10">
            <v>274.03155211802709</v>
          </cell>
        </row>
        <row r="11">
          <cell r="B11" t="str">
            <v>0,009</v>
          </cell>
          <cell r="C11">
            <v>-8.02364864864865E-2</v>
          </cell>
          <cell r="T11">
            <v>35.15625</v>
          </cell>
          <cell r="U11">
            <v>273.54763507918443</v>
          </cell>
        </row>
        <row r="12">
          <cell r="B12" t="str">
            <v>0,010</v>
          </cell>
          <cell r="C12">
            <v>-6.6722972972972971E-2</v>
          </cell>
          <cell r="T12">
            <v>39.0625</v>
          </cell>
          <cell r="U12">
            <v>273.13108444524238</v>
          </cell>
        </row>
        <row r="13">
          <cell r="B13" t="str">
            <v>0,011</v>
          </cell>
          <cell r="C13">
            <v>-9.3749999999999986E-2</v>
          </cell>
          <cell r="T13">
            <v>42.96875</v>
          </cell>
          <cell r="U13">
            <v>272.37871749175747</v>
          </cell>
        </row>
        <row r="14">
          <cell r="B14" t="str">
            <v>0,012</v>
          </cell>
          <cell r="C14">
            <v>-6.8412162162162171E-2</v>
          </cell>
          <cell r="T14">
            <v>46.875</v>
          </cell>
          <cell r="U14">
            <v>272.21104026241841</v>
          </cell>
        </row>
        <row r="15">
          <cell r="B15" t="str">
            <v>0,013</v>
          </cell>
          <cell r="C15">
            <v>-6.6722972972972971E-2</v>
          </cell>
          <cell r="T15">
            <v>50.78125</v>
          </cell>
          <cell r="U15">
            <v>272.21433086822026</v>
          </cell>
        </row>
        <row r="16">
          <cell r="B16" t="str">
            <v>0,014</v>
          </cell>
          <cell r="C16">
            <v>-3.4628378378378372E-2</v>
          </cell>
          <cell r="T16">
            <v>54.6875</v>
          </cell>
          <cell r="U16">
            <v>272.56335964381134</v>
          </cell>
        </row>
        <row r="17">
          <cell r="B17" t="str">
            <v>0,015</v>
          </cell>
          <cell r="C17">
            <v>-3.2094594594594593E-2</v>
          </cell>
          <cell r="T17">
            <v>58.59375</v>
          </cell>
          <cell r="U17">
            <v>272.68685536557086</v>
          </cell>
        </row>
        <row r="18">
          <cell r="B18" t="str">
            <v>0,016</v>
          </cell>
          <cell r="C18">
            <v>1.9425675675675675E-2</v>
          </cell>
          <cell r="T18">
            <v>62.5</v>
          </cell>
          <cell r="U18">
            <v>272.82848571034543</v>
          </cell>
        </row>
        <row r="19">
          <cell r="B19" t="str">
            <v>0,017</v>
          </cell>
          <cell r="C19">
            <v>4.1385135135135129E-2</v>
          </cell>
          <cell r="T19">
            <v>66.40625</v>
          </cell>
          <cell r="U19">
            <v>272.59644569907533</v>
          </cell>
        </row>
        <row r="20">
          <cell r="B20" t="str">
            <v>0,018</v>
          </cell>
          <cell r="C20">
            <v>5.6587837837837822E-2</v>
          </cell>
          <cell r="T20">
            <v>70.3125</v>
          </cell>
          <cell r="U20">
            <v>272.01237866582426</v>
          </cell>
        </row>
        <row r="21">
          <cell r="B21" t="str">
            <v>0,019</v>
          </cell>
          <cell r="C21">
            <v>9.2905405405405414E-2</v>
          </cell>
          <cell r="T21">
            <v>74.21875</v>
          </cell>
          <cell r="U21">
            <v>271.87149673825098</v>
          </cell>
        </row>
        <row r="22">
          <cell r="B22" t="str">
            <v>0,020</v>
          </cell>
          <cell r="C22">
            <v>4.8141891891891886E-2</v>
          </cell>
          <cell r="T22">
            <v>78.125</v>
          </cell>
          <cell r="U22">
            <v>271.4059849892123</v>
          </cell>
        </row>
        <row r="23">
          <cell r="B23" t="str">
            <v>0,021</v>
          </cell>
          <cell r="C23">
            <v>-3.6317567567567564E-2</v>
          </cell>
          <cell r="T23">
            <v>82.03125</v>
          </cell>
          <cell r="U23">
            <v>271.12075890380157</v>
          </cell>
        </row>
        <row r="24">
          <cell r="B24" t="str">
            <v>0,022</v>
          </cell>
          <cell r="C24">
            <v>-0.11993243243243241</v>
          </cell>
          <cell r="T24">
            <v>85.9375</v>
          </cell>
          <cell r="U24">
            <v>270.40960403759709</v>
          </cell>
        </row>
        <row r="25">
          <cell r="B25" t="str">
            <v>0,023</v>
          </cell>
          <cell r="C25">
            <v>-0.16976351351351349</v>
          </cell>
          <cell r="T25">
            <v>89.84375</v>
          </cell>
          <cell r="U25">
            <v>270.21487123247221</v>
          </cell>
        </row>
        <row r="26">
          <cell r="B26" t="str">
            <v>0,024</v>
          </cell>
          <cell r="C26">
            <v>-0.18834459459459454</v>
          </cell>
          <cell r="T26">
            <v>93.75</v>
          </cell>
          <cell r="U26">
            <v>269.75649878968852</v>
          </cell>
        </row>
        <row r="27">
          <cell r="B27" t="str">
            <v>0,025</v>
          </cell>
          <cell r="C27">
            <v>-9.3749999999999986E-2</v>
          </cell>
          <cell r="T27">
            <v>97.65625</v>
          </cell>
          <cell r="U27">
            <v>269.28582238542594</v>
          </cell>
        </row>
        <row r="28">
          <cell r="B28" t="str">
            <v>0,026</v>
          </cell>
          <cell r="C28">
            <v>-1.9425675675675675E-2</v>
          </cell>
          <cell r="T28">
            <v>101.5625</v>
          </cell>
          <cell r="U28">
            <v>269.47925960871243</v>
          </cell>
        </row>
        <row r="29">
          <cell r="B29" t="str">
            <v>0,027</v>
          </cell>
          <cell r="C29">
            <v>-1.4358108108108112E-2</v>
          </cell>
          <cell r="T29">
            <v>105.46875</v>
          </cell>
          <cell r="U29">
            <v>268.96633663830744</v>
          </cell>
        </row>
        <row r="30">
          <cell r="B30" t="str">
            <v>0,028</v>
          </cell>
          <cell r="C30">
            <v>9.2905405405405306E-3</v>
          </cell>
          <cell r="T30">
            <v>109.375</v>
          </cell>
          <cell r="U30">
            <v>268.3895172569043</v>
          </cell>
        </row>
        <row r="31">
          <cell r="B31" t="str">
            <v>0,029</v>
          </cell>
          <cell r="C31">
            <v>-6.7567567567567632E-3</v>
          </cell>
          <cell r="T31">
            <v>113.28125</v>
          </cell>
          <cell r="U31">
            <v>268.1960043477967</v>
          </cell>
        </row>
        <row r="32">
          <cell r="B32" t="str">
            <v>0,030</v>
          </cell>
          <cell r="C32">
            <v>-8.4459459459459534E-3</v>
          </cell>
          <cell r="T32">
            <v>117.1875</v>
          </cell>
          <cell r="U32">
            <v>267.12263131516664</v>
          </cell>
        </row>
        <row r="33">
          <cell r="B33" t="str">
            <v>0,031</v>
          </cell>
          <cell r="C33">
            <v>7.4324324324324328E-2</v>
          </cell>
          <cell r="T33">
            <v>121.09375</v>
          </cell>
          <cell r="U33">
            <v>267.0081258511276</v>
          </cell>
        </row>
        <row r="34">
          <cell r="B34" t="str">
            <v>0,032</v>
          </cell>
          <cell r="C34">
            <v>0.21875</v>
          </cell>
          <cell r="T34">
            <v>125</v>
          </cell>
          <cell r="U34">
            <v>266.72620779547822</v>
          </cell>
        </row>
        <row r="35">
          <cell r="B35" t="str">
            <v>0,033</v>
          </cell>
          <cell r="C35">
            <v>0.24662162162162163</v>
          </cell>
          <cell r="T35">
            <v>128.90625</v>
          </cell>
          <cell r="U35">
            <v>266.15185233858347</v>
          </cell>
        </row>
        <row r="36">
          <cell r="B36" t="str">
            <v>0,034</v>
          </cell>
          <cell r="C36">
            <v>0.19087837837837837</v>
          </cell>
          <cell r="T36">
            <v>132.8125</v>
          </cell>
          <cell r="U36">
            <v>266.11450708563478</v>
          </cell>
        </row>
        <row r="37">
          <cell r="B37" t="str">
            <v>0,035</v>
          </cell>
          <cell r="C37">
            <v>3.800675675675675E-2</v>
          </cell>
          <cell r="T37">
            <v>136.71875</v>
          </cell>
          <cell r="U37">
            <v>264.87175765674613</v>
          </cell>
        </row>
        <row r="38">
          <cell r="B38" t="str">
            <v>0,036</v>
          </cell>
          <cell r="C38">
            <v>-0.19763513513513511</v>
          </cell>
          <cell r="T38">
            <v>140.625</v>
          </cell>
          <cell r="U38">
            <v>263.79216716939192</v>
          </cell>
        </row>
        <row r="39">
          <cell r="B39" t="str">
            <v>0,037</v>
          </cell>
          <cell r="C39">
            <v>-0.46030405405405406</v>
          </cell>
          <cell r="T39">
            <v>144.53125</v>
          </cell>
          <cell r="U39">
            <v>262.86510393918218</v>
          </cell>
        </row>
        <row r="40">
          <cell r="B40" t="str">
            <v>0,038</v>
          </cell>
          <cell r="C40">
            <v>-4.6452702702702686E-2</v>
          </cell>
          <cell r="T40">
            <v>148.4375</v>
          </cell>
          <cell r="U40">
            <v>261.91671130613355</v>
          </cell>
        </row>
        <row r="41">
          <cell r="B41" t="str">
            <v>0,039</v>
          </cell>
          <cell r="C41">
            <v>2.1765202702702702</v>
          </cell>
          <cell r="T41">
            <v>152.34375</v>
          </cell>
          <cell r="U41">
            <v>262.02698847232728</v>
          </cell>
        </row>
        <row r="42">
          <cell r="B42" t="str">
            <v>0,040</v>
          </cell>
          <cell r="C42">
            <v>5.0388513513513509</v>
          </cell>
          <cell r="T42">
            <v>156.25</v>
          </cell>
          <cell r="U42">
            <v>261.7458113534783</v>
          </cell>
        </row>
        <row r="43">
          <cell r="B43" t="str">
            <v>0,041</v>
          </cell>
          <cell r="C43">
            <v>17.958614864864863</v>
          </cell>
          <cell r="T43">
            <v>160.15625</v>
          </cell>
          <cell r="U43">
            <v>261.98006894071079</v>
          </cell>
        </row>
        <row r="44">
          <cell r="B44" t="str">
            <v>0,042</v>
          </cell>
          <cell r="C44">
            <v>61.248310810810807</v>
          </cell>
          <cell r="T44">
            <v>164.0625</v>
          </cell>
          <cell r="U44">
            <v>261.2600203183523</v>
          </cell>
        </row>
        <row r="45">
          <cell r="B45" t="str">
            <v>0,043</v>
          </cell>
          <cell r="C45">
            <v>67.214527027027032</v>
          </cell>
          <cell r="T45">
            <v>167.96875</v>
          </cell>
          <cell r="U45">
            <v>260.34555565907266</v>
          </cell>
        </row>
        <row r="46">
          <cell r="B46" t="str">
            <v>0,044</v>
          </cell>
          <cell r="C46">
            <v>60.108952702702702</v>
          </cell>
          <cell r="T46">
            <v>171.875</v>
          </cell>
          <cell r="U46">
            <v>259.70191389848327</v>
          </cell>
        </row>
        <row r="47">
          <cell r="B47" t="str">
            <v>0,045</v>
          </cell>
          <cell r="C47">
            <v>36.002533783783775</v>
          </cell>
          <cell r="T47">
            <v>175.78125</v>
          </cell>
          <cell r="U47">
            <v>258.91924848939323</v>
          </cell>
        </row>
        <row r="48">
          <cell r="B48" t="str">
            <v>0,046</v>
          </cell>
          <cell r="C48">
            <v>-31.423986486486481</v>
          </cell>
          <cell r="T48">
            <v>179.6875</v>
          </cell>
          <cell r="U48">
            <v>257.97370952450473</v>
          </cell>
        </row>
        <row r="49">
          <cell r="B49" t="str">
            <v>0,047</v>
          </cell>
          <cell r="C49">
            <v>-54.298141891891902</v>
          </cell>
          <cell r="T49">
            <v>183.59375</v>
          </cell>
          <cell r="U49">
            <v>256.82038404444876</v>
          </cell>
        </row>
        <row r="50">
          <cell r="B50" t="str">
            <v>0,048</v>
          </cell>
          <cell r="C50">
            <v>-62.469594594594597</v>
          </cell>
          <cell r="T50">
            <v>187.5</v>
          </cell>
          <cell r="U50">
            <v>256.28731392433156</v>
          </cell>
        </row>
        <row r="51">
          <cell r="B51" t="str">
            <v>0,049</v>
          </cell>
          <cell r="C51">
            <v>-61.538006756756751</v>
          </cell>
          <cell r="T51">
            <v>191.40625</v>
          </cell>
          <cell r="U51">
            <v>255.77448578530945</v>
          </cell>
        </row>
        <row r="52">
          <cell r="B52" t="str">
            <v>0,050</v>
          </cell>
          <cell r="C52">
            <v>-53.094594594594597</v>
          </cell>
          <cell r="T52">
            <v>195.3125</v>
          </cell>
          <cell r="U52">
            <v>254.42315939831923</v>
          </cell>
        </row>
        <row r="53">
          <cell r="B53" t="str">
            <v>0,051</v>
          </cell>
          <cell r="C53">
            <v>-45.457770270270274</v>
          </cell>
          <cell r="T53">
            <v>199.21875</v>
          </cell>
          <cell r="U53">
            <v>254.37864990504156</v>
          </cell>
        </row>
        <row r="54">
          <cell r="B54" t="str">
            <v>0,052</v>
          </cell>
          <cell r="C54">
            <v>-34.730574324324323</v>
          </cell>
          <cell r="T54">
            <v>203.125</v>
          </cell>
          <cell r="U54">
            <v>253.17492388697676</v>
          </cell>
        </row>
        <row r="55">
          <cell r="B55" t="str">
            <v>0,053</v>
          </cell>
          <cell r="C55">
            <v>-26.957770270270267</v>
          </cell>
          <cell r="T55">
            <v>207.03125</v>
          </cell>
          <cell r="U55">
            <v>253.14247060781702</v>
          </cell>
        </row>
        <row r="56">
          <cell r="B56" t="str">
            <v>0,054</v>
          </cell>
          <cell r="C56">
            <v>-22.283783783783782</v>
          </cell>
          <cell r="T56">
            <v>210.9375</v>
          </cell>
          <cell r="U56">
            <v>251.74791469878627</v>
          </cell>
        </row>
        <row r="57">
          <cell r="B57" t="str">
            <v>0,055</v>
          </cell>
          <cell r="C57">
            <v>-15.401182432432432</v>
          </cell>
          <cell r="T57">
            <v>214.84375</v>
          </cell>
          <cell r="U57">
            <v>250.38040265950036</v>
          </cell>
        </row>
        <row r="58">
          <cell r="B58" t="str">
            <v>0,056</v>
          </cell>
          <cell r="C58">
            <v>-10.993243243243244</v>
          </cell>
          <cell r="T58">
            <v>218.75</v>
          </cell>
          <cell r="U58">
            <v>249.89461945957385</v>
          </cell>
        </row>
        <row r="59">
          <cell r="B59" t="str">
            <v>0,057</v>
          </cell>
          <cell r="C59">
            <v>-8.7339527027027017</v>
          </cell>
          <cell r="T59">
            <v>222.65625</v>
          </cell>
          <cell r="U59">
            <v>247.81190304525666</v>
          </cell>
        </row>
        <row r="60">
          <cell r="B60" t="str">
            <v>0,058</v>
          </cell>
          <cell r="C60">
            <v>-3.3133445945945961</v>
          </cell>
          <cell r="T60">
            <v>226.5625</v>
          </cell>
          <cell r="U60">
            <v>247.15102227408065</v>
          </cell>
        </row>
        <row r="61">
          <cell r="B61" t="str">
            <v>0,059</v>
          </cell>
          <cell r="C61">
            <v>-0.92314189189189244</v>
          </cell>
          <cell r="T61">
            <v>230.46875</v>
          </cell>
          <cell r="U61">
            <v>245.72808403660773</v>
          </cell>
        </row>
        <row r="62">
          <cell r="B62" t="str">
            <v>0,060</v>
          </cell>
          <cell r="C62">
            <v>0.61148648648649206</v>
          </cell>
          <cell r="T62">
            <v>234.375</v>
          </cell>
          <cell r="U62">
            <v>243.54727829738368</v>
          </cell>
        </row>
        <row r="63">
          <cell r="B63" t="str">
            <v>0,061</v>
          </cell>
          <cell r="C63">
            <v>5.1005067567567552</v>
          </cell>
          <cell r="T63">
            <v>238.28125</v>
          </cell>
          <cell r="U63">
            <v>242.13588267336704</v>
          </cell>
        </row>
        <row r="64">
          <cell r="B64" t="str">
            <v>0,062</v>
          </cell>
          <cell r="C64">
            <v>3.8724662162162136</v>
          </cell>
          <cell r="T64">
            <v>242.1875</v>
          </cell>
          <cell r="U64">
            <v>239.09250632871385</v>
          </cell>
        </row>
        <row r="65">
          <cell r="B65" t="str">
            <v>0,063</v>
          </cell>
          <cell r="C65">
            <v>4.1613175675675711</v>
          </cell>
          <cell r="T65">
            <v>246.09375</v>
          </cell>
          <cell r="U65">
            <v>237.87180910134134</v>
          </cell>
        </row>
        <row r="66">
          <cell r="B66" t="str">
            <v>0,064</v>
          </cell>
          <cell r="C66">
            <v>6.7989864864864868</v>
          </cell>
          <cell r="T66">
            <v>250</v>
          </cell>
          <cell r="U66">
            <v>236.81718402205476</v>
          </cell>
        </row>
        <row r="67">
          <cell r="B67" t="str">
            <v>0,065</v>
          </cell>
          <cell r="C67">
            <v>5.0278716216216246</v>
          </cell>
          <cell r="T67">
            <v>253.90625</v>
          </cell>
          <cell r="U67">
            <v>237.59451803258645</v>
          </cell>
        </row>
        <row r="68">
          <cell r="B68" t="str">
            <v>0,066</v>
          </cell>
          <cell r="C68">
            <v>9.4298986486486509</v>
          </cell>
          <cell r="T68">
            <v>257.8125</v>
          </cell>
          <cell r="U68">
            <v>238.98690322976358</v>
          </cell>
        </row>
        <row r="69">
          <cell r="B69" t="str">
            <v>0,067</v>
          </cell>
          <cell r="C69">
            <v>12.386824324324321</v>
          </cell>
          <cell r="T69">
            <v>261.71875</v>
          </cell>
          <cell r="U69">
            <v>240.9575727274439</v>
          </cell>
        </row>
        <row r="70">
          <cell r="B70" t="str">
            <v>0,068</v>
          </cell>
          <cell r="C70">
            <v>10.946790540540542</v>
          </cell>
          <cell r="T70">
            <v>265.625</v>
          </cell>
          <cell r="U70">
            <v>242.13851424369074</v>
          </cell>
        </row>
        <row r="71">
          <cell r="B71" t="str">
            <v>0,069</v>
          </cell>
          <cell r="C71">
            <v>13.683277027027026</v>
          </cell>
          <cell r="T71">
            <v>269.53125</v>
          </cell>
          <cell r="U71">
            <v>243.74359659645398</v>
          </cell>
        </row>
        <row r="72">
          <cell r="B72" t="str">
            <v>0,070</v>
          </cell>
          <cell r="C72">
            <v>13.043918918918914</v>
          </cell>
          <cell r="T72">
            <v>273.4375</v>
          </cell>
          <cell r="U72">
            <v>244.69265921387799</v>
          </cell>
        </row>
        <row r="73">
          <cell r="B73" t="str">
            <v>0,071</v>
          </cell>
          <cell r="C73">
            <v>12.042229729729732</v>
          </cell>
          <cell r="T73">
            <v>277.34375</v>
          </cell>
          <cell r="U73">
            <v>246.5156997321036</v>
          </cell>
        </row>
        <row r="74">
          <cell r="B74" t="str">
            <v>0,072</v>
          </cell>
          <cell r="C74">
            <v>14.550675675675674</v>
          </cell>
          <cell r="T74">
            <v>281.25</v>
          </cell>
          <cell r="U74">
            <v>246.42358096286674</v>
          </cell>
        </row>
        <row r="75">
          <cell r="B75" t="str">
            <v>0,073</v>
          </cell>
          <cell r="C75">
            <v>14.354729729729728</v>
          </cell>
          <cell r="T75">
            <v>285.15625</v>
          </cell>
          <cell r="U75">
            <v>248.5204920394651</v>
          </cell>
        </row>
        <row r="76">
          <cell r="B76" t="str">
            <v>0,074</v>
          </cell>
          <cell r="C76">
            <v>13.461148648648649</v>
          </cell>
          <cell r="T76">
            <v>289.0625</v>
          </cell>
          <cell r="U76">
            <v>248.86136098123959</v>
          </cell>
        </row>
        <row r="77">
          <cell r="B77" t="str">
            <v>0,075</v>
          </cell>
          <cell r="C77">
            <v>12.186655405405405</v>
          </cell>
          <cell r="T77">
            <v>292.96875</v>
          </cell>
          <cell r="U77">
            <v>249.13693875979149</v>
          </cell>
        </row>
        <row r="78">
          <cell r="B78" t="str">
            <v>0,076</v>
          </cell>
          <cell r="C78">
            <v>9.7288851351351333</v>
          </cell>
          <cell r="T78">
            <v>296.875</v>
          </cell>
          <cell r="U78">
            <v>248.77052619274986</v>
          </cell>
        </row>
        <row r="79">
          <cell r="B79" t="str">
            <v>0,077</v>
          </cell>
          <cell r="C79">
            <v>7.7052364864864833</v>
          </cell>
          <cell r="T79">
            <v>300.78125</v>
          </cell>
          <cell r="U79">
            <v>248.95301375272211</v>
          </cell>
        </row>
        <row r="80">
          <cell r="B80" t="str">
            <v>0,078</v>
          </cell>
          <cell r="C80">
            <v>6.3741554054054044</v>
          </cell>
          <cell r="T80">
            <v>304.6875</v>
          </cell>
          <cell r="U80">
            <v>249.37814323360359</v>
          </cell>
        </row>
        <row r="81">
          <cell r="B81" t="str">
            <v>0,079</v>
          </cell>
          <cell r="C81">
            <v>6.3184121621621614</v>
          </cell>
          <cell r="T81">
            <v>308.59375</v>
          </cell>
          <cell r="U81">
            <v>249.83517870003399</v>
          </cell>
        </row>
        <row r="82">
          <cell r="B82" t="str">
            <v>0,080</v>
          </cell>
          <cell r="C82">
            <v>5.9383445945945939</v>
          </cell>
          <cell r="T82">
            <v>312.5</v>
          </cell>
          <cell r="U82">
            <v>250.44803110478557</v>
          </cell>
        </row>
        <row r="83">
          <cell r="B83" t="str">
            <v>0,081</v>
          </cell>
          <cell r="C83">
            <v>5.2609797297297289</v>
          </cell>
          <cell r="T83">
            <v>316.40625</v>
          </cell>
          <cell r="U83">
            <v>250.39274287537651</v>
          </cell>
        </row>
        <row r="84">
          <cell r="B84" t="str">
            <v>0,082</v>
          </cell>
          <cell r="C84">
            <v>4.6765202702702702</v>
          </cell>
          <cell r="T84">
            <v>320.3125</v>
          </cell>
          <cell r="U84">
            <v>251.7641508832665</v>
          </cell>
        </row>
        <row r="85">
          <cell r="B85" t="str">
            <v>0,083</v>
          </cell>
          <cell r="C85">
            <v>2.8133445945945947</v>
          </cell>
          <cell r="T85">
            <v>324.21875</v>
          </cell>
          <cell r="U85">
            <v>251.66292908086399</v>
          </cell>
        </row>
        <row r="86">
          <cell r="B86" t="str">
            <v>0,084</v>
          </cell>
          <cell r="C86">
            <v>1.6520270270270272</v>
          </cell>
          <cell r="T86">
            <v>328.125</v>
          </cell>
          <cell r="U86">
            <v>251.58988811057083</v>
          </cell>
        </row>
        <row r="87">
          <cell r="B87" t="str">
            <v>0,085</v>
          </cell>
          <cell r="C87">
            <v>1.3614864864864868</v>
          </cell>
          <cell r="T87">
            <v>332.03125</v>
          </cell>
          <cell r="U87">
            <v>251.55599544565558</v>
          </cell>
        </row>
        <row r="88">
          <cell r="B88" t="str">
            <v>0,086</v>
          </cell>
          <cell r="C88">
            <v>1.0937500000000002</v>
          </cell>
          <cell r="T88">
            <v>335.9375</v>
          </cell>
          <cell r="U88">
            <v>248.27416695134673</v>
          </cell>
        </row>
        <row r="89">
          <cell r="B89" t="str">
            <v>0,087</v>
          </cell>
          <cell r="C89">
            <v>2.2457770270270268</v>
          </cell>
          <cell r="T89">
            <v>339.84375</v>
          </cell>
          <cell r="U89">
            <v>248.01103172483141</v>
          </cell>
        </row>
        <row r="90">
          <cell r="B90" t="str">
            <v>0,088</v>
          </cell>
          <cell r="C90">
            <v>2.7559121621621618</v>
          </cell>
          <cell r="T90">
            <v>343.75</v>
          </cell>
          <cell r="U90">
            <v>247.31684710910943</v>
          </cell>
        </row>
        <row r="91">
          <cell r="B91" t="str">
            <v>0,089</v>
          </cell>
          <cell r="C91">
            <v>2.7770270270270268</v>
          </cell>
          <cell r="T91">
            <v>347.65625</v>
          </cell>
          <cell r="U91">
            <v>250.53374616299396</v>
          </cell>
        </row>
        <row r="92">
          <cell r="B92" t="str">
            <v>0,090</v>
          </cell>
          <cell r="C92">
            <v>2.8902027027027013</v>
          </cell>
          <cell r="T92">
            <v>351.5625</v>
          </cell>
          <cell r="U92">
            <v>250.57887942871301</v>
          </cell>
        </row>
        <row r="93">
          <cell r="B93" t="str">
            <v>0,091</v>
          </cell>
          <cell r="C93">
            <v>2.6731418918918921</v>
          </cell>
          <cell r="T93">
            <v>355.46875</v>
          </cell>
          <cell r="U93">
            <v>252.18037894979307</v>
          </cell>
        </row>
        <row r="94">
          <cell r="B94" t="str">
            <v>0,092</v>
          </cell>
          <cell r="C94">
            <v>2.190878378378379</v>
          </cell>
          <cell r="T94">
            <v>359.375</v>
          </cell>
          <cell r="U94">
            <v>252.84313841775878</v>
          </cell>
        </row>
        <row r="95">
          <cell r="B95" t="str">
            <v>0,093</v>
          </cell>
          <cell r="C95">
            <v>2.0211148648648649</v>
          </cell>
          <cell r="T95">
            <v>363.28125</v>
          </cell>
          <cell r="U95">
            <v>254.49248870384397</v>
          </cell>
        </row>
        <row r="96">
          <cell r="B96" t="str">
            <v>0,094</v>
          </cell>
          <cell r="C96">
            <v>2.3133445945945947</v>
          </cell>
          <cell r="T96">
            <v>367.1875</v>
          </cell>
          <cell r="U96">
            <v>253.96033013715939</v>
          </cell>
        </row>
        <row r="97">
          <cell r="B97" t="str">
            <v>0,095</v>
          </cell>
          <cell r="C97">
            <v>1.7820945945945947</v>
          </cell>
          <cell r="T97">
            <v>371.09375</v>
          </cell>
          <cell r="U97">
            <v>254.18013663610628</v>
          </cell>
        </row>
        <row r="98">
          <cell r="B98" t="str">
            <v>0,096</v>
          </cell>
          <cell r="C98">
            <v>2.0033783783783785</v>
          </cell>
          <cell r="T98">
            <v>375</v>
          </cell>
          <cell r="U98">
            <v>253.19206466277564</v>
          </cell>
        </row>
        <row r="99">
          <cell r="B99" t="str">
            <v>0,097</v>
          </cell>
          <cell r="C99">
            <v>2.0228040540540539</v>
          </cell>
          <cell r="T99">
            <v>378.90625</v>
          </cell>
          <cell r="U99">
            <v>252.80210583639669</v>
          </cell>
        </row>
        <row r="100">
          <cell r="B100" t="str">
            <v>0,098</v>
          </cell>
          <cell r="C100">
            <v>1.4771959459459461</v>
          </cell>
          <cell r="T100">
            <v>382.8125</v>
          </cell>
          <cell r="U100">
            <v>250.69796876188792</v>
          </cell>
        </row>
        <row r="101">
          <cell r="B101" t="str">
            <v>0,099</v>
          </cell>
          <cell r="C101">
            <v>1.7525337837837838</v>
          </cell>
          <cell r="T101">
            <v>386.71875</v>
          </cell>
          <cell r="U101">
            <v>250.14944577640495</v>
          </cell>
        </row>
        <row r="102">
          <cell r="B102" t="str">
            <v>0,100</v>
          </cell>
          <cell r="C102">
            <v>1.6858108108108105</v>
          </cell>
          <cell r="T102">
            <v>390.625</v>
          </cell>
          <cell r="U102">
            <v>249.51579861783262</v>
          </cell>
        </row>
        <row r="103">
          <cell r="B103" t="str">
            <v>0,101</v>
          </cell>
          <cell r="C103">
            <v>1.5413851351351351</v>
          </cell>
          <cell r="T103">
            <v>394.53125</v>
          </cell>
          <cell r="U103">
            <v>248.21161963448219</v>
          </cell>
        </row>
        <row r="104">
          <cell r="B104" t="str">
            <v>0,102</v>
          </cell>
          <cell r="C104">
            <v>1.5067567567567568</v>
          </cell>
          <cell r="T104">
            <v>398.4375</v>
          </cell>
          <cell r="U104">
            <v>249.84394799425186</v>
          </cell>
        </row>
        <row r="105">
          <cell r="B105" t="str">
            <v>0,103</v>
          </cell>
          <cell r="C105">
            <v>1.2880067567567566</v>
          </cell>
          <cell r="T105">
            <v>402.34375</v>
          </cell>
          <cell r="U105">
            <v>250.66437578899436</v>
          </cell>
        </row>
        <row r="106">
          <cell r="B106" t="str">
            <v>0,104</v>
          </cell>
          <cell r="C106">
            <v>1.0329391891891893</v>
          </cell>
          <cell r="T106">
            <v>406.25</v>
          </cell>
          <cell r="U106">
            <v>251.01778711467495</v>
          </cell>
        </row>
        <row r="107">
          <cell r="B107" t="str">
            <v>0,105</v>
          </cell>
          <cell r="C107">
            <v>0.875</v>
          </cell>
          <cell r="T107">
            <v>410.15625</v>
          </cell>
          <cell r="U107">
            <v>249.51950524943609</v>
          </cell>
        </row>
        <row r="108">
          <cell r="B108" t="str">
            <v>0,106</v>
          </cell>
          <cell r="C108">
            <v>0.61570945945945954</v>
          </cell>
          <cell r="T108">
            <v>414.0625</v>
          </cell>
          <cell r="U108">
            <v>249.11665670597347</v>
          </cell>
        </row>
        <row r="109">
          <cell r="B109" t="str">
            <v>0,107</v>
          </cell>
          <cell r="C109">
            <v>0.45101351351351349</v>
          </cell>
          <cell r="T109">
            <v>417.96875</v>
          </cell>
          <cell r="U109">
            <v>249.15473399060733</v>
          </cell>
        </row>
        <row r="110">
          <cell r="B110" t="str">
            <v>0,108</v>
          </cell>
          <cell r="C110">
            <v>0.32263513513513487</v>
          </cell>
          <cell r="T110">
            <v>421.875</v>
          </cell>
          <cell r="U110">
            <v>248.64941919750433</v>
          </cell>
        </row>
        <row r="111">
          <cell r="B111" t="str">
            <v>0,109</v>
          </cell>
          <cell r="C111">
            <v>0.23226351351351321</v>
          </cell>
          <cell r="T111">
            <v>425.78125</v>
          </cell>
          <cell r="U111">
            <v>248.20710981180494</v>
          </cell>
        </row>
        <row r="112">
          <cell r="B112" t="str">
            <v>0,110</v>
          </cell>
          <cell r="C112">
            <v>0.17398648648648637</v>
          </cell>
          <cell r="T112">
            <v>429.6875</v>
          </cell>
          <cell r="U112">
            <v>247.53586036569766</v>
          </cell>
        </row>
        <row r="113">
          <cell r="B113" t="str">
            <v>0,111</v>
          </cell>
          <cell r="C113">
            <v>0.5278716216216216</v>
          </cell>
          <cell r="T113">
            <v>433.59375</v>
          </cell>
          <cell r="U113">
            <v>245.90934889531948</v>
          </cell>
        </row>
        <row r="114">
          <cell r="B114" t="str">
            <v>0,112</v>
          </cell>
          <cell r="C114">
            <v>0.19256756756756765</v>
          </cell>
          <cell r="T114">
            <v>437.5</v>
          </cell>
          <cell r="U114">
            <v>245.91734013570579</v>
          </cell>
        </row>
        <row r="115">
          <cell r="B115" t="str">
            <v>0,113</v>
          </cell>
          <cell r="C115">
            <v>-4.1385135135134705E-2</v>
          </cell>
          <cell r="T115">
            <v>441.40625</v>
          </cell>
          <cell r="U115">
            <v>244.7273411940584</v>
          </cell>
        </row>
        <row r="116">
          <cell r="B116" t="str">
            <v>0,114</v>
          </cell>
          <cell r="C116">
            <v>2.1959459459459291E-2</v>
          </cell>
          <cell r="T116">
            <v>445.3125</v>
          </cell>
          <cell r="U116">
            <v>245.57702561909522</v>
          </cell>
        </row>
        <row r="117">
          <cell r="B117" t="str">
            <v>0,115</v>
          </cell>
          <cell r="C117">
            <v>-0.49493243243243301</v>
          </cell>
          <cell r="T117">
            <v>449.21875</v>
          </cell>
          <cell r="U117">
            <v>243.92864430068477</v>
          </cell>
        </row>
        <row r="118">
          <cell r="B118" t="str">
            <v>0,116</v>
          </cell>
          <cell r="C118">
            <v>-0.24239864864864905</v>
          </cell>
          <cell r="T118">
            <v>453.125</v>
          </cell>
          <cell r="U118">
            <v>243.88572930772182</v>
          </cell>
        </row>
        <row r="119">
          <cell r="B119" t="str">
            <v>0,117</v>
          </cell>
          <cell r="C119">
            <v>-0.11233108108108093</v>
          </cell>
          <cell r="T119">
            <v>457.03125</v>
          </cell>
          <cell r="U119">
            <v>241.72410080230193</v>
          </cell>
        </row>
        <row r="120">
          <cell r="B120" t="str">
            <v>0,118</v>
          </cell>
          <cell r="C120">
            <v>-0.26689189189189222</v>
          </cell>
          <cell r="T120">
            <v>460.9375</v>
          </cell>
          <cell r="U120">
            <v>242.28169082548914</v>
          </cell>
        </row>
        <row r="121">
          <cell r="B121" t="str">
            <v>0,119</v>
          </cell>
          <cell r="C121">
            <v>-0.16976351351351335</v>
          </cell>
          <cell r="T121">
            <v>464.84375</v>
          </cell>
          <cell r="U121">
            <v>240.95592550095918</v>
          </cell>
        </row>
        <row r="122">
          <cell r="B122" t="str">
            <v>0,120</v>
          </cell>
          <cell r="C122">
            <v>-0.38175675675675702</v>
          </cell>
          <cell r="T122">
            <v>468.75</v>
          </cell>
          <cell r="U122">
            <v>240.61784874051472</v>
          </cell>
        </row>
        <row r="123">
          <cell r="B123" t="str">
            <v>0,121</v>
          </cell>
          <cell r="C123">
            <v>-0.37584459459459424</v>
          </cell>
          <cell r="T123">
            <v>472.65625</v>
          </cell>
          <cell r="U123">
            <v>238.68124247990005</v>
          </cell>
        </row>
        <row r="124">
          <cell r="B124" t="str">
            <v>0,122</v>
          </cell>
          <cell r="C124">
            <v>-0.30405405405405417</v>
          </cell>
          <cell r="T124">
            <v>476.5625</v>
          </cell>
          <cell r="U124">
            <v>238.05266070286706</v>
          </cell>
        </row>
        <row r="125">
          <cell r="B125" t="str">
            <v>0,123</v>
          </cell>
          <cell r="C125">
            <v>-0.40371621621621573</v>
          </cell>
          <cell r="T125">
            <v>480.46875</v>
          </cell>
          <cell r="U125">
            <v>235.53849273575617</v>
          </cell>
        </row>
        <row r="126">
          <cell r="B126" t="str">
            <v>0,124</v>
          </cell>
          <cell r="C126">
            <v>-0.39189189189189072</v>
          </cell>
          <cell r="T126">
            <v>484.375</v>
          </cell>
          <cell r="U126">
            <v>234.72699484946088</v>
          </cell>
        </row>
        <row r="127">
          <cell r="B127" t="str">
            <v>0,125</v>
          </cell>
          <cell r="C127">
            <v>-0.43327702702702786</v>
          </cell>
          <cell r="T127">
            <v>488.28125</v>
          </cell>
          <cell r="U127">
            <v>232.46832819636319</v>
          </cell>
        </row>
        <row r="128">
          <cell r="B128" t="str">
            <v>0,126</v>
          </cell>
          <cell r="C128">
            <v>-0.380912162162162</v>
          </cell>
          <cell r="T128">
            <v>492.1875</v>
          </cell>
          <cell r="U128">
            <v>230.85922118212102</v>
          </cell>
        </row>
        <row r="129">
          <cell r="B129" t="str">
            <v>0,127</v>
          </cell>
          <cell r="C129">
            <v>-0.54729729729729704</v>
          </cell>
          <cell r="T129">
            <v>496.09375</v>
          </cell>
          <cell r="U129">
            <v>229.73485725951457</v>
          </cell>
        </row>
        <row r="130">
          <cell r="B130" t="str">
            <v>0,128</v>
          </cell>
          <cell r="C130">
            <v>-0.7567567567567568</v>
          </cell>
          <cell r="T130">
            <v>500</v>
          </cell>
          <cell r="U130">
            <v>227.24348298223498</v>
          </cell>
        </row>
        <row r="131">
          <cell r="B131" t="str">
            <v>0,129</v>
          </cell>
          <cell r="C131">
            <v>-0.70777027027026984</v>
          </cell>
        </row>
        <row r="132">
          <cell r="B132" t="str">
            <v>0,130</v>
          </cell>
          <cell r="C132">
            <v>-0.91216216216216195</v>
          </cell>
        </row>
        <row r="133">
          <cell r="B133" t="str">
            <v>0,131</v>
          </cell>
          <cell r="C133">
            <v>-0.61824324324324265</v>
          </cell>
        </row>
        <row r="134">
          <cell r="B134" t="str">
            <v>0,132</v>
          </cell>
          <cell r="C134">
            <v>-0.34712837837837834</v>
          </cell>
        </row>
        <row r="135">
          <cell r="B135" t="str">
            <v>0,133</v>
          </cell>
          <cell r="C135">
            <v>-0.17314189189189166</v>
          </cell>
        </row>
        <row r="136">
          <cell r="B136" t="str">
            <v>0,134</v>
          </cell>
          <cell r="C136">
            <v>-0.19763513513513542</v>
          </cell>
        </row>
        <row r="137">
          <cell r="B137" t="str">
            <v>0,135</v>
          </cell>
          <cell r="C137">
            <v>-0.40456081081081136</v>
          </cell>
        </row>
        <row r="138">
          <cell r="B138" t="str">
            <v>0,136</v>
          </cell>
          <cell r="C138">
            <v>-0.25844594594594616</v>
          </cell>
        </row>
        <row r="139">
          <cell r="B139" t="str">
            <v>0,137</v>
          </cell>
          <cell r="C139">
            <v>-0.64527027027027029</v>
          </cell>
        </row>
        <row r="140">
          <cell r="B140" t="str">
            <v>0,138</v>
          </cell>
          <cell r="C140">
            <v>-0.5363175675675671</v>
          </cell>
        </row>
        <row r="141">
          <cell r="B141" t="str">
            <v>0,139</v>
          </cell>
          <cell r="C141">
            <v>-0.25844594594594616</v>
          </cell>
        </row>
        <row r="142">
          <cell r="B142" t="str">
            <v>0,140</v>
          </cell>
          <cell r="C142">
            <v>-0.6173986486486488</v>
          </cell>
        </row>
        <row r="143">
          <cell r="B143" t="str">
            <v>0,141</v>
          </cell>
          <cell r="C143">
            <v>-0.43665540540540554</v>
          </cell>
        </row>
        <row r="144">
          <cell r="B144" t="str">
            <v>0,142</v>
          </cell>
          <cell r="C144">
            <v>-0.51182432432432567</v>
          </cell>
        </row>
        <row r="145">
          <cell r="B145" t="str">
            <v>0,143</v>
          </cell>
          <cell r="C145">
            <v>-0.81756756756756699</v>
          </cell>
        </row>
        <row r="146">
          <cell r="B146" t="str">
            <v>0,144</v>
          </cell>
          <cell r="C146">
            <v>-1.1621621621621625</v>
          </cell>
        </row>
        <row r="147">
          <cell r="B147" t="str">
            <v>0,145</v>
          </cell>
          <cell r="C147">
            <v>-1.8336148648648645</v>
          </cell>
        </row>
        <row r="148">
          <cell r="B148" t="str">
            <v>0,146</v>
          </cell>
          <cell r="C148">
            <v>-2.0658783783783781</v>
          </cell>
        </row>
        <row r="149">
          <cell r="B149" t="str">
            <v>0,147</v>
          </cell>
          <cell r="C149">
            <v>-1.629222972972971</v>
          </cell>
        </row>
        <row r="150">
          <cell r="B150" t="str">
            <v>0,148</v>
          </cell>
          <cell r="C150">
            <v>-1.1765202702702697</v>
          </cell>
        </row>
        <row r="151">
          <cell r="B151" t="str">
            <v>0,149</v>
          </cell>
          <cell r="C151">
            <v>-1.2052364864864873</v>
          </cell>
        </row>
        <row r="152">
          <cell r="B152" t="str">
            <v>0,150</v>
          </cell>
          <cell r="C152">
            <v>-1.2744932432432423</v>
          </cell>
        </row>
        <row r="153">
          <cell r="B153" t="str">
            <v>0,151</v>
          </cell>
          <cell r="C153">
            <v>-2.1165540540540544</v>
          </cell>
        </row>
        <row r="154">
          <cell r="B154" t="str">
            <v>0,152</v>
          </cell>
          <cell r="C154">
            <v>-2.6545608108108092</v>
          </cell>
        </row>
        <row r="155">
          <cell r="B155" t="str">
            <v>0,153</v>
          </cell>
          <cell r="C155">
            <v>-2.5084459459459461</v>
          </cell>
        </row>
        <row r="156">
          <cell r="B156" t="str">
            <v>0,154</v>
          </cell>
          <cell r="C156">
            <v>-2.6883445945945943</v>
          </cell>
        </row>
        <row r="157">
          <cell r="B157" t="str">
            <v>0,155</v>
          </cell>
          <cell r="C157">
            <v>-2.8108108108108096</v>
          </cell>
        </row>
        <row r="158">
          <cell r="B158" t="str">
            <v>0,156</v>
          </cell>
          <cell r="C158">
            <v>-2.7255067567567575</v>
          </cell>
        </row>
        <row r="159">
          <cell r="B159" t="str">
            <v>0,157</v>
          </cell>
          <cell r="C159">
            <v>-2.807432432432432</v>
          </cell>
        </row>
        <row r="160">
          <cell r="B160" t="str">
            <v>0,158</v>
          </cell>
          <cell r="C160">
            <v>-2.915540540540539</v>
          </cell>
        </row>
        <row r="161">
          <cell r="B161" t="str">
            <v>0,159</v>
          </cell>
          <cell r="C161">
            <v>-3.0920608108108119</v>
          </cell>
        </row>
        <row r="162">
          <cell r="B162" t="str">
            <v>0,160</v>
          </cell>
          <cell r="C162">
            <v>-2.9822635135135127</v>
          </cell>
        </row>
        <row r="163">
          <cell r="B163" t="str">
            <v>0,161</v>
          </cell>
          <cell r="C163">
            <v>-3.1925675675675698</v>
          </cell>
        </row>
        <row r="164">
          <cell r="B164" t="str">
            <v>0,162</v>
          </cell>
          <cell r="C164">
            <v>-3.2668918918918912</v>
          </cell>
        </row>
        <row r="165">
          <cell r="B165" t="str">
            <v>0,163</v>
          </cell>
          <cell r="C165">
            <v>-2.9670608108108092</v>
          </cell>
        </row>
        <row r="166">
          <cell r="B166" t="str">
            <v>0,164</v>
          </cell>
          <cell r="C166">
            <v>-3.2930743243243263</v>
          </cell>
        </row>
        <row r="167">
          <cell r="B167" t="str">
            <v>0,165</v>
          </cell>
          <cell r="C167">
            <v>-3.2035472972972969</v>
          </cell>
        </row>
        <row r="168">
          <cell r="B168" t="str">
            <v>0,166</v>
          </cell>
          <cell r="C168">
            <v>-3.2238175675675689</v>
          </cell>
        </row>
        <row r="169">
          <cell r="B169" t="str">
            <v>0,167</v>
          </cell>
          <cell r="C169">
            <v>-3.8015202702702706</v>
          </cell>
        </row>
        <row r="170">
          <cell r="B170" t="str">
            <v>0,168</v>
          </cell>
          <cell r="C170">
            <v>-3.4172297297297294</v>
          </cell>
        </row>
        <row r="171">
          <cell r="B171" t="str">
            <v>0,169</v>
          </cell>
          <cell r="C171">
            <v>-3.8260135135135132</v>
          </cell>
        </row>
        <row r="172">
          <cell r="B172" t="str">
            <v>0,170</v>
          </cell>
          <cell r="C172">
            <v>-4.0337837837837833</v>
          </cell>
        </row>
        <row r="173">
          <cell r="B173" t="str">
            <v>0,171</v>
          </cell>
          <cell r="C173">
            <v>-4.0886824324324325</v>
          </cell>
        </row>
        <row r="174">
          <cell r="B174" t="str">
            <v>0,172</v>
          </cell>
          <cell r="C174">
            <v>-4.1621621621621623</v>
          </cell>
        </row>
        <row r="175">
          <cell r="B175" t="str">
            <v>0,173</v>
          </cell>
          <cell r="C175">
            <v>-4.3893581081081079</v>
          </cell>
        </row>
        <row r="176">
          <cell r="B176" t="str">
            <v>0,174</v>
          </cell>
          <cell r="C176">
            <v>-3.9096283783783785</v>
          </cell>
        </row>
        <row r="177">
          <cell r="B177" t="str">
            <v>0,175</v>
          </cell>
          <cell r="C177">
            <v>-3.8167229729729724</v>
          </cell>
        </row>
        <row r="178">
          <cell r="B178" t="str">
            <v>0,176</v>
          </cell>
          <cell r="C178">
            <v>-3.955236486486486</v>
          </cell>
        </row>
        <row r="179">
          <cell r="B179" t="str">
            <v>0,177</v>
          </cell>
          <cell r="C179">
            <v>-3.3859797297297303</v>
          </cell>
        </row>
        <row r="180">
          <cell r="B180" t="str">
            <v>0,178</v>
          </cell>
          <cell r="C180">
            <v>-3.6368243243243241</v>
          </cell>
        </row>
        <row r="181">
          <cell r="B181" t="str">
            <v>0,179</v>
          </cell>
          <cell r="C181">
            <v>-3.0287162162162162</v>
          </cell>
        </row>
        <row r="182">
          <cell r="B182" t="str">
            <v>0,180</v>
          </cell>
          <cell r="C182">
            <v>-2.8217905405405408</v>
          </cell>
        </row>
        <row r="183">
          <cell r="B183" t="str">
            <v>0,181</v>
          </cell>
          <cell r="C183">
            <v>-2.8032094594594601</v>
          </cell>
        </row>
        <row r="184">
          <cell r="B184" t="str">
            <v>0,182</v>
          </cell>
          <cell r="C184">
            <v>-2.3420608108108101</v>
          </cell>
        </row>
        <row r="185">
          <cell r="B185" t="str">
            <v>0,183</v>
          </cell>
          <cell r="C185">
            <v>-2.0844594594594601</v>
          </cell>
        </row>
        <row r="186">
          <cell r="B186" t="str">
            <v>0,184</v>
          </cell>
          <cell r="C186">
            <v>-2.0152027027027022</v>
          </cell>
        </row>
        <row r="187">
          <cell r="B187" t="str">
            <v>0,185</v>
          </cell>
          <cell r="C187">
            <v>-1.3716216216216206</v>
          </cell>
        </row>
        <row r="188">
          <cell r="B188" t="str">
            <v>0,186</v>
          </cell>
          <cell r="C188">
            <v>-0.86233108108108059</v>
          </cell>
        </row>
        <row r="189">
          <cell r="B189" t="str">
            <v>0,187</v>
          </cell>
          <cell r="C189">
            <v>-0.87837837837837762</v>
          </cell>
        </row>
        <row r="190">
          <cell r="B190" t="str">
            <v>0,188</v>
          </cell>
          <cell r="C190">
            <v>-6.6722972972972305E-2</v>
          </cell>
        </row>
        <row r="191">
          <cell r="B191" t="str">
            <v>0,189</v>
          </cell>
          <cell r="C191">
            <v>0.22804054054053957</v>
          </cell>
        </row>
        <row r="192">
          <cell r="B192" t="str">
            <v>0,190</v>
          </cell>
          <cell r="C192">
            <v>0.37077702702702586</v>
          </cell>
        </row>
        <row r="193">
          <cell r="B193" t="str">
            <v>0,191</v>
          </cell>
          <cell r="C193">
            <v>0.63429054054054101</v>
          </cell>
        </row>
        <row r="194">
          <cell r="B194" t="str">
            <v>0,192</v>
          </cell>
          <cell r="C194">
            <v>0.79560810810810823</v>
          </cell>
        </row>
        <row r="195">
          <cell r="B195" t="str">
            <v>0,193</v>
          </cell>
          <cell r="C195">
            <v>0.95101351351351393</v>
          </cell>
        </row>
        <row r="196">
          <cell r="B196" t="str">
            <v>0,194</v>
          </cell>
          <cell r="C196">
            <v>0.92652027027027017</v>
          </cell>
        </row>
        <row r="197">
          <cell r="B197" t="str">
            <v>0,195</v>
          </cell>
          <cell r="C197">
            <v>1.1697635135135143</v>
          </cell>
        </row>
        <row r="198">
          <cell r="B198" t="str">
            <v>0,196</v>
          </cell>
          <cell r="C198">
            <v>0.98986486486486358</v>
          </cell>
        </row>
        <row r="199">
          <cell r="B199" t="str">
            <v>0,197</v>
          </cell>
          <cell r="C199">
            <v>1.2255067567567559</v>
          </cell>
        </row>
        <row r="200">
          <cell r="B200" t="str">
            <v>0,198</v>
          </cell>
          <cell r="C200">
            <v>1.863175675675677</v>
          </cell>
        </row>
        <row r="201">
          <cell r="B201" t="str">
            <v>0,199</v>
          </cell>
          <cell r="C201">
            <v>1.8116554054054044</v>
          </cell>
        </row>
        <row r="202">
          <cell r="B202" t="str">
            <v>0,200</v>
          </cell>
          <cell r="C202">
            <v>2.1545608108108114</v>
          </cell>
        </row>
        <row r="203">
          <cell r="B203" t="str">
            <v>0,201</v>
          </cell>
          <cell r="C203">
            <v>2.4957770270270281</v>
          </cell>
        </row>
        <row r="204">
          <cell r="B204" t="str">
            <v>0,202</v>
          </cell>
          <cell r="C204">
            <v>2.6706081081081074</v>
          </cell>
        </row>
        <row r="205">
          <cell r="B205" t="str">
            <v>0,203</v>
          </cell>
          <cell r="C205">
            <v>2.9957770270270268</v>
          </cell>
        </row>
        <row r="206">
          <cell r="B206" t="str">
            <v>0,204</v>
          </cell>
          <cell r="C206">
            <v>2.6030405405405399</v>
          </cell>
        </row>
        <row r="207">
          <cell r="B207" t="str">
            <v>0,205</v>
          </cell>
          <cell r="C207">
            <v>2.4442567567567579</v>
          </cell>
        </row>
        <row r="208">
          <cell r="B208" t="str">
            <v>0,206</v>
          </cell>
          <cell r="C208">
            <v>2.2390202702702706</v>
          </cell>
        </row>
        <row r="209">
          <cell r="B209" t="str">
            <v>0,207</v>
          </cell>
          <cell r="C209">
            <v>2.419763513513514</v>
          </cell>
        </row>
        <row r="210">
          <cell r="B210" t="str">
            <v>0,208</v>
          </cell>
          <cell r="C210">
            <v>3.0641891891891895</v>
          </cell>
        </row>
        <row r="211">
          <cell r="B211" t="str">
            <v>0,209</v>
          </cell>
          <cell r="C211">
            <v>2.9180743243243241</v>
          </cell>
        </row>
        <row r="212">
          <cell r="B212" t="str">
            <v>0,210</v>
          </cell>
          <cell r="C212">
            <v>3.2094594594594583</v>
          </cell>
        </row>
        <row r="213">
          <cell r="B213" t="str">
            <v>0,211</v>
          </cell>
          <cell r="C213">
            <v>3.2956081081081066</v>
          </cell>
        </row>
        <row r="214">
          <cell r="B214" t="str">
            <v>0,212</v>
          </cell>
          <cell r="C214">
            <v>3.0472972972972974</v>
          </cell>
        </row>
        <row r="215">
          <cell r="B215" t="str">
            <v>0,213</v>
          </cell>
          <cell r="C215">
            <v>3.1621621621621609</v>
          </cell>
        </row>
        <row r="216">
          <cell r="B216" t="str">
            <v>0,214</v>
          </cell>
          <cell r="C216">
            <v>2.6587837837837842</v>
          </cell>
        </row>
        <row r="217">
          <cell r="B217" t="str">
            <v>0,215</v>
          </cell>
          <cell r="C217">
            <v>2.2770270270270285</v>
          </cell>
        </row>
        <row r="218">
          <cell r="B218" t="str">
            <v>0,216</v>
          </cell>
          <cell r="C218">
            <v>2.2035472972972969</v>
          </cell>
        </row>
        <row r="219">
          <cell r="B219" t="str">
            <v>0,217</v>
          </cell>
          <cell r="C219">
            <v>2.0261824324324325</v>
          </cell>
        </row>
        <row r="220">
          <cell r="B220" t="str">
            <v>0,218</v>
          </cell>
          <cell r="C220">
            <v>2.2576013513513504</v>
          </cell>
        </row>
        <row r="221">
          <cell r="B221" t="str">
            <v>0,219</v>
          </cell>
          <cell r="C221">
            <v>2.5363175675675675</v>
          </cell>
        </row>
        <row r="222">
          <cell r="B222" t="str">
            <v>0,220</v>
          </cell>
          <cell r="C222">
            <v>2.4645270270270263</v>
          </cell>
        </row>
        <row r="223">
          <cell r="B223" t="str">
            <v>0,221</v>
          </cell>
          <cell r="C223">
            <v>2.534628378378379</v>
          </cell>
        </row>
        <row r="224">
          <cell r="B224" t="str">
            <v>0,222</v>
          </cell>
          <cell r="C224">
            <v>2.3581081081081088</v>
          </cell>
        </row>
        <row r="225">
          <cell r="B225" t="str">
            <v>0,223</v>
          </cell>
          <cell r="C225">
            <v>2.1570945945945939</v>
          </cell>
        </row>
        <row r="226">
          <cell r="B226" t="str">
            <v>0,224</v>
          </cell>
          <cell r="C226">
            <v>2.0498310810810807</v>
          </cell>
        </row>
        <row r="227">
          <cell r="B227" t="str">
            <v>0,225</v>
          </cell>
          <cell r="C227">
            <v>1.811655405405405</v>
          </cell>
        </row>
        <row r="228">
          <cell r="B228" t="str">
            <v>0,226</v>
          </cell>
          <cell r="C228">
            <v>1.7626689189189186</v>
          </cell>
        </row>
        <row r="229">
          <cell r="B229" t="str">
            <v>0,227</v>
          </cell>
          <cell r="C229">
            <v>1.4839527027027033</v>
          </cell>
        </row>
        <row r="230">
          <cell r="B230" t="str">
            <v>0,228</v>
          </cell>
          <cell r="C230">
            <v>1.3910472972972969</v>
          </cell>
        </row>
        <row r="231">
          <cell r="B231" t="str">
            <v>0,229</v>
          </cell>
          <cell r="C231">
            <v>1.4239864864864868</v>
          </cell>
        </row>
        <row r="232">
          <cell r="B232" t="str">
            <v>0,230</v>
          </cell>
          <cell r="C232">
            <v>1.3412162162162158</v>
          </cell>
        </row>
        <row r="233">
          <cell r="B233" t="str">
            <v>0,231</v>
          </cell>
          <cell r="C233">
            <v>1.5582770270270268</v>
          </cell>
        </row>
        <row r="234">
          <cell r="B234" t="str">
            <v>0,232</v>
          </cell>
          <cell r="C234">
            <v>1.5194256756756759</v>
          </cell>
        </row>
        <row r="235">
          <cell r="B235" t="str">
            <v>0,233</v>
          </cell>
          <cell r="C235">
            <v>1.3800675675675673</v>
          </cell>
        </row>
        <row r="236">
          <cell r="B236" t="str">
            <v>0,234</v>
          </cell>
          <cell r="C236">
            <v>1.40625</v>
          </cell>
        </row>
        <row r="237">
          <cell r="B237" t="str">
            <v>0,235</v>
          </cell>
          <cell r="C237">
            <v>1.3530405405405406</v>
          </cell>
        </row>
        <row r="238">
          <cell r="B238" t="str">
            <v>0,236</v>
          </cell>
          <cell r="C238">
            <v>1.4045608108108107</v>
          </cell>
        </row>
        <row r="239">
          <cell r="B239" t="str">
            <v>0,237</v>
          </cell>
          <cell r="C239">
            <v>1.316722972972973</v>
          </cell>
        </row>
        <row r="240">
          <cell r="B240" t="str">
            <v>0,238</v>
          </cell>
          <cell r="C240">
            <v>0.97297297297297292</v>
          </cell>
        </row>
        <row r="241">
          <cell r="B241" t="str">
            <v>0,239</v>
          </cell>
          <cell r="C241">
            <v>0.66216216216216217</v>
          </cell>
        </row>
        <row r="242">
          <cell r="B242" t="str">
            <v>0,240</v>
          </cell>
          <cell r="C242">
            <v>0.42314189189189189</v>
          </cell>
        </row>
        <row r="243">
          <cell r="B243" t="str">
            <v>0,241</v>
          </cell>
          <cell r="C243">
            <v>0.37162162162162166</v>
          </cell>
        </row>
        <row r="244">
          <cell r="B244" t="str">
            <v>0,242</v>
          </cell>
          <cell r="C244">
            <v>0.35304054054054052</v>
          </cell>
        </row>
        <row r="245">
          <cell r="B245" t="str">
            <v>0,243</v>
          </cell>
          <cell r="C245">
            <v>0.46621621621621612</v>
          </cell>
        </row>
        <row r="246">
          <cell r="B246" t="str">
            <v>0,244</v>
          </cell>
          <cell r="C246">
            <v>0.48310810810810811</v>
          </cell>
        </row>
        <row r="247">
          <cell r="B247" t="str">
            <v>0,245</v>
          </cell>
          <cell r="C247">
            <v>0.32939189189189194</v>
          </cell>
        </row>
        <row r="248">
          <cell r="B248" t="str">
            <v>0,246</v>
          </cell>
          <cell r="C248">
            <v>0.53716216216216217</v>
          </cell>
        </row>
        <row r="249">
          <cell r="B249" t="str">
            <v>0,247</v>
          </cell>
          <cell r="C249">
            <v>0.46959459459459479</v>
          </cell>
        </row>
        <row r="250">
          <cell r="B250" t="str">
            <v>0,248</v>
          </cell>
          <cell r="C250">
            <v>0.44594594594594589</v>
          </cell>
        </row>
        <row r="251">
          <cell r="B251" t="str">
            <v>0,249</v>
          </cell>
          <cell r="C251">
            <v>0.64527027027027029</v>
          </cell>
        </row>
        <row r="252">
          <cell r="B252" t="str">
            <v>0,250</v>
          </cell>
          <cell r="C252">
            <v>0.35050675675675697</v>
          </cell>
        </row>
        <row r="253">
          <cell r="B253" t="str">
            <v>0,251</v>
          </cell>
          <cell r="C253">
            <v>0.28800675675675619</v>
          </cell>
        </row>
        <row r="254">
          <cell r="B254" t="str">
            <v>0,252</v>
          </cell>
          <cell r="C254">
            <v>0.10979729729729706</v>
          </cell>
        </row>
        <row r="255">
          <cell r="B255" t="str">
            <v>0,253</v>
          </cell>
          <cell r="C255">
            <v>-0.19594594594594628</v>
          </cell>
        </row>
        <row r="256">
          <cell r="B256" t="str">
            <v>0,254</v>
          </cell>
          <cell r="C256">
            <v>-0.1486486486486488</v>
          </cell>
        </row>
        <row r="257">
          <cell r="B257" t="str">
            <v>0,255</v>
          </cell>
          <cell r="C257">
            <v>-0.26351351351351332</v>
          </cell>
        </row>
        <row r="258">
          <cell r="B258" t="str">
            <v>0,256</v>
          </cell>
          <cell r="C258">
            <v>-0.14611486486486519</v>
          </cell>
        </row>
        <row r="259">
          <cell r="B259" t="str">
            <v>0,257</v>
          </cell>
          <cell r="C259">
            <v>2.7871621621622079E-2</v>
          </cell>
        </row>
        <row r="260">
          <cell r="B260" t="str">
            <v>0,258</v>
          </cell>
          <cell r="C260">
            <v>-4.9831081081080766E-2</v>
          </cell>
        </row>
        <row r="261">
          <cell r="B261" t="str">
            <v>0,259</v>
          </cell>
          <cell r="C261">
            <v>-8.1081081081080558E-2</v>
          </cell>
        </row>
        <row r="262">
          <cell r="B262" t="str">
            <v>0,260</v>
          </cell>
          <cell r="C262">
            <v>-0.12499999999999974</v>
          </cell>
        </row>
        <row r="263">
          <cell r="B263" t="str">
            <v>0,261</v>
          </cell>
          <cell r="C263">
            <v>-0.39020270270270307</v>
          </cell>
        </row>
        <row r="264">
          <cell r="B264" t="str">
            <v>0,262</v>
          </cell>
          <cell r="C264">
            <v>-0.53209459459459496</v>
          </cell>
        </row>
        <row r="265">
          <cell r="B265" t="str">
            <v>0,263</v>
          </cell>
          <cell r="C265">
            <v>-0.51266891891891897</v>
          </cell>
        </row>
        <row r="266">
          <cell r="B266" t="str">
            <v>0,264</v>
          </cell>
          <cell r="C266">
            <v>-0.58023648648648629</v>
          </cell>
        </row>
        <row r="267">
          <cell r="B267" t="str">
            <v>0,265</v>
          </cell>
          <cell r="C267">
            <v>-0.4222972972972967</v>
          </cell>
        </row>
        <row r="268">
          <cell r="B268" t="str">
            <v>0,266</v>
          </cell>
          <cell r="C268">
            <v>-0.30236486486486475</v>
          </cell>
        </row>
        <row r="269">
          <cell r="B269" t="str">
            <v>0,267</v>
          </cell>
          <cell r="C269">
            <v>-0.17989864864864827</v>
          </cell>
        </row>
        <row r="270">
          <cell r="B270" t="str">
            <v>0,268</v>
          </cell>
          <cell r="C270">
            <v>-8.5304054054053891E-2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85"/>
  <sheetViews>
    <sheetView tabSelected="1" workbookViewId="0">
      <selection sqref="A1:T1"/>
    </sheetView>
  </sheetViews>
  <sheetFormatPr defaultRowHeight="15" x14ac:dyDescent="0.25"/>
  <cols>
    <col min="2" max="2" width="9.28515625" customWidth="1"/>
    <col min="13" max="13" width="11" bestFit="1" customWidth="1"/>
  </cols>
  <sheetData>
    <row r="1" spans="1:20" x14ac:dyDescent="0.25">
      <c r="A1" s="3" t="s">
        <v>0</v>
      </c>
      <c r="B1" s="3" t="s">
        <v>1</v>
      </c>
      <c r="C1" s="3">
        <v>1.48</v>
      </c>
      <c r="D1" s="3"/>
      <c r="E1" s="3"/>
      <c r="F1" s="3" t="s">
        <v>2</v>
      </c>
      <c r="G1" s="3"/>
      <c r="H1" s="3" t="s">
        <v>3</v>
      </c>
      <c r="I1" s="3"/>
      <c r="J1" s="3" t="s">
        <v>4</v>
      </c>
      <c r="K1" s="3"/>
      <c r="L1" s="3"/>
      <c r="M1" s="3" t="s">
        <v>5</v>
      </c>
      <c r="N1" s="3" t="s">
        <v>6</v>
      </c>
      <c r="O1" s="3"/>
      <c r="P1" s="3"/>
      <c r="Q1" s="3"/>
      <c r="R1" s="3" t="s">
        <v>7</v>
      </c>
      <c r="S1" s="3" t="s">
        <v>8</v>
      </c>
      <c r="T1" s="3" t="s">
        <v>9</v>
      </c>
    </row>
    <row r="2" spans="1:20" x14ac:dyDescent="0.25">
      <c r="A2" s="1">
        <v>0.15</v>
      </c>
      <c r="B2" s="2" t="s">
        <v>10</v>
      </c>
      <c r="C2">
        <f>A2/$C$1</f>
        <v>0.10135135135135134</v>
      </c>
      <c r="F2">
        <f>MAX(C2:C270)+ABS(MIN(C2:C270))</f>
        <v>129.68412162162161</v>
      </c>
      <c r="G2" t="s">
        <v>0</v>
      </c>
      <c r="H2">
        <f>F2/F5</f>
        <v>20.683272985904566</v>
      </c>
      <c r="J2">
        <f>MAX(C2:C270)</f>
        <v>67.214527027027032</v>
      </c>
      <c r="M2">
        <f>MAX(T2:T257)</f>
        <v>274.03155211802709</v>
      </c>
      <c r="N2" t="s">
        <v>11</v>
      </c>
      <c r="R2">
        <f>IMABS(N2)</f>
        <v>27.9341216216216</v>
      </c>
      <c r="S2">
        <v>0</v>
      </c>
      <c r="T2">
        <f>20*LOG10(R2*100000000000)</f>
        <v>248.92270039355111</v>
      </c>
    </row>
    <row r="3" spans="1:20" x14ac:dyDescent="0.25">
      <c r="A3" s="1">
        <v>0.13999999999999999</v>
      </c>
      <c r="B3" s="2" t="s">
        <v>12</v>
      </c>
      <c r="C3">
        <f t="shared" ref="C3:C66" si="0">A3/$C$1</f>
        <v>9.4594594594594586E-2</v>
      </c>
      <c r="N3" t="s">
        <v>13</v>
      </c>
      <c r="R3">
        <f t="shared" ref="R3:R66" si="1">IMABS(N3)</f>
        <v>69.896488489872709</v>
      </c>
      <c r="S3">
        <f>S2+1000/256</f>
        <v>3.90625</v>
      </c>
      <c r="T3">
        <f>20*LOG10(R3*100000000000)</f>
        <v>256.88910715789541</v>
      </c>
    </row>
    <row r="4" spans="1:20" x14ac:dyDescent="0.25">
      <c r="A4" s="1">
        <v>0.16500000000000001</v>
      </c>
      <c r="B4" s="2" t="s">
        <v>14</v>
      </c>
      <c r="C4">
        <f t="shared" si="0"/>
        <v>0.1114864864864865</v>
      </c>
      <c r="F4" t="s">
        <v>15</v>
      </c>
      <c r="N4" t="s">
        <v>16</v>
      </c>
      <c r="R4">
        <f t="shared" si="1"/>
        <v>343.05677867283595</v>
      </c>
      <c r="S4">
        <f t="shared" ref="S4:S67" si="2">S3+1000/256</f>
        <v>7.8125</v>
      </c>
      <c r="T4">
        <f>20*LOG10(R4*100000000000)</f>
        <v>270.7073201048546</v>
      </c>
    </row>
    <row r="5" spans="1:20" x14ac:dyDescent="0.25">
      <c r="A5" s="1">
        <v>0.17999999999999997</v>
      </c>
      <c r="B5" s="2" t="s">
        <v>17</v>
      </c>
      <c r="C5">
        <f t="shared" si="0"/>
        <v>0.1216216216216216</v>
      </c>
      <c r="F5">
        <f>2.65+3.62</f>
        <v>6.27</v>
      </c>
      <c r="N5" t="s">
        <v>18</v>
      </c>
      <c r="R5">
        <f t="shared" si="1"/>
        <v>147.89403183131256</v>
      </c>
      <c r="S5">
        <f t="shared" si="2"/>
        <v>11.71875</v>
      </c>
      <c r="T5">
        <f>20*LOG10(R5*100000000000)</f>
        <v>263.39901297351116</v>
      </c>
    </row>
    <row r="6" spans="1:20" x14ac:dyDescent="0.25">
      <c r="A6" s="1">
        <v>-1.2499999999999983E-2</v>
      </c>
      <c r="B6" s="2" t="s">
        <v>19</v>
      </c>
      <c r="C6">
        <f t="shared" si="0"/>
        <v>-8.4459459459459343E-3</v>
      </c>
      <c r="N6" t="s">
        <v>20</v>
      </c>
      <c r="R6">
        <f t="shared" si="1"/>
        <v>395.54384638631797</v>
      </c>
      <c r="S6">
        <f t="shared" si="2"/>
        <v>15.625</v>
      </c>
      <c r="T6">
        <f>20*LOG10(R6*100000000000)</f>
        <v>271.9438926486165</v>
      </c>
    </row>
    <row r="7" spans="1:20" x14ac:dyDescent="0.25">
      <c r="A7" s="1">
        <v>-1.999999999999999E-2</v>
      </c>
      <c r="B7" s="2" t="s">
        <v>21</v>
      </c>
      <c r="C7">
        <f t="shared" si="0"/>
        <v>-1.3513513513513507E-2</v>
      </c>
      <c r="N7" t="s">
        <v>22</v>
      </c>
      <c r="R7">
        <f t="shared" si="1"/>
        <v>367.49590109247418</v>
      </c>
      <c r="S7">
        <f t="shared" si="2"/>
        <v>19.53125</v>
      </c>
      <c r="T7">
        <f>20*LOG10(R7*100000000000)</f>
        <v>271.30504998988192</v>
      </c>
    </row>
    <row r="8" spans="1:20" x14ac:dyDescent="0.25">
      <c r="A8" s="1">
        <v>-9.1250000000000026E-2</v>
      </c>
      <c r="B8" s="2" t="s">
        <v>23</v>
      </c>
      <c r="C8">
        <f t="shared" si="0"/>
        <v>-6.1655405405405421E-2</v>
      </c>
      <c r="N8" t="s">
        <v>24</v>
      </c>
      <c r="R8">
        <f t="shared" si="1"/>
        <v>449.83700292616038</v>
      </c>
      <c r="S8">
        <f t="shared" si="2"/>
        <v>23.4375</v>
      </c>
      <c r="T8">
        <f>20*LOG10(R8*100000000000)</f>
        <v>273.0611035398079</v>
      </c>
    </row>
    <row r="9" spans="1:20" x14ac:dyDescent="0.25">
      <c r="A9" s="1">
        <v>-8.9999999999999969E-2</v>
      </c>
      <c r="B9" s="2" t="s">
        <v>25</v>
      </c>
      <c r="C9">
        <f t="shared" si="0"/>
        <v>-6.0810810810810793E-2</v>
      </c>
      <c r="N9" t="s">
        <v>26</v>
      </c>
      <c r="R9">
        <f t="shared" si="1"/>
        <v>475.9787641520515</v>
      </c>
      <c r="S9">
        <f t="shared" si="2"/>
        <v>27.34375</v>
      </c>
      <c r="T9">
        <f>20*LOG10(R9*100000000000)</f>
        <v>273.55175154107735</v>
      </c>
    </row>
    <row r="10" spans="1:20" x14ac:dyDescent="0.25">
      <c r="A10" s="1">
        <v>-0.13375000000000004</v>
      </c>
      <c r="B10" s="2" t="s">
        <v>27</v>
      </c>
      <c r="C10">
        <f t="shared" si="0"/>
        <v>-9.0371621621621642E-2</v>
      </c>
      <c r="N10" t="s">
        <v>28</v>
      </c>
      <c r="R10">
        <f t="shared" si="1"/>
        <v>503.01114298950188</v>
      </c>
      <c r="S10">
        <f t="shared" si="2"/>
        <v>31.25</v>
      </c>
      <c r="T10">
        <f>20*LOG10(R10*100000000000)</f>
        <v>274.03155211802709</v>
      </c>
    </row>
    <row r="11" spans="1:20" x14ac:dyDescent="0.25">
      <c r="A11" s="1">
        <v>-0.11875000000000001</v>
      </c>
      <c r="B11" s="2" t="s">
        <v>29</v>
      </c>
      <c r="C11">
        <f t="shared" si="0"/>
        <v>-8.02364864864865E-2</v>
      </c>
      <c r="N11" t="s">
        <v>30</v>
      </c>
      <c r="R11">
        <f t="shared" si="1"/>
        <v>475.75323927122224</v>
      </c>
      <c r="S11">
        <f t="shared" si="2"/>
        <v>35.15625</v>
      </c>
      <c r="T11">
        <f>20*LOG10(R11*100000000000)</f>
        <v>273.54763507918443</v>
      </c>
    </row>
    <row r="12" spans="1:20" x14ac:dyDescent="0.25">
      <c r="A12" s="1">
        <v>-9.8750000000000004E-2</v>
      </c>
      <c r="B12" s="2" t="s">
        <v>31</v>
      </c>
      <c r="C12">
        <f t="shared" si="0"/>
        <v>-6.6722972972972971E-2</v>
      </c>
      <c r="N12" t="s">
        <v>32</v>
      </c>
      <c r="R12">
        <f t="shared" si="1"/>
        <v>453.47591133470803</v>
      </c>
      <c r="S12">
        <f t="shared" si="2"/>
        <v>39.0625</v>
      </c>
      <c r="T12">
        <f>20*LOG10(R12*100000000000)</f>
        <v>273.13108444524238</v>
      </c>
    </row>
    <row r="13" spans="1:20" x14ac:dyDescent="0.25">
      <c r="A13" s="1">
        <v>-0.13874999999999998</v>
      </c>
      <c r="B13" s="2" t="s">
        <v>33</v>
      </c>
      <c r="C13">
        <f t="shared" si="0"/>
        <v>-9.3749999999999986E-2</v>
      </c>
      <c r="N13" t="s">
        <v>34</v>
      </c>
      <c r="R13">
        <f t="shared" si="1"/>
        <v>415.84920407162332</v>
      </c>
      <c r="S13">
        <f t="shared" si="2"/>
        <v>42.96875</v>
      </c>
      <c r="T13">
        <f>20*LOG10(R13*100000000000)</f>
        <v>272.37871749175747</v>
      </c>
    </row>
    <row r="14" spans="1:20" x14ac:dyDescent="0.25">
      <c r="A14" s="1">
        <v>-0.10125000000000001</v>
      </c>
      <c r="B14" s="2" t="s">
        <v>35</v>
      </c>
      <c r="C14">
        <f t="shared" si="0"/>
        <v>-6.8412162162162171E-2</v>
      </c>
      <c r="N14" t="s">
        <v>36</v>
      </c>
      <c r="R14">
        <f t="shared" si="1"/>
        <v>407.89841065105975</v>
      </c>
      <c r="S14">
        <f t="shared" si="2"/>
        <v>46.875</v>
      </c>
      <c r="T14">
        <f>20*LOG10(R14*100000000000)</f>
        <v>272.21104026241841</v>
      </c>
    </row>
    <row r="15" spans="1:20" x14ac:dyDescent="0.25">
      <c r="A15" s="1">
        <v>-9.8750000000000004E-2</v>
      </c>
      <c r="B15" s="2" t="s">
        <v>37</v>
      </c>
      <c r="C15">
        <f t="shared" si="0"/>
        <v>-6.6722972972972971E-2</v>
      </c>
      <c r="N15" t="s">
        <v>38</v>
      </c>
      <c r="R15">
        <f t="shared" si="1"/>
        <v>408.05297019692307</v>
      </c>
      <c r="S15">
        <f t="shared" si="2"/>
        <v>50.78125</v>
      </c>
      <c r="T15">
        <f>20*LOG10(R15*100000000000)</f>
        <v>272.21433086822026</v>
      </c>
    </row>
    <row r="16" spans="1:20" x14ac:dyDescent="0.25">
      <c r="A16" s="1">
        <v>-5.124999999999999E-2</v>
      </c>
      <c r="B16" s="2" t="s">
        <v>39</v>
      </c>
      <c r="C16">
        <f t="shared" si="0"/>
        <v>-3.4628378378378372E-2</v>
      </c>
      <c r="N16" t="s">
        <v>40</v>
      </c>
      <c r="R16">
        <f t="shared" si="1"/>
        <v>424.78383571111345</v>
      </c>
      <c r="S16">
        <f t="shared" si="2"/>
        <v>54.6875</v>
      </c>
      <c r="T16">
        <f>20*LOG10(R16*100000000000)</f>
        <v>272.56335964381134</v>
      </c>
    </row>
    <row r="17" spans="1:20" x14ac:dyDescent="0.25">
      <c r="A17" s="1">
        <v>-4.7500000000000001E-2</v>
      </c>
      <c r="B17" s="2" t="s">
        <v>41</v>
      </c>
      <c r="C17">
        <f t="shared" si="0"/>
        <v>-3.2094594594594593E-2</v>
      </c>
      <c r="N17" t="s">
        <v>42</v>
      </c>
      <c r="R17">
        <f t="shared" si="1"/>
        <v>430.86653909316431</v>
      </c>
      <c r="S17">
        <f t="shared" si="2"/>
        <v>58.59375</v>
      </c>
      <c r="T17">
        <f>20*LOG10(R17*100000000000)</f>
        <v>272.68685536557086</v>
      </c>
    </row>
    <row r="18" spans="1:20" x14ac:dyDescent="0.25">
      <c r="A18" s="1">
        <v>2.8749999999999998E-2</v>
      </c>
      <c r="B18" s="2" t="s">
        <v>43</v>
      </c>
      <c r="C18">
        <f t="shared" si="0"/>
        <v>1.9425675675675675E-2</v>
      </c>
      <c r="N18" t="s">
        <v>44</v>
      </c>
      <c r="R18">
        <f t="shared" si="1"/>
        <v>437.94975277528744</v>
      </c>
      <c r="S18">
        <f t="shared" si="2"/>
        <v>62.5</v>
      </c>
      <c r="T18">
        <f>20*LOG10(R18*100000000000)</f>
        <v>272.82848571034543</v>
      </c>
    </row>
    <row r="19" spans="1:20" x14ac:dyDescent="0.25">
      <c r="A19" s="1">
        <v>6.1249999999999992E-2</v>
      </c>
      <c r="B19" s="2" t="s">
        <v>45</v>
      </c>
      <c r="C19">
        <f t="shared" si="0"/>
        <v>4.1385135135135129E-2</v>
      </c>
      <c r="N19" t="s">
        <v>46</v>
      </c>
      <c r="R19">
        <f t="shared" si="1"/>
        <v>426.40499645930197</v>
      </c>
      <c r="S19">
        <f t="shared" si="2"/>
        <v>66.40625</v>
      </c>
      <c r="T19">
        <f>20*LOG10(R19*100000000000)</f>
        <v>272.59644569907533</v>
      </c>
    </row>
    <row r="20" spans="1:20" x14ac:dyDescent="0.25">
      <c r="A20" s="1">
        <v>8.3749999999999977E-2</v>
      </c>
      <c r="B20" s="2" t="s">
        <v>47</v>
      </c>
      <c r="C20">
        <f t="shared" si="0"/>
        <v>5.6587837837837822E-2</v>
      </c>
      <c r="N20" t="s">
        <v>48</v>
      </c>
      <c r="R20">
        <f t="shared" si="1"/>
        <v>398.67493610052998</v>
      </c>
      <c r="S20">
        <f t="shared" si="2"/>
        <v>70.3125</v>
      </c>
      <c r="T20">
        <f>20*LOG10(R20*100000000000)</f>
        <v>272.01237866582426</v>
      </c>
    </row>
    <row r="21" spans="1:20" x14ac:dyDescent="0.25">
      <c r="A21" s="1">
        <v>0.13750000000000001</v>
      </c>
      <c r="B21" s="2" t="s">
        <v>49</v>
      </c>
      <c r="C21">
        <f t="shared" si="0"/>
        <v>9.2905405405405414E-2</v>
      </c>
      <c r="N21" t="s">
        <v>50</v>
      </c>
      <c r="R21">
        <f t="shared" si="1"/>
        <v>392.26073423528226</v>
      </c>
      <c r="S21">
        <f t="shared" si="2"/>
        <v>74.21875</v>
      </c>
      <c r="T21">
        <f>20*LOG10(R21*100000000000)</f>
        <v>271.87149673825098</v>
      </c>
    </row>
    <row r="22" spans="1:20" x14ac:dyDescent="0.25">
      <c r="A22" s="1">
        <v>7.1249999999999994E-2</v>
      </c>
      <c r="B22" s="2" t="s">
        <v>51</v>
      </c>
      <c r="C22">
        <f t="shared" si="0"/>
        <v>4.8141891891891886E-2</v>
      </c>
      <c r="N22" t="s">
        <v>52</v>
      </c>
      <c r="R22">
        <f t="shared" si="1"/>
        <v>371.79132268130462</v>
      </c>
      <c r="S22">
        <f t="shared" si="2"/>
        <v>78.125</v>
      </c>
      <c r="T22">
        <f>20*LOG10(R22*100000000000)</f>
        <v>271.4059849892123</v>
      </c>
    </row>
    <row r="23" spans="1:20" x14ac:dyDescent="0.25">
      <c r="A23" s="1">
        <v>-5.3749999999999992E-2</v>
      </c>
      <c r="B23" s="2" t="s">
        <v>53</v>
      </c>
      <c r="C23">
        <f t="shared" si="0"/>
        <v>-3.6317567567567564E-2</v>
      </c>
      <c r="N23" t="s">
        <v>54</v>
      </c>
      <c r="R23">
        <f t="shared" si="1"/>
        <v>359.78076855827635</v>
      </c>
      <c r="S23">
        <f t="shared" si="2"/>
        <v>82.03125</v>
      </c>
      <c r="T23">
        <f>20*LOG10(R23*100000000000)</f>
        <v>271.12075890380157</v>
      </c>
    </row>
    <row r="24" spans="1:20" x14ac:dyDescent="0.25">
      <c r="A24" s="1">
        <v>-0.17749999999999996</v>
      </c>
      <c r="B24" s="2" t="s">
        <v>55</v>
      </c>
      <c r="C24">
        <f t="shared" si="0"/>
        <v>-0.11993243243243241</v>
      </c>
      <c r="N24" t="s">
        <v>56</v>
      </c>
      <c r="R24">
        <f t="shared" si="1"/>
        <v>331.49745754041976</v>
      </c>
      <c r="S24">
        <f t="shared" si="2"/>
        <v>85.9375</v>
      </c>
      <c r="T24">
        <f>20*LOG10(R24*100000000000)</f>
        <v>270.40960403759709</v>
      </c>
    </row>
    <row r="25" spans="1:20" x14ac:dyDescent="0.25">
      <c r="A25" s="1">
        <v>-0.25124999999999997</v>
      </c>
      <c r="B25" s="2" t="s">
        <v>57</v>
      </c>
      <c r="C25">
        <f t="shared" si="0"/>
        <v>-0.16976351351351349</v>
      </c>
      <c r="N25" t="s">
        <v>58</v>
      </c>
      <c r="R25">
        <f t="shared" si="1"/>
        <v>324.14816068226565</v>
      </c>
      <c r="S25">
        <f t="shared" si="2"/>
        <v>89.84375</v>
      </c>
      <c r="T25">
        <f>20*LOG10(R25*100000000000)</f>
        <v>270.21487123247221</v>
      </c>
    </row>
    <row r="26" spans="1:20" x14ac:dyDescent="0.25">
      <c r="A26" s="1">
        <v>-0.27874999999999994</v>
      </c>
      <c r="B26" s="2" t="s">
        <v>59</v>
      </c>
      <c r="C26">
        <f t="shared" si="0"/>
        <v>-0.18834459459459454</v>
      </c>
      <c r="N26" t="s">
        <v>60</v>
      </c>
      <c r="R26">
        <f t="shared" si="1"/>
        <v>307.48571154161976</v>
      </c>
      <c r="S26">
        <f t="shared" si="2"/>
        <v>93.75</v>
      </c>
      <c r="T26">
        <f>20*LOG10(R26*100000000000)</f>
        <v>269.75649878968852</v>
      </c>
    </row>
    <row r="27" spans="1:20" x14ac:dyDescent="0.25">
      <c r="A27" s="1">
        <v>-0.13874999999999998</v>
      </c>
      <c r="B27" s="2" t="s">
        <v>61</v>
      </c>
      <c r="C27">
        <f t="shared" si="0"/>
        <v>-9.3749999999999986E-2</v>
      </c>
      <c r="N27" t="s">
        <v>62</v>
      </c>
      <c r="R27">
        <f t="shared" si="1"/>
        <v>291.26689041270157</v>
      </c>
      <c r="S27">
        <f t="shared" si="2"/>
        <v>97.65625</v>
      </c>
      <c r="T27">
        <f>20*LOG10(R27*100000000000)</f>
        <v>269.28582238542594</v>
      </c>
    </row>
    <row r="28" spans="1:20" x14ac:dyDescent="0.25">
      <c r="A28" s="1">
        <v>-2.8749999999999998E-2</v>
      </c>
      <c r="B28" s="2" t="s">
        <v>63</v>
      </c>
      <c r="C28">
        <f t="shared" si="0"/>
        <v>-1.9425675675675675E-2</v>
      </c>
      <c r="N28" t="s">
        <v>64</v>
      </c>
      <c r="R28">
        <f t="shared" si="1"/>
        <v>297.82625494330654</v>
      </c>
      <c r="S28">
        <f t="shared" si="2"/>
        <v>101.5625</v>
      </c>
      <c r="T28">
        <f>20*LOG10(R28*100000000000)</f>
        <v>269.47925960871243</v>
      </c>
    </row>
    <row r="29" spans="1:20" x14ac:dyDescent="0.25">
      <c r="A29" s="1">
        <v>-2.1250000000000005E-2</v>
      </c>
      <c r="B29" s="2" t="s">
        <v>65</v>
      </c>
      <c r="C29">
        <f t="shared" si="0"/>
        <v>-1.4358108108108112E-2</v>
      </c>
      <c r="N29" t="s">
        <v>66</v>
      </c>
      <c r="R29">
        <f t="shared" si="1"/>
        <v>280.74810395459377</v>
      </c>
      <c r="S29">
        <f t="shared" si="2"/>
        <v>105.46875</v>
      </c>
      <c r="T29">
        <f>20*LOG10(R29*100000000000)</f>
        <v>268.96633663830744</v>
      </c>
    </row>
    <row r="30" spans="1:20" x14ac:dyDescent="0.25">
      <c r="A30" s="1">
        <v>1.3749999999999984E-2</v>
      </c>
      <c r="B30" s="2" t="s">
        <v>67</v>
      </c>
      <c r="C30">
        <f t="shared" si="0"/>
        <v>9.2905405405405306E-3</v>
      </c>
      <c r="N30" t="s">
        <v>68</v>
      </c>
      <c r="R30">
        <f t="shared" si="1"/>
        <v>262.70955140836128</v>
      </c>
      <c r="S30">
        <f t="shared" si="2"/>
        <v>109.375</v>
      </c>
      <c r="T30">
        <f>20*LOG10(R30*100000000000)</f>
        <v>268.3895172569043</v>
      </c>
    </row>
    <row r="31" spans="1:20" x14ac:dyDescent="0.25">
      <c r="A31" s="1">
        <v>-1.0000000000000009E-2</v>
      </c>
      <c r="B31" s="2" t="s">
        <v>69</v>
      </c>
      <c r="C31">
        <f t="shared" si="0"/>
        <v>-6.7567567567567632E-3</v>
      </c>
      <c r="N31" t="s">
        <v>70</v>
      </c>
      <c r="R31">
        <f t="shared" si="1"/>
        <v>256.92136303257013</v>
      </c>
      <c r="S31">
        <f t="shared" si="2"/>
        <v>113.28125</v>
      </c>
      <c r="T31">
        <f>20*LOG10(R31*100000000000)</f>
        <v>268.1960043477967</v>
      </c>
    </row>
    <row r="32" spans="1:20" x14ac:dyDescent="0.25">
      <c r="A32" s="1">
        <v>-1.2500000000000011E-2</v>
      </c>
      <c r="B32" s="2" t="s">
        <v>71</v>
      </c>
      <c r="C32">
        <f t="shared" si="0"/>
        <v>-8.4459459459459534E-3</v>
      </c>
      <c r="N32" t="s">
        <v>72</v>
      </c>
      <c r="R32">
        <f t="shared" si="1"/>
        <v>227.05525919823876</v>
      </c>
      <c r="S32">
        <f t="shared" si="2"/>
        <v>117.1875</v>
      </c>
      <c r="T32">
        <f>20*LOG10(R32*100000000000)</f>
        <v>267.12263131516664</v>
      </c>
    </row>
    <row r="33" spans="1:20" x14ac:dyDescent="0.25">
      <c r="A33" s="1">
        <v>0.11</v>
      </c>
      <c r="B33" s="2" t="s">
        <v>73</v>
      </c>
      <c r="C33">
        <f t="shared" si="0"/>
        <v>7.4324324324324328E-2</v>
      </c>
      <c r="N33" t="s">
        <v>74</v>
      </c>
      <c r="R33">
        <f t="shared" si="1"/>
        <v>224.08164940693396</v>
      </c>
      <c r="S33">
        <f t="shared" si="2"/>
        <v>121.09375</v>
      </c>
      <c r="T33">
        <f>20*LOG10(R33*100000000000)</f>
        <v>267.0081258511276</v>
      </c>
    </row>
    <row r="34" spans="1:20" x14ac:dyDescent="0.25">
      <c r="A34" s="1">
        <v>0.32374999999999998</v>
      </c>
      <c r="B34" s="2" t="s">
        <v>75</v>
      </c>
      <c r="C34">
        <f t="shared" si="0"/>
        <v>0.21875</v>
      </c>
      <c r="N34" t="s">
        <v>76</v>
      </c>
      <c r="R34">
        <f t="shared" si="1"/>
        <v>216.92539142436982</v>
      </c>
      <c r="S34">
        <f t="shared" si="2"/>
        <v>125</v>
      </c>
      <c r="T34">
        <f>20*LOG10(R34*100000000000)</f>
        <v>266.72620779547822</v>
      </c>
    </row>
    <row r="35" spans="1:20" x14ac:dyDescent="0.25">
      <c r="A35" s="1">
        <v>0.36499999999999999</v>
      </c>
      <c r="B35" s="2" t="s">
        <v>77</v>
      </c>
      <c r="C35">
        <f t="shared" si="0"/>
        <v>0.24662162162162163</v>
      </c>
      <c r="N35" t="s">
        <v>78</v>
      </c>
      <c r="R35">
        <f t="shared" si="1"/>
        <v>203.04514844459774</v>
      </c>
      <c r="S35">
        <f t="shared" si="2"/>
        <v>128.90625</v>
      </c>
      <c r="T35">
        <f>20*LOG10(R35*100000000000)</f>
        <v>266.15185233858347</v>
      </c>
    </row>
    <row r="36" spans="1:20" x14ac:dyDescent="0.25">
      <c r="A36" s="1">
        <v>0.28249999999999997</v>
      </c>
      <c r="B36" s="2" t="s">
        <v>79</v>
      </c>
      <c r="C36">
        <f t="shared" si="0"/>
        <v>0.19087837837837837</v>
      </c>
      <c r="N36" t="s">
        <v>80</v>
      </c>
      <c r="R36">
        <f t="shared" si="1"/>
        <v>202.17402356294804</v>
      </c>
      <c r="S36">
        <f t="shared" si="2"/>
        <v>132.8125</v>
      </c>
      <c r="T36">
        <f>20*LOG10(R36*100000000000)</f>
        <v>266.11450708563478</v>
      </c>
    </row>
    <row r="37" spans="1:20" x14ac:dyDescent="0.25">
      <c r="A37" s="1">
        <v>5.6249999999999994E-2</v>
      </c>
      <c r="B37" s="2" t="s">
        <v>81</v>
      </c>
      <c r="C37">
        <f t="shared" si="0"/>
        <v>3.800675675675675E-2</v>
      </c>
      <c r="N37" t="s">
        <v>82</v>
      </c>
      <c r="R37">
        <f t="shared" si="1"/>
        <v>175.22169729515491</v>
      </c>
      <c r="S37">
        <f t="shared" si="2"/>
        <v>136.71875</v>
      </c>
      <c r="T37">
        <f>20*LOG10(R37*100000000000)</f>
        <v>264.87175765674613</v>
      </c>
    </row>
    <row r="38" spans="1:20" x14ac:dyDescent="0.25">
      <c r="A38" s="1">
        <v>-0.29249999999999998</v>
      </c>
      <c r="B38" s="2" t="s">
        <v>83</v>
      </c>
      <c r="C38">
        <f t="shared" si="0"/>
        <v>-0.19763513513513511</v>
      </c>
      <c r="N38" t="s">
        <v>84</v>
      </c>
      <c r="R38">
        <f t="shared" si="1"/>
        <v>154.74205443254743</v>
      </c>
      <c r="S38">
        <f t="shared" si="2"/>
        <v>140.625</v>
      </c>
      <c r="T38">
        <f>20*LOG10(R38*100000000000)</f>
        <v>263.79216716939192</v>
      </c>
    </row>
    <row r="39" spans="1:20" x14ac:dyDescent="0.25">
      <c r="A39" s="1">
        <v>-0.68125000000000002</v>
      </c>
      <c r="B39" s="2" t="s">
        <v>85</v>
      </c>
      <c r="C39">
        <f t="shared" si="0"/>
        <v>-0.46030405405405406</v>
      </c>
      <c r="N39" t="s">
        <v>86</v>
      </c>
      <c r="R39">
        <f t="shared" si="1"/>
        <v>139.07696250655496</v>
      </c>
      <c r="S39">
        <f t="shared" si="2"/>
        <v>144.53125</v>
      </c>
      <c r="T39">
        <f>20*LOG10(R39*100000000000)</f>
        <v>262.86510393918218</v>
      </c>
    </row>
    <row r="40" spans="1:20" x14ac:dyDescent="0.25">
      <c r="A40" s="1">
        <v>-6.8749999999999978E-2</v>
      </c>
      <c r="B40" s="2" t="s">
        <v>87</v>
      </c>
      <c r="C40">
        <f t="shared" si="0"/>
        <v>-4.6452702702702686E-2</v>
      </c>
      <c r="N40" t="s">
        <v>88</v>
      </c>
      <c r="R40">
        <f t="shared" si="1"/>
        <v>124.69113132166804</v>
      </c>
      <c r="S40">
        <f t="shared" si="2"/>
        <v>148.4375</v>
      </c>
      <c r="T40">
        <f>20*LOG10(R40*100000000000)</f>
        <v>261.91671130613355</v>
      </c>
    </row>
    <row r="41" spans="1:20" x14ac:dyDescent="0.25">
      <c r="A41" s="1">
        <v>3.2212499999999999</v>
      </c>
      <c r="B41" s="2" t="s">
        <v>89</v>
      </c>
      <c r="C41">
        <f t="shared" si="0"/>
        <v>2.1765202702702702</v>
      </c>
      <c r="N41" t="s">
        <v>90</v>
      </c>
      <c r="R41">
        <f t="shared" si="1"/>
        <v>126.28431813014248</v>
      </c>
      <c r="S41">
        <f t="shared" si="2"/>
        <v>152.34375</v>
      </c>
      <c r="T41">
        <f>20*LOG10(R41*100000000000)</f>
        <v>262.02698847232728</v>
      </c>
    </row>
    <row r="42" spans="1:20" x14ac:dyDescent="0.25">
      <c r="A42" s="1">
        <v>7.4574999999999996</v>
      </c>
      <c r="B42" s="2" t="s">
        <v>91</v>
      </c>
      <c r="C42">
        <f t="shared" si="0"/>
        <v>5.0388513513513509</v>
      </c>
      <c r="N42" t="s">
        <v>92</v>
      </c>
      <c r="R42">
        <f t="shared" si="1"/>
        <v>122.26173870513348</v>
      </c>
      <c r="S42">
        <f t="shared" si="2"/>
        <v>156.25</v>
      </c>
      <c r="T42">
        <f>20*LOG10(R42*100000000000)</f>
        <v>261.7458113534783</v>
      </c>
    </row>
    <row r="43" spans="1:20" x14ac:dyDescent="0.25">
      <c r="A43" s="1">
        <v>26.578749999999999</v>
      </c>
      <c r="B43" s="2" t="s">
        <v>93</v>
      </c>
      <c r="C43">
        <f t="shared" si="0"/>
        <v>17.958614864864863</v>
      </c>
      <c r="N43" t="s">
        <v>94</v>
      </c>
      <c r="R43">
        <f t="shared" si="1"/>
        <v>125.60399329606278</v>
      </c>
      <c r="S43">
        <f t="shared" si="2"/>
        <v>160.15625</v>
      </c>
      <c r="T43">
        <f>20*LOG10(R43*100000000000)</f>
        <v>261.98006894071079</v>
      </c>
    </row>
    <row r="44" spans="1:20" x14ac:dyDescent="0.25">
      <c r="A44" s="1">
        <v>90.647499999999994</v>
      </c>
      <c r="B44" s="2" t="s">
        <v>95</v>
      </c>
      <c r="C44">
        <f t="shared" si="0"/>
        <v>61.248310810810807</v>
      </c>
      <c r="N44" t="s">
        <v>96</v>
      </c>
      <c r="R44">
        <f t="shared" si="1"/>
        <v>115.61149466155108</v>
      </c>
      <c r="S44">
        <f t="shared" si="2"/>
        <v>164.0625</v>
      </c>
      <c r="T44">
        <f>20*LOG10(R44*100000000000)</f>
        <v>261.2600203183523</v>
      </c>
    </row>
    <row r="45" spans="1:20" x14ac:dyDescent="0.25">
      <c r="A45" s="1">
        <v>99.477500000000006</v>
      </c>
      <c r="B45" s="2" t="s">
        <v>97</v>
      </c>
      <c r="C45">
        <f t="shared" si="0"/>
        <v>67.214527027027032</v>
      </c>
      <c r="N45" t="s">
        <v>98</v>
      </c>
      <c r="R45">
        <f t="shared" si="1"/>
        <v>104.05855311766997</v>
      </c>
      <c r="S45">
        <f t="shared" si="2"/>
        <v>167.96875</v>
      </c>
      <c r="T45">
        <f>20*LOG10(R45*100000000000)</f>
        <v>260.34555565907266</v>
      </c>
    </row>
    <row r="46" spans="1:20" x14ac:dyDescent="0.25">
      <c r="A46" s="1">
        <v>88.961249999999993</v>
      </c>
      <c r="B46" s="2" t="s">
        <v>99</v>
      </c>
      <c r="C46">
        <f t="shared" si="0"/>
        <v>60.108952702702702</v>
      </c>
      <c r="N46" t="s">
        <v>100</v>
      </c>
      <c r="R46">
        <f t="shared" si="1"/>
        <v>96.626376760631999</v>
      </c>
      <c r="S46">
        <f t="shared" si="2"/>
        <v>171.875</v>
      </c>
      <c r="T46">
        <f>20*LOG10(R46*100000000000)</f>
        <v>259.70191389848327</v>
      </c>
    </row>
    <row r="47" spans="1:20" x14ac:dyDescent="0.25">
      <c r="A47" s="1">
        <v>53.283749999999984</v>
      </c>
      <c r="B47" s="2" t="s">
        <v>101</v>
      </c>
      <c r="C47">
        <f t="shared" si="0"/>
        <v>36.002533783783775</v>
      </c>
      <c r="N47" t="s">
        <v>102</v>
      </c>
      <c r="R47">
        <f t="shared" si="1"/>
        <v>88.300349889485787</v>
      </c>
      <c r="S47">
        <f t="shared" si="2"/>
        <v>175.78125</v>
      </c>
      <c r="T47">
        <f>20*LOG10(R47*100000000000)</f>
        <v>258.91924848939323</v>
      </c>
    </row>
    <row r="48" spans="1:20" x14ac:dyDescent="0.25">
      <c r="A48" s="1">
        <v>-46.507499999999993</v>
      </c>
      <c r="B48" s="2" t="s">
        <v>103</v>
      </c>
      <c r="C48">
        <f t="shared" si="0"/>
        <v>-31.423986486486481</v>
      </c>
      <c r="N48" t="s">
        <v>104</v>
      </c>
      <c r="R48">
        <f t="shared" si="1"/>
        <v>79.192759472583404</v>
      </c>
      <c r="S48">
        <f t="shared" si="2"/>
        <v>179.6875</v>
      </c>
      <c r="T48">
        <f>20*LOG10(R48*100000000000)</f>
        <v>257.97370952450473</v>
      </c>
    </row>
    <row r="49" spans="1:20" x14ac:dyDescent="0.25">
      <c r="A49" s="1">
        <v>-80.361250000000013</v>
      </c>
      <c r="B49" s="2" t="s">
        <v>105</v>
      </c>
      <c r="C49">
        <f t="shared" si="0"/>
        <v>-54.298141891891902</v>
      </c>
      <c r="N49" t="s">
        <v>106</v>
      </c>
      <c r="R49">
        <f t="shared" si="1"/>
        <v>69.345646634382817</v>
      </c>
      <c r="S49">
        <f t="shared" si="2"/>
        <v>183.59375</v>
      </c>
      <c r="T49">
        <f>20*LOG10(R49*100000000000)</f>
        <v>256.82038404444876</v>
      </c>
    </row>
    <row r="50" spans="1:20" x14ac:dyDescent="0.25">
      <c r="A50" s="1">
        <v>-92.454999999999998</v>
      </c>
      <c r="B50" s="2" t="s">
        <v>107</v>
      </c>
      <c r="C50">
        <f t="shared" si="0"/>
        <v>-62.469594594594597</v>
      </c>
      <c r="N50" t="s">
        <v>108</v>
      </c>
      <c r="R50">
        <f t="shared" si="1"/>
        <v>65.217732665256335</v>
      </c>
      <c r="S50">
        <f t="shared" si="2"/>
        <v>187.5</v>
      </c>
      <c r="T50">
        <f>20*LOG10(R50*100000000000)</f>
        <v>256.28731392433156</v>
      </c>
    </row>
    <row r="51" spans="1:20" x14ac:dyDescent="0.25">
      <c r="A51" s="1">
        <v>-91.076249999999987</v>
      </c>
      <c r="B51" s="2" t="s">
        <v>109</v>
      </c>
      <c r="C51">
        <f t="shared" si="0"/>
        <v>-61.538006756756751</v>
      </c>
      <c r="N51" t="s">
        <v>110</v>
      </c>
      <c r="R51">
        <f t="shared" si="1"/>
        <v>61.47864531964175</v>
      </c>
      <c r="S51">
        <f t="shared" si="2"/>
        <v>191.40625</v>
      </c>
      <c r="T51">
        <f>20*LOG10(R51*100000000000)</f>
        <v>255.77448578530945</v>
      </c>
    </row>
    <row r="52" spans="1:20" x14ac:dyDescent="0.25">
      <c r="A52" s="1">
        <v>-78.58</v>
      </c>
      <c r="B52" s="2" t="s">
        <v>111</v>
      </c>
      <c r="C52">
        <f t="shared" si="0"/>
        <v>-53.094594594594597</v>
      </c>
      <c r="N52" t="s">
        <v>112</v>
      </c>
      <c r="R52">
        <f t="shared" si="1"/>
        <v>52.620863427838898</v>
      </c>
      <c r="S52">
        <f t="shared" si="2"/>
        <v>195.3125</v>
      </c>
      <c r="T52">
        <f>20*LOG10(R52*100000000000)</f>
        <v>254.42315939831923</v>
      </c>
    </row>
    <row r="53" spans="1:20" x14ac:dyDescent="0.25">
      <c r="A53" s="1">
        <v>-67.277500000000003</v>
      </c>
      <c r="B53" s="2" t="s">
        <v>113</v>
      </c>
      <c r="C53">
        <f t="shared" si="0"/>
        <v>-45.457770270270274</v>
      </c>
      <c r="N53" t="s">
        <v>114</v>
      </c>
      <c r="R53">
        <f t="shared" si="1"/>
        <v>52.351905685350346</v>
      </c>
      <c r="S53">
        <f t="shared" si="2"/>
        <v>199.21875</v>
      </c>
      <c r="T53">
        <f>20*LOG10(R53*100000000000)</f>
        <v>254.37864990504156</v>
      </c>
    </row>
    <row r="54" spans="1:20" x14ac:dyDescent="0.25">
      <c r="A54" s="1">
        <v>-51.401249999999997</v>
      </c>
      <c r="B54" s="2" t="s">
        <v>115</v>
      </c>
      <c r="C54">
        <f t="shared" si="0"/>
        <v>-34.730574324324323</v>
      </c>
      <c r="N54" t="s">
        <v>116</v>
      </c>
      <c r="R54">
        <f t="shared" si="1"/>
        <v>45.577048168451689</v>
      </c>
      <c r="S54">
        <f t="shared" si="2"/>
        <v>203.125</v>
      </c>
      <c r="T54">
        <f>20*LOG10(R54*100000000000)</f>
        <v>253.17492388697676</v>
      </c>
    </row>
    <row r="55" spans="1:20" x14ac:dyDescent="0.25">
      <c r="A55" s="1">
        <v>-39.897499999999994</v>
      </c>
      <c r="B55" s="2" t="s">
        <v>117</v>
      </c>
      <c r="C55">
        <f t="shared" si="0"/>
        <v>-26.957770270270267</v>
      </c>
      <c r="N55" t="s">
        <v>118</v>
      </c>
      <c r="R55">
        <f t="shared" si="1"/>
        <v>45.407075382202997</v>
      </c>
      <c r="S55">
        <f t="shared" si="2"/>
        <v>207.03125</v>
      </c>
      <c r="T55">
        <f>20*LOG10(R55*100000000000)</f>
        <v>253.14247060781702</v>
      </c>
    </row>
    <row r="56" spans="1:20" x14ac:dyDescent="0.25">
      <c r="A56" s="1">
        <v>-32.979999999999997</v>
      </c>
      <c r="B56" s="2" t="s">
        <v>119</v>
      </c>
      <c r="C56">
        <f t="shared" si="0"/>
        <v>-22.283783783783782</v>
      </c>
      <c r="N56" t="s">
        <v>120</v>
      </c>
      <c r="R56">
        <f t="shared" si="1"/>
        <v>38.67192002609525</v>
      </c>
      <c r="S56">
        <f t="shared" si="2"/>
        <v>210.9375</v>
      </c>
      <c r="T56">
        <f>20*LOG10(R56*100000000000)</f>
        <v>251.74791469878627</v>
      </c>
    </row>
    <row r="57" spans="1:20" x14ac:dyDescent="0.25">
      <c r="A57" s="1">
        <v>-22.793749999999999</v>
      </c>
      <c r="B57" s="2" t="s">
        <v>121</v>
      </c>
      <c r="C57">
        <f t="shared" si="0"/>
        <v>-15.401182432432432</v>
      </c>
      <c r="N57" t="s">
        <v>122</v>
      </c>
      <c r="R57">
        <f t="shared" si="1"/>
        <v>33.038485662604494</v>
      </c>
      <c r="S57">
        <f t="shared" si="2"/>
        <v>214.84375</v>
      </c>
      <c r="T57">
        <f>20*LOG10(R57*100000000000)</f>
        <v>250.38040265950036</v>
      </c>
    </row>
    <row r="58" spans="1:20" x14ac:dyDescent="0.25">
      <c r="A58" s="1">
        <v>-16.27</v>
      </c>
      <c r="B58" s="2" t="s">
        <v>123</v>
      </c>
      <c r="C58">
        <f t="shared" si="0"/>
        <v>-10.993243243243244</v>
      </c>
      <c r="N58" t="s">
        <v>124</v>
      </c>
      <c r="R58">
        <f t="shared" si="1"/>
        <v>31.241434931318842</v>
      </c>
      <c r="S58">
        <f t="shared" si="2"/>
        <v>218.75</v>
      </c>
      <c r="T58">
        <f>20*LOG10(R58*100000000000)</f>
        <v>249.89461945957385</v>
      </c>
    </row>
    <row r="59" spans="1:20" x14ac:dyDescent="0.25">
      <c r="A59" s="1">
        <v>-12.92625</v>
      </c>
      <c r="B59" s="2" t="s">
        <v>125</v>
      </c>
      <c r="C59">
        <f t="shared" si="0"/>
        <v>-8.7339527027027017</v>
      </c>
      <c r="N59" t="s">
        <v>126</v>
      </c>
      <c r="R59">
        <f t="shared" si="1"/>
        <v>24.580751270970193</v>
      </c>
      <c r="S59">
        <f t="shared" si="2"/>
        <v>222.65625</v>
      </c>
      <c r="T59">
        <f>20*LOG10(R59*100000000000)</f>
        <v>247.81190304525666</v>
      </c>
    </row>
    <row r="60" spans="1:20" x14ac:dyDescent="0.25">
      <c r="A60" s="1">
        <v>-4.9037500000000023</v>
      </c>
      <c r="B60" s="2" t="s">
        <v>127</v>
      </c>
      <c r="C60">
        <f t="shared" si="0"/>
        <v>-3.3133445945945961</v>
      </c>
      <c r="N60" t="s">
        <v>128</v>
      </c>
      <c r="R60">
        <f t="shared" si="1"/>
        <v>22.779863306134619</v>
      </c>
      <c r="S60">
        <f t="shared" si="2"/>
        <v>226.5625</v>
      </c>
      <c r="T60">
        <f>20*LOG10(R60*100000000000)</f>
        <v>247.15102227408065</v>
      </c>
    </row>
    <row r="61" spans="1:20" x14ac:dyDescent="0.25">
      <c r="A61" s="1">
        <v>-1.3662500000000009</v>
      </c>
      <c r="B61" s="2" t="s">
        <v>129</v>
      </c>
      <c r="C61">
        <f t="shared" si="0"/>
        <v>-0.92314189189189244</v>
      </c>
      <c r="N61" t="s">
        <v>130</v>
      </c>
      <c r="R61">
        <f t="shared" si="1"/>
        <v>19.337672545421871</v>
      </c>
      <c r="S61">
        <f t="shared" si="2"/>
        <v>230.46875</v>
      </c>
      <c r="T61">
        <f>20*LOG10(R61*100000000000)</f>
        <v>245.72808403660773</v>
      </c>
    </row>
    <row r="62" spans="1:20" x14ac:dyDescent="0.25">
      <c r="A62" s="1">
        <v>0.90500000000000824</v>
      </c>
      <c r="B62" s="2" t="s">
        <v>131</v>
      </c>
      <c r="C62">
        <f t="shared" si="0"/>
        <v>0.61148648648649206</v>
      </c>
      <c r="N62" t="s">
        <v>132</v>
      </c>
      <c r="R62">
        <f t="shared" si="1"/>
        <v>15.04402044178309</v>
      </c>
      <c r="S62">
        <f t="shared" si="2"/>
        <v>234.375</v>
      </c>
      <c r="T62">
        <f>20*LOG10(R62*100000000000)</f>
        <v>243.54727829738368</v>
      </c>
    </row>
    <row r="63" spans="1:20" x14ac:dyDescent="0.25">
      <c r="A63" s="1">
        <v>7.5487499999999983</v>
      </c>
      <c r="B63" s="2" t="s">
        <v>133</v>
      </c>
      <c r="C63">
        <f t="shared" si="0"/>
        <v>5.1005067567567552</v>
      </c>
      <c r="N63" t="s">
        <v>134</v>
      </c>
      <c r="R63">
        <f t="shared" si="1"/>
        <v>12.78774989474706</v>
      </c>
      <c r="S63">
        <f t="shared" si="2"/>
        <v>238.28125</v>
      </c>
      <c r="T63">
        <f>20*LOG10(R63*100000000000)</f>
        <v>242.13588267336704</v>
      </c>
    </row>
    <row r="64" spans="1:20" x14ac:dyDescent="0.25">
      <c r="A64" s="1">
        <v>5.7312499999999957</v>
      </c>
      <c r="B64" s="2" t="s">
        <v>135</v>
      </c>
      <c r="C64">
        <f t="shared" si="0"/>
        <v>3.8724662162162136</v>
      </c>
      <c r="N64" t="s">
        <v>136</v>
      </c>
      <c r="R64">
        <f t="shared" si="1"/>
        <v>9.0079365084366625</v>
      </c>
      <c r="S64">
        <f t="shared" si="2"/>
        <v>242.1875</v>
      </c>
      <c r="T64">
        <f>20*LOG10(R64*100000000000)</f>
        <v>239.09250632871385</v>
      </c>
    </row>
    <row r="65" spans="1:20" x14ac:dyDescent="0.25">
      <c r="A65" s="1">
        <v>6.1587500000000048</v>
      </c>
      <c r="B65" s="2" t="s">
        <v>137</v>
      </c>
      <c r="C65">
        <f t="shared" si="0"/>
        <v>4.1613175675675711</v>
      </c>
      <c r="N65" t="s">
        <v>138</v>
      </c>
      <c r="R65">
        <f t="shared" si="1"/>
        <v>7.826912073983431</v>
      </c>
      <c r="S65">
        <f t="shared" si="2"/>
        <v>246.09375</v>
      </c>
      <c r="T65">
        <f>20*LOG10(R65*100000000000)</f>
        <v>237.87180910134134</v>
      </c>
    </row>
    <row r="66" spans="1:20" x14ac:dyDescent="0.25">
      <c r="A66" s="1">
        <v>10.0625</v>
      </c>
      <c r="B66" s="2" t="s">
        <v>139</v>
      </c>
      <c r="C66">
        <f t="shared" si="0"/>
        <v>6.7989864864864868</v>
      </c>
      <c r="N66" t="s">
        <v>140</v>
      </c>
      <c r="R66">
        <f t="shared" si="1"/>
        <v>6.9320103280824288</v>
      </c>
      <c r="S66">
        <f t="shared" si="2"/>
        <v>250</v>
      </c>
      <c r="T66">
        <f>20*LOG10(R66*100000000000)</f>
        <v>236.81718402205476</v>
      </c>
    </row>
    <row r="67" spans="1:20" x14ac:dyDescent="0.25">
      <c r="A67" s="1">
        <v>7.4412500000000037</v>
      </c>
      <c r="B67" s="2" t="s">
        <v>141</v>
      </c>
      <c r="C67">
        <f t="shared" ref="C67:C130" si="3">A67/$C$1</f>
        <v>5.0278716216216246</v>
      </c>
      <c r="N67" t="s">
        <v>142</v>
      </c>
      <c r="R67">
        <f t="shared" ref="R67:R130" si="4">IMABS(N67)</f>
        <v>7.580989613569054</v>
      </c>
      <c r="S67">
        <f t="shared" si="2"/>
        <v>253.90625</v>
      </c>
      <c r="T67">
        <f>20*LOG10(R67*100000000000)</f>
        <v>237.59451803258645</v>
      </c>
    </row>
    <row r="68" spans="1:20" x14ac:dyDescent="0.25">
      <c r="A68" s="1">
        <v>13.956250000000004</v>
      </c>
      <c r="B68" s="2" t="s">
        <v>143</v>
      </c>
      <c r="C68">
        <f t="shared" si="3"/>
        <v>9.4298986486486509</v>
      </c>
      <c r="N68" t="s">
        <v>144</v>
      </c>
      <c r="R68">
        <f t="shared" si="4"/>
        <v>8.8990810353213057</v>
      </c>
      <c r="S68">
        <f t="shared" ref="S68:S131" si="5">S67+1000/256</f>
        <v>257.8125</v>
      </c>
      <c r="T68">
        <f>20*LOG10(R68*100000000000)</f>
        <v>238.98690322976358</v>
      </c>
    </row>
    <row r="69" spans="1:20" x14ac:dyDescent="0.25">
      <c r="A69" s="1">
        <v>18.332499999999996</v>
      </c>
      <c r="B69" s="2" t="s">
        <v>145</v>
      </c>
      <c r="C69">
        <f t="shared" si="3"/>
        <v>12.386824324324321</v>
      </c>
      <c r="N69" t="s">
        <v>146</v>
      </c>
      <c r="R69">
        <f t="shared" si="4"/>
        <v>11.165511838615538</v>
      </c>
      <c r="S69">
        <f t="shared" si="5"/>
        <v>261.71875</v>
      </c>
      <c r="T69">
        <f>20*LOG10(R69*100000000000)</f>
        <v>240.9575727274439</v>
      </c>
    </row>
    <row r="70" spans="1:20" x14ac:dyDescent="0.25">
      <c r="A70" s="1">
        <v>16.201250000000002</v>
      </c>
      <c r="B70" s="2" t="s">
        <v>147</v>
      </c>
      <c r="C70">
        <f t="shared" si="3"/>
        <v>10.946790540540542</v>
      </c>
      <c r="N70" t="s">
        <v>148</v>
      </c>
      <c r="R70">
        <f t="shared" si="4"/>
        <v>12.791624795627897</v>
      </c>
      <c r="S70">
        <f t="shared" si="5"/>
        <v>265.625</v>
      </c>
      <c r="T70">
        <f>20*LOG10(R70*100000000000)</f>
        <v>242.13851424369074</v>
      </c>
    </row>
    <row r="71" spans="1:20" x14ac:dyDescent="0.25">
      <c r="A71" s="1">
        <v>20.251249999999999</v>
      </c>
      <c r="B71" s="2" t="s">
        <v>149</v>
      </c>
      <c r="C71">
        <f t="shared" si="3"/>
        <v>13.683277027027026</v>
      </c>
      <c r="N71" t="s">
        <v>150</v>
      </c>
      <c r="R71">
        <f t="shared" si="4"/>
        <v>15.387916812126109</v>
      </c>
      <c r="S71">
        <f t="shared" si="5"/>
        <v>269.53125</v>
      </c>
      <c r="T71">
        <f>20*LOG10(R71*100000000000)</f>
        <v>243.74359659645398</v>
      </c>
    </row>
    <row r="72" spans="1:20" x14ac:dyDescent="0.25">
      <c r="A72" s="1">
        <v>19.304999999999993</v>
      </c>
      <c r="B72" s="2" t="s">
        <v>151</v>
      </c>
      <c r="C72">
        <f t="shared" si="3"/>
        <v>13.043918918918914</v>
      </c>
      <c r="N72" t="s">
        <v>152</v>
      </c>
      <c r="R72">
        <f t="shared" si="4"/>
        <v>17.16457128721963</v>
      </c>
      <c r="S72">
        <f t="shared" si="5"/>
        <v>273.4375</v>
      </c>
      <c r="T72">
        <f>20*LOG10(R72*100000000000)</f>
        <v>244.69265921387799</v>
      </c>
    </row>
    <row r="73" spans="1:20" x14ac:dyDescent="0.25">
      <c r="A73" s="1">
        <v>17.822500000000002</v>
      </c>
      <c r="B73" s="2" t="s">
        <v>153</v>
      </c>
      <c r="C73">
        <f t="shared" si="3"/>
        <v>12.042229729729732</v>
      </c>
      <c r="N73" t="s">
        <v>154</v>
      </c>
      <c r="R73">
        <f t="shared" si="4"/>
        <v>21.173126225303388</v>
      </c>
      <c r="S73">
        <f t="shared" si="5"/>
        <v>277.34375</v>
      </c>
      <c r="T73">
        <f>20*LOG10(R73*100000000000)</f>
        <v>246.5156997321036</v>
      </c>
    </row>
    <row r="74" spans="1:20" x14ac:dyDescent="0.25">
      <c r="A74" s="1">
        <v>21.534999999999997</v>
      </c>
      <c r="B74" s="2" t="s">
        <v>155</v>
      </c>
      <c r="C74">
        <f t="shared" si="3"/>
        <v>14.550675675675674</v>
      </c>
      <c r="N74" t="s">
        <v>156</v>
      </c>
      <c r="R74">
        <f t="shared" si="4"/>
        <v>20.949759810941796</v>
      </c>
      <c r="S74">
        <f t="shared" si="5"/>
        <v>281.25</v>
      </c>
      <c r="T74">
        <f>20*LOG10(R74*100000000000)</f>
        <v>246.42358096286674</v>
      </c>
    </row>
    <row r="75" spans="1:20" x14ac:dyDescent="0.25">
      <c r="A75" s="1">
        <v>21.244999999999997</v>
      </c>
      <c r="B75" s="2" t="s">
        <v>157</v>
      </c>
      <c r="C75">
        <f t="shared" si="3"/>
        <v>14.354729729729728</v>
      </c>
      <c r="N75" t="s">
        <v>158</v>
      </c>
      <c r="R75">
        <f t="shared" si="4"/>
        <v>26.670097413752075</v>
      </c>
      <c r="S75">
        <f t="shared" si="5"/>
        <v>285.15625</v>
      </c>
      <c r="T75">
        <f>20*LOG10(R75*100000000000)</f>
        <v>248.5204920394651</v>
      </c>
    </row>
    <row r="76" spans="1:20" x14ac:dyDescent="0.25">
      <c r="A76" s="1">
        <v>19.922499999999999</v>
      </c>
      <c r="B76" s="2" t="s">
        <v>159</v>
      </c>
      <c r="C76">
        <f t="shared" si="3"/>
        <v>13.461148648648649</v>
      </c>
      <c r="N76" t="s">
        <v>160</v>
      </c>
      <c r="R76">
        <f t="shared" si="4"/>
        <v>27.737546867743919</v>
      </c>
      <c r="S76">
        <f t="shared" si="5"/>
        <v>289.0625</v>
      </c>
      <c r="T76">
        <f>20*LOG10(R76*100000000000)</f>
        <v>248.86136098123959</v>
      </c>
    </row>
    <row r="77" spans="1:20" x14ac:dyDescent="0.25">
      <c r="A77" s="1">
        <v>18.036249999999999</v>
      </c>
      <c r="B77" s="2" t="s">
        <v>161</v>
      </c>
      <c r="C77">
        <f t="shared" si="3"/>
        <v>12.186655405405405</v>
      </c>
      <c r="N77" t="s">
        <v>162</v>
      </c>
      <c r="R77">
        <f t="shared" si="4"/>
        <v>28.631687017447497</v>
      </c>
      <c r="S77">
        <f t="shared" si="5"/>
        <v>292.96875</v>
      </c>
      <c r="T77">
        <f>20*LOG10(R77*100000000000)</f>
        <v>249.13693875979149</v>
      </c>
    </row>
    <row r="78" spans="1:20" x14ac:dyDescent="0.25">
      <c r="A78" s="1">
        <v>14.398749999999998</v>
      </c>
      <c r="B78" s="2" t="s">
        <v>163</v>
      </c>
      <c r="C78">
        <f t="shared" si="3"/>
        <v>9.7288851351351333</v>
      </c>
      <c r="N78" t="s">
        <v>164</v>
      </c>
      <c r="R78">
        <f t="shared" si="4"/>
        <v>27.448986248920921</v>
      </c>
      <c r="S78">
        <f t="shared" si="5"/>
        <v>296.875</v>
      </c>
      <c r="T78">
        <f>20*LOG10(R78*100000000000)</f>
        <v>248.77052619274986</v>
      </c>
    </row>
    <row r="79" spans="1:20" x14ac:dyDescent="0.25">
      <c r="A79" s="1">
        <v>11.403749999999995</v>
      </c>
      <c r="B79" s="2" t="s">
        <v>165</v>
      </c>
      <c r="C79">
        <f t="shared" si="3"/>
        <v>7.7052364864864833</v>
      </c>
      <c r="N79" t="s">
        <v>166</v>
      </c>
      <c r="R79">
        <f t="shared" si="4"/>
        <v>28.031780747434031</v>
      </c>
      <c r="S79">
        <f t="shared" si="5"/>
        <v>300.78125</v>
      </c>
      <c r="T79">
        <f>20*LOG10(R79*100000000000)</f>
        <v>248.95301375272211</v>
      </c>
    </row>
    <row r="80" spans="1:20" x14ac:dyDescent="0.25">
      <c r="A80" s="1">
        <v>9.4337499999999981</v>
      </c>
      <c r="B80" s="2" t="s">
        <v>167</v>
      </c>
      <c r="C80">
        <f t="shared" si="3"/>
        <v>6.3741554054054044</v>
      </c>
      <c r="N80" t="s">
        <v>168</v>
      </c>
      <c r="R80">
        <f t="shared" si="4"/>
        <v>29.437922775589662</v>
      </c>
      <c r="S80">
        <f t="shared" si="5"/>
        <v>304.6875</v>
      </c>
      <c r="T80">
        <f>20*LOG10(R80*100000000000)</f>
        <v>249.37814323360359</v>
      </c>
    </row>
    <row r="81" spans="1:20" x14ac:dyDescent="0.25">
      <c r="A81" s="1">
        <v>9.3512499999999985</v>
      </c>
      <c r="B81" s="2" t="s">
        <v>169</v>
      </c>
      <c r="C81">
        <f t="shared" si="3"/>
        <v>6.3184121621621614</v>
      </c>
      <c r="N81" t="s">
        <v>170</v>
      </c>
      <c r="R81">
        <f t="shared" si="4"/>
        <v>31.028368101215847</v>
      </c>
      <c r="S81">
        <f t="shared" si="5"/>
        <v>308.59375</v>
      </c>
      <c r="T81">
        <f>20*LOG10(R81*100000000000)</f>
        <v>249.83517870003399</v>
      </c>
    </row>
    <row r="82" spans="1:20" x14ac:dyDescent="0.25">
      <c r="A82" s="1">
        <v>8.7887499999999985</v>
      </c>
      <c r="B82" s="2" t="s">
        <v>171</v>
      </c>
      <c r="C82">
        <f t="shared" si="3"/>
        <v>5.9383445945945939</v>
      </c>
      <c r="N82" t="s">
        <v>172</v>
      </c>
      <c r="R82">
        <f t="shared" si="4"/>
        <v>33.296727758413383</v>
      </c>
      <c r="S82">
        <f t="shared" si="5"/>
        <v>312.5</v>
      </c>
      <c r="T82">
        <f>20*LOG10(R82*100000000000)</f>
        <v>250.44803110478557</v>
      </c>
    </row>
    <row r="83" spans="1:20" x14ac:dyDescent="0.25">
      <c r="A83" s="1">
        <v>7.786249999999999</v>
      </c>
      <c r="B83" s="2" t="s">
        <v>173</v>
      </c>
      <c r="C83">
        <f t="shared" si="3"/>
        <v>5.2609797297297289</v>
      </c>
      <c r="N83" t="s">
        <v>174</v>
      </c>
      <c r="R83">
        <f t="shared" si="4"/>
        <v>33.085457454176392</v>
      </c>
      <c r="S83">
        <f t="shared" si="5"/>
        <v>316.40625</v>
      </c>
      <c r="T83">
        <f>20*LOG10(R83*100000000000)</f>
        <v>250.39274287537651</v>
      </c>
    </row>
    <row r="84" spans="1:20" x14ac:dyDescent="0.25">
      <c r="A84" s="1">
        <v>6.9212499999999997</v>
      </c>
      <c r="B84" s="2" t="s">
        <v>175</v>
      </c>
      <c r="C84">
        <f t="shared" si="3"/>
        <v>4.6765202702702702</v>
      </c>
      <c r="N84" t="s">
        <v>176</v>
      </c>
      <c r="R84">
        <f t="shared" si="4"/>
        <v>38.744275496786699</v>
      </c>
      <c r="S84">
        <f t="shared" si="5"/>
        <v>320.3125</v>
      </c>
      <c r="T84">
        <f>20*LOG10(R84*100000000000)</f>
        <v>251.7641508832665</v>
      </c>
    </row>
    <row r="85" spans="1:20" x14ac:dyDescent="0.25">
      <c r="A85" s="1">
        <v>4.1637500000000003</v>
      </c>
      <c r="B85" s="2" t="s">
        <v>177</v>
      </c>
      <c r="C85">
        <f t="shared" si="3"/>
        <v>2.8133445945945947</v>
      </c>
      <c r="N85" t="s">
        <v>178</v>
      </c>
      <c r="R85">
        <f t="shared" si="4"/>
        <v>38.295386235540903</v>
      </c>
      <c r="S85">
        <f t="shared" si="5"/>
        <v>324.21875</v>
      </c>
      <c r="T85">
        <f>20*LOG10(R85*100000000000)</f>
        <v>251.66292908086399</v>
      </c>
    </row>
    <row r="86" spans="1:20" x14ac:dyDescent="0.25">
      <c r="A86" s="1">
        <v>2.4450000000000003</v>
      </c>
      <c r="B86" s="2" t="s">
        <v>179</v>
      </c>
      <c r="C86">
        <f t="shared" si="3"/>
        <v>1.6520270270270272</v>
      </c>
      <c r="N86" t="s">
        <v>180</v>
      </c>
      <c r="R86">
        <f t="shared" si="4"/>
        <v>37.974704713459694</v>
      </c>
      <c r="S86">
        <f t="shared" si="5"/>
        <v>328.125</v>
      </c>
      <c r="T86">
        <f>20*LOG10(R86*100000000000)</f>
        <v>251.58988811057083</v>
      </c>
    </row>
    <row r="87" spans="1:20" x14ac:dyDescent="0.25">
      <c r="A87" s="1">
        <v>2.0150000000000006</v>
      </c>
      <c r="B87" s="2" t="s">
        <v>181</v>
      </c>
      <c r="C87">
        <f t="shared" si="3"/>
        <v>1.3614864864864868</v>
      </c>
      <c r="N87" t="s">
        <v>182</v>
      </c>
      <c r="R87">
        <f t="shared" si="4"/>
        <v>37.826814724886837</v>
      </c>
      <c r="S87">
        <f t="shared" si="5"/>
        <v>332.03125</v>
      </c>
      <c r="T87">
        <f>20*LOG10(R87*100000000000)</f>
        <v>251.55599544565558</v>
      </c>
    </row>
    <row r="88" spans="1:20" x14ac:dyDescent="0.25">
      <c r="A88" s="1">
        <v>1.6187500000000004</v>
      </c>
      <c r="B88" s="2" t="s">
        <v>183</v>
      </c>
      <c r="C88">
        <f t="shared" si="3"/>
        <v>1.0937500000000002</v>
      </c>
      <c r="N88" t="s">
        <v>184</v>
      </c>
      <c r="R88">
        <f t="shared" si="4"/>
        <v>25.924378140185123</v>
      </c>
      <c r="S88">
        <f t="shared" si="5"/>
        <v>335.9375</v>
      </c>
      <c r="T88">
        <f>20*LOG10(R88*100000000000)</f>
        <v>248.27416695134673</v>
      </c>
    </row>
    <row r="89" spans="1:20" x14ac:dyDescent="0.25">
      <c r="A89" s="1">
        <v>3.3237499999999995</v>
      </c>
      <c r="B89" s="2" t="s">
        <v>185</v>
      </c>
      <c r="C89">
        <f t="shared" si="3"/>
        <v>2.2457770270270268</v>
      </c>
      <c r="N89" t="s">
        <v>186</v>
      </c>
      <c r="R89">
        <f t="shared" si="4"/>
        <v>25.150787406092867</v>
      </c>
      <c r="S89">
        <f t="shared" si="5"/>
        <v>339.84375</v>
      </c>
      <c r="T89">
        <f>20*LOG10(R89*100000000000)</f>
        <v>248.01103172483141</v>
      </c>
    </row>
    <row r="90" spans="1:20" x14ac:dyDescent="0.25">
      <c r="A90" s="1">
        <v>4.0787499999999994</v>
      </c>
      <c r="B90" s="2" t="s">
        <v>187</v>
      </c>
      <c r="C90">
        <f t="shared" si="3"/>
        <v>2.7559121621621618</v>
      </c>
      <c r="N90" t="s">
        <v>188</v>
      </c>
      <c r="R90">
        <f t="shared" si="4"/>
        <v>23.218938191833683</v>
      </c>
      <c r="S90">
        <f t="shared" si="5"/>
        <v>343.75</v>
      </c>
      <c r="T90">
        <f>20*LOG10(R90*100000000000)</f>
        <v>247.31684710910943</v>
      </c>
    </row>
    <row r="91" spans="1:20" x14ac:dyDescent="0.25">
      <c r="A91" s="1">
        <v>4.1099999999999994</v>
      </c>
      <c r="B91" s="2" t="s">
        <v>189</v>
      </c>
      <c r="C91">
        <f t="shared" si="3"/>
        <v>2.7770270270270268</v>
      </c>
      <c r="N91" t="s">
        <v>190</v>
      </c>
      <c r="R91">
        <f t="shared" si="4"/>
        <v>33.626936838520258</v>
      </c>
      <c r="S91">
        <f t="shared" si="5"/>
        <v>347.65625</v>
      </c>
      <c r="T91">
        <f>20*LOG10(R91*100000000000)</f>
        <v>250.53374616299396</v>
      </c>
    </row>
    <row r="92" spans="1:20" x14ac:dyDescent="0.25">
      <c r="A92" s="1">
        <v>4.2774999999999981</v>
      </c>
      <c r="B92" s="2" t="s">
        <v>191</v>
      </c>
      <c r="C92">
        <f t="shared" si="3"/>
        <v>2.8902027027027013</v>
      </c>
      <c r="N92" t="s">
        <v>192</v>
      </c>
      <c r="R92">
        <f t="shared" si="4"/>
        <v>33.802122509311104</v>
      </c>
      <c r="S92">
        <f t="shared" si="5"/>
        <v>351.5625</v>
      </c>
      <c r="T92">
        <f>20*LOG10(R92*100000000000)</f>
        <v>250.57887942871301</v>
      </c>
    </row>
    <row r="93" spans="1:20" x14ac:dyDescent="0.25">
      <c r="A93" s="1">
        <v>3.9562500000000003</v>
      </c>
      <c r="B93" s="2" t="s">
        <v>193</v>
      </c>
      <c r="C93">
        <f t="shared" si="3"/>
        <v>2.6731418918918921</v>
      </c>
      <c r="N93" t="s">
        <v>194</v>
      </c>
      <c r="R93">
        <f t="shared" si="4"/>
        <v>40.646106194582593</v>
      </c>
      <c r="S93">
        <f t="shared" si="5"/>
        <v>355.46875</v>
      </c>
      <c r="T93">
        <f>20*LOG10(R93*100000000000)</f>
        <v>252.18037894979307</v>
      </c>
    </row>
    <row r="94" spans="1:20" x14ac:dyDescent="0.25">
      <c r="A94" s="1">
        <v>3.242500000000001</v>
      </c>
      <c r="B94" s="2" t="s">
        <v>195</v>
      </c>
      <c r="C94">
        <f t="shared" si="3"/>
        <v>2.190878378378379</v>
      </c>
      <c r="N94" t="s">
        <v>196</v>
      </c>
      <c r="R94">
        <f t="shared" si="4"/>
        <v>43.868917793770052</v>
      </c>
      <c r="S94">
        <f t="shared" si="5"/>
        <v>359.375</v>
      </c>
      <c r="T94">
        <f>20*LOG10(R94*100000000000)</f>
        <v>252.84313841775878</v>
      </c>
    </row>
    <row r="95" spans="1:20" x14ac:dyDescent="0.25">
      <c r="A95" s="1">
        <v>2.99125</v>
      </c>
      <c r="B95" s="2" t="s">
        <v>197</v>
      </c>
      <c r="C95">
        <f t="shared" si="3"/>
        <v>2.0211148648648649</v>
      </c>
      <c r="N95" t="s">
        <v>198</v>
      </c>
      <c r="R95">
        <f t="shared" si="4"/>
        <v>53.042554977609043</v>
      </c>
      <c r="S95">
        <f t="shared" si="5"/>
        <v>363.28125</v>
      </c>
      <c r="T95">
        <f>20*LOG10(R95*100000000000)</f>
        <v>254.49248870384397</v>
      </c>
    </row>
    <row r="96" spans="1:20" x14ac:dyDescent="0.25">
      <c r="A96" s="1">
        <v>3.4237500000000001</v>
      </c>
      <c r="B96" s="2" t="s">
        <v>199</v>
      </c>
      <c r="C96">
        <f t="shared" si="3"/>
        <v>2.3133445945945947</v>
      </c>
      <c r="N96" t="s">
        <v>200</v>
      </c>
      <c r="R96">
        <f t="shared" si="4"/>
        <v>49.890344964402203</v>
      </c>
      <c r="S96">
        <f t="shared" si="5"/>
        <v>367.1875</v>
      </c>
      <c r="T96">
        <f>20*LOG10(R96*100000000000)</f>
        <v>253.96033013715939</v>
      </c>
    </row>
    <row r="97" spans="1:20" x14ac:dyDescent="0.25">
      <c r="A97" s="1">
        <v>2.6375000000000002</v>
      </c>
      <c r="B97" s="2" t="s">
        <v>201</v>
      </c>
      <c r="C97">
        <f t="shared" si="3"/>
        <v>1.7820945945945947</v>
      </c>
      <c r="N97" t="s">
        <v>202</v>
      </c>
      <c r="R97">
        <f t="shared" si="4"/>
        <v>51.168988477492775</v>
      </c>
      <c r="S97">
        <f t="shared" si="5"/>
        <v>371.09375</v>
      </c>
      <c r="T97">
        <f>20*LOG10(R97*100000000000)</f>
        <v>254.18013663610628</v>
      </c>
    </row>
    <row r="98" spans="1:20" x14ac:dyDescent="0.25">
      <c r="A98" s="1">
        <v>2.9649999999999999</v>
      </c>
      <c r="B98" s="2" t="s">
        <v>203</v>
      </c>
      <c r="C98">
        <f t="shared" si="3"/>
        <v>2.0033783783783785</v>
      </c>
      <c r="N98" t="s">
        <v>204</v>
      </c>
      <c r="R98">
        <f t="shared" si="4"/>
        <v>45.667078935780566</v>
      </c>
      <c r="S98">
        <f t="shared" si="5"/>
        <v>375</v>
      </c>
      <c r="T98">
        <f>20*LOG10(R98*100000000000)</f>
        <v>253.19206466277564</v>
      </c>
    </row>
    <row r="99" spans="1:20" x14ac:dyDescent="0.25">
      <c r="A99" s="1">
        <v>2.9937499999999999</v>
      </c>
      <c r="B99" s="2" t="s">
        <v>205</v>
      </c>
      <c r="C99">
        <f t="shared" si="3"/>
        <v>2.0228040540540539</v>
      </c>
      <c r="N99" t="s">
        <v>206</v>
      </c>
      <c r="R99">
        <f t="shared" si="4"/>
        <v>43.662167544164561</v>
      </c>
      <c r="S99">
        <f t="shared" si="5"/>
        <v>378.90625</v>
      </c>
      <c r="T99">
        <f>20*LOG10(R99*100000000000)</f>
        <v>252.80210583639669</v>
      </c>
    </row>
    <row r="100" spans="1:20" x14ac:dyDescent="0.25">
      <c r="A100" s="1">
        <v>2.1862500000000002</v>
      </c>
      <c r="B100" s="2" t="s">
        <v>207</v>
      </c>
      <c r="C100">
        <f t="shared" si="3"/>
        <v>1.4771959459459461</v>
      </c>
      <c r="N100" t="s">
        <v>208</v>
      </c>
      <c r="R100">
        <f t="shared" si="4"/>
        <v>34.268763798170383</v>
      </c>
      <c r="S100">
        <f t="shared" si="5"/>
        <v>382.8125</v>
      </c>
      <c r="T100">
        <f>20*LOG10(R100*100000000000)</f>
        <v>250.69796876188792</v>
      </c>
    </row>
    <row r="101" spans="1:20" x14ac:dyDescent="0.25">
      <c r="A101" s="1">
        <v>2.59375</v>
      </c>
      <c r="B101" s="2" t="s">
        <v>209</v>
      </c>
      <c r="C101">
        <f t="shared" si="3"/>
        <v>1.7525337837837838</v>
      </c>
      <c r="N101" t="s">
        <v>210</v>
      </c>
      <c r="R101">
        <f t="shared" si="4"/>
        <v>32.171572478697193</v>
      </c>
      <c r="S101">
        <f t="shared" si="5"/>
        <v>386.71875</v>
      </c>
      <c r="T101">
        <f>20*LOG10(R101*100000000000)</f>
        <v>250.14944577640495</v>
      </c>
    </row>
    <row r="102" spans="1:20" x14ac:dyDescent="0.25">
      <c r="A102" s="1">
        <v>2.4949999999999997</v>
      </c>
      <c r="B102" s="2" t="s">
        <v>211</v>
      </c>
      <c r="C102">
        <f t="shared" si="3"/>
        <v>1.6858108108108105</v>
      </c>
      <c r="N102" t="s">
        <v>212</v>
      </c>
      <c r="R102">
        <f t="shared" si="4"/>
        <v>29.908176222167199</v>
      </c>
      <c r="S102">
        <f t="shared" si="5"/>
        <v>390.625</v>
      </c>
      <c r="T102">
        <f>20*LOG10(R102*100000000000)</f>
        <v>249.51579861783262</v>
      </c>
    </row>
    <row r="103" spans="1:20" x14ac:dyDescent="0.25">
      <c r="A103" s="1">
        <v>2.28125</v>
      </c>
      <c r="B103" s="2" t="s">
        <v>213</v>
      </c>
      <c r="C103">
        <f t="shared" si="3"/>
        <v>1.5413851351351351</v>
      </c>
      <c r="N103" t="s">
        <v>214</v>
      </c>
      <c r="R103">
        <f t="shared" si="4"/>
        <v>25.738366560822051</v>
      </c>
      <c r="S103">
        <f t="shared" si="5"/>
        <v>394.53125</v>
      </c>
      <c r="T103">
        <f>20*LOG10(R103*100000000000)</f>
        <v>248.21161963448219</v>
      </c>
    </row>
    <row r="104" spans="1:20" x14ac:dyDescent="0.25">
      <c r="A104" s="1">
        <v>2.23</v>
      </c>
      <c r="B104" s="2" t="s">
        <v>215</v>
      </c>
      <c r="C104">
        <f t="shared" si="3"/>
        <v>1.5067567567567568</v>
      </c>
      <c r="N104" t="s">
        <v>216</v>
      </c>
      <c r="R104">
        <f t="shared" si="4"/>
        <v>31.0597102321181</v>
      </c>
      <c r="S104">
        <f t="shared" si="5"/>
        <v>398.4375</v>
      </c>
      <c r="T104">
        <f>20*LOG10(R104*100000000000)</f>
        <v>249.84394799425186</v>
      </c>
    </row>
    <row r="105" spans="1:20" x14ac:dyDescent="0.25">
      <c r="A105" s="1">
        <v>1.9062499999999998</v>
      </c>
      <c r="B105" s="2" t="s">
        <v>217</v>
      </c>
      <c r="C105">
        <f t="shared" si="3"/>
        <v>1.2880067567567566</v>
      </c>
      <c r="N105" t="s">
        <v>218</v>
      </c>
      <c r="R105">
        <f t="shared" si="4"/>
        <v>34.136484154307638</v>
      </c>
      <c r="S105">
        <f t="shared" si="5"/>
        <v>402.34375</v>
      </c>
      <c r="T105">
        <f>20*LOG10(R105*100000000000)</f>
        <v>250.66437578899436</v>
      </c>
    </row>
    <row r="106" spans="1:20" x14ac:dyDescent="0.25">
      <c r="A106" s="1">
        <v>1.5287500000000001</v>
      </c>
      <c r="B106" s="2" t="s">
        <v>219</v>
      </c>
      <c r="C106">
        <f t="shared" si="3"/>
        <v>1.0329391891891893</v>
      </c>
      <c r="N106" t="s">
        <v>220</v>
      </c>
      <c r="R106">
        <f t="shared" si="4"/>
        <v>35.554072668723279</v>
      </c>
      <c r="S106">
        <f t="shared" si="5"/>
        <v>406.25</v>
      </c>
      <c r="T106">
        <f>20*LOG10(R106*100000000000)</f>
        <v>251.01778711467495</v>
      </c>
    </row>
    <row r="107" spans="1:20" x14ac:dyDescent="0.25">
      <c r="A107" s="1">
        <v>1.2949999999999999</v>
      </c>
      <c r="B107" s="2" t="s">
        <v>221</v>
      </c>
      <c r="C107">
        <f t="shared" si="3"/>
        <v>0.875</v>
      </c>
      <c r="N107" t="s">
        <v>222</v>
      </c>
      <c r="R107">
        <f t="shared" si="4"/>
        <v>29.92094201279615</v>
      </c>
      <c r="S107">
        <f t="shared" si="5"/>
        <v>410.15625</v>
      </c>
      <c r="T107">
        <f>20*LOG10(R107*100000000000)</f>
        <v>249.51950524943609</v>
      </c>
    </row>
    <row r="108" spans="1:20" x14ac:dyDescent="0.25">
      <c r="A108" s="1">
        <v>0.91125000000000012</v>
      </c>
      <c r="B108" s="2" t="s">
        <v>223</v>
      </c>
      <c r="C108">
        <f t="shared" si="3"/>
        <v>0.61570945945945954</v>
      </c>
      <c r="N108" t="s">
        <v>224</v>
      </c>
      <c r="R108">
        <f t="shared" si="4"/>
        <v>28.564908371441128</v>
      </c>
      <c r="S108">
        <f t="shared" si="5"/>
        <v>414.0625</v>
      </c>
      <c r="T108">
        <f>20*LOG10(R108*100000000000)</f>
        <v>249.11665670597347</v>
      </c>
    </row>
    <row r="109" spans="1:20" x14ac:dyDescent="0.25">
      <c r="A109" s="1">
        <v>0.66749999999999998</v>
      </c>
      <c r="B109" s="2" t="s">
        <v>225</v>
      </c>
      <c r="C109">
        <f t="shared" si="3"/>
        <v>0.45101351351351349</v>
      </c>
      <c r="N109" t="s">
        <v>226</v>
      </c>
      <c r="R109">
        <f t="shared" si="4"/>
        <v>28.690406363897569</v>
      </c>
      <c r="S109">
        <f t="shared" si="5"/>
        <v>417.96875</v>
      </c>
      <c r="T109">
        <f>20*LOG10(R109*100000000000)</f>
        <v>249.15473399060733</v>
      </c>
    </row>
    <row r="110" spans="1:20" x14ac:dyDescent="0.25">
      <c r="A110" s="1">
        <v>0.47749999999999959</v>
      </c>
      <c r="B110" s="2" t="s">
        <v>227</v>
      </c>
      <c r="C110">
        <f t="shared" si="3"/>
        <v>0.32263513513513487</v>
      </c>
      <c r="N110" t="s">
        <v>228</v>
      </c>
      <c r="R110">
        <f t="shared" si="4"/>
        <v>27.06892195139001</v>
      </c>
      <c r="S110">
        <f t="shared" si="5"/>
        <v>421.875</v>
      </c>
      <c r="T110">
        <f>20*LOG10(R110*100000000000)</f>
        <v>248.64941919750433</v>
      </c>
    </row>
    <row r="111" spans="1:20" x14ac:dyDescent="0.25">
      <c r="A111" s="1">
        <v>0.34374999999999956</v>
      </c>
      <c r="B111" s="2" t="s">
        <v>229</v>
      </c>
      <c r="C111">
        <f t="shared" si="3"/>
        <v>0.23226351351351321</v>
      </c>
      <c r="N111" t="s">
        <v>230</v>
      </c>
      <c r="R111">
        <f t="shared" si="4"/>
        <v>25.725006347266149</v>
      </c>
      <c r="S111">
        <f t="shared" si="5"/>
        <v>425.78125</v>
      </c>
      <c r="T111">
        <f>20*LOG10(R111*100000000000)</f>
        <v>248.20710981180494</v>
      </c>
    </row>
    <row r="112" spans="1:20" x14ac:dyDescent="0.25">
      <c r="A112" s="1">
        <v>0.25749999999999984</v>
      </c>
      <c r="B112" s="2" t="s">
        <v>231</v>
      </c>
      <c r="C112">
        <f t="shared" si="3"/>
        <v>0.17398648648648637</v>
      </c>
      <c r="N112" t="s">
        <v>232</v>
      </c>
      <c r="R112">
        <f t="shared" si="4"/>
        <v>23.811843430659422</v>
      </c>
      <c r="S112">
        <f t="shared" si="5"/>
        <v>429.6875</v>
      </c>
      <c r="T112">
        <f>20*LOG10(R112*100000000000)</f>
        <v>247.53586036569766</v>
      </c>
    </row>
    <row r="113" spans="1:20" x14ac:dyDescent="0.25">
      <c r="A113" s="1">
        <v>0.78125</v>
      </c>
      <c r="B113" s="2" t="s">
        <v>233</v>
      </c>
      <c r="C113">
        <f t="shared" si="3"/>
        <v>0.5278716216216216</v>
      </c>
      <c r="N113" t="s">
        <v>234</v>
      </c>
      <c r="R113">
        <f t="shared" si="4"/>
        <v>19.74546859466259</v>
      </c>
      <c r="S113">
        <f t="shared" si="5"/>
        <v>433.59375</v>
      </c>
      <c r="T113">
        <f>20*LOG10(R113*100000000000)</f>
        <v>245.90934889531948</v>
      </c>
    </row>
    <row r="114" spans="1:20" x14ac:dyDescent="0.25">
      <c r="A114" s="1">
        <v>0.28500000000000014</v>
      </c>
      <c r="B114" s="2" t="s">
        <v>235</v>
      </c>
      <c r="C114">
        <f t="shared" si="3"/>
        <v>0.19256756756756765</v>
      </c>
      <c r="N114" t="s">
        <v>236</v>
      </c>
      <c r="R114">
        <f t="shared" si="4"/>
        <v>19.763643289564449</v>
      </c>
      <c r="S114">
        <f t="shared" si="5"/>
        <v>437.5</v>
      </c>
      <c r="T114">
        <f>20*LOG10(R114*100000000000)</f>
        <v>245.91734013570579</v>
      </c>
    </row>
    <row r="115" spans="1:20" x14ac:dyDescent="0.25">
      <c r="A115" s="1">
        <v>-6.1249999999999361E-2</v>
      </c>
      <c r="B115" s="2" t="s">
        <v>237</v>
      </c>
      <c r="C115">
        <f t="shared" si="3"/>
        <v>-4.1385135135134705E-2</v>
      </c>
      <c r="N115" t="s">
        <v>238</v>
      </c>
      <c r="R115">
        <f t="shared" si="4"/>
        <v>17.233244897169648</v>
      </c>
      <c r="S115">
        <f t="shared" si="5"/>
        <v>441.40625</v>
      </c>
      <c r="T115">
        <f>20*LOG10(R115*100000000000)</f>
        <v>244.7273411940584</v>
      </c>
    </row>
    <row r="116" spans="1:20" x14ac:dyDescent="0.25">
      <c r="A116" s="1">
        <v>3.2499999999999751E-2</v>
      </c>
      <c r="B116" s="2" t="s">
        <v>239</v>
      </c>
      <c r="C116">
        <f t="shared" si="3"/>
        <v>2.1959459459459291E-2</v>
      </c>
      <c r="N116" t="s">
        <v>240</v>
      </c>
      <c r="R116">
        <f t="shared" si="4"/>
        <v>19.004273894427058</v>
      </c>
      <c r="S116">
        <f t="shared" si="5"/>
        <v>445.3125</v>
      </c>
      <c r="T116">
        <f>20*LOG10(R116*100000000000)</f>
        <v>245.57702561909522</v>
      </c>
    </row>
    <row r="117" spans="1:20" x14ac:dyDescent="0.25">
      <c r="A117" s="1">
        <v>-0.73250000000000082</v>
      </c>
      <c r="B117" s="2" t="s">
        <v>241</v>
      </c>
      <c r="C117">
        <f t="shared" si="3"/>
        <v>-0.49493243243243301</v>
      </c>
      <c r="N117" t="s">
        <v>242</v>
      </c>
      <c r="R117">
        <f t="shared" si="4"/>
        <v>15.719264260139802</v>
      </c>
      <c r="S117">
        <f t="shared" si="5"/>
        <v>449.21875</v>
      </c>
      <c r="T117">
        <f>20*LOG10(R117*100000000000)</f>
        <v>243.92864430068477</v>
      </c>
    </row>
    <row r="118" spans="1:20" x14ac:dyDescent="0.25">
      <c r="A118" s="1">
        <v>-0.35875000000000057</v>
      </c>
      <c r="B118" s="2" t="s">
        <v>243</v>
      </c>
      <c r="C118">
        <f t="shared" si="3"/>
        <v>-0.24239864864864905</v>
      </c>
      <c r="N118" t="s">
        <v>244</v>
      </c>
      <c r="R118">
        <f t="shared" si="4"/>
        <v>15.641790520346621</v>
      </c>
      <c r="S118">
        <f t="shared" si="5"/>
        <v>453.125</v>
      </c>
      <c r="T118">
        <f>20*LOG10(R118*100000000000)</f>
        <v>243.88572930772182</v>
      </c>
    </row>
    <row r="119" spans="1:20" x14ac:dyDescent="0.25">
      <c r="A119" s="1">
        <v>-0.16624999999999979</v>
      </c>
      <c r="B119" s="2" t="s">
        <v>245</v>
      </c>
      <c r="C119">
        <f t="shared" si="3"/>
        <v>-0.11233108108108093</v>
      </c>
      <c r="N119" t="s">
        <v>246</v>
      </c>
      <c r="R119">
        <f t="shared" si="4"/>
        <v>12.195652469906651</v>
      </c>
      <c r="S119">
        <f t="shared" si="5"/>
        <v>457.03125</v>
      </c>
      <c r="T119">
        <f>20*LOG10(R119*100000000000)</f>
        <v>241.72410080230193</v>
      </c>
    </row>
    <row r="120" spans="1:20" x14ac:dyDescent="0.25">
      <c r="A120" s="1">
        <v>-0.39500000000000046</v>
      </c>
      <c r="B120" s="2" t="s">
        <v>247</v>
      </c>
      <c r="C120">
        <f t="shared" si="3"/>
        <v>-0.26689189189189222</v>
      </c>
      <c r="N120" t="s">
        <v>248</v>
      </c>
      <c r="R120">
        <f t="shared" si="4"/>
        <v>13.004226982015636</v>
      </c>
      <c r="S120">
        <f t="shared" si="5"/>
        <v>460.9375</v>
      </c>
      <c r="T120">
        <f>20*LOG10(R120*100000000000)</f>
        <v>242.28169082548914</v>
      </c>
    </row>
    <row r="121" spans="1:20" x14ac:dyDescent="0.25">
      <c r="A121" s="1">
        <v>-0.25124999999999975</v>
      </c>
      <c r="B121" s="2" t="s">
        <v>249</v>
      </c>
      <c r="C121">
        <f t="shared" si="3"/>
        <v>-0.16976351351351335</v>
      </c>
      <c r="N121" t="s">
        <v>250</v>
      </c>
      <c r="R121">
        <f t="shared" si="4"/>
        <v>11.163394567533988</v>
      </c>
      <c r="S121">
        <f t="shared" si="5"/>
        <v>464.84375</v>
      </c>
      <c r="T121">
        <f>20*LOG10(R121*100000000000)</f>
        <v>240.95592550095918</v>
      </c>
    </row>
    <row r="122" spans="1:20" x14ac:dyDescent="0.25">
      <c r="A122" s="1">
        <v>-0.56500000000000039</v>
      </c>
      <c r="B122" s="2" t="s">
        <v>251</v>
      </c>
      <c r="C122">
        <f t="shared" si="3"/>
        <v>-0.38175675675675702</v>
      </c>
      <c r="N122" t="s">
        <v>252</v>
      </c>
      <c r="R122">
        <f t="shared" si="4"/>
        <v>10.737234472052814</v>
      </c>
      <c r="S122">
        <f t="shared" si="5"/>
        <v>468.75</v>
      </c>
      <c r="T122">
        <f>20*LOG10(R122*100000000000)</f>
        <v>240.61784874051472</v>
      </c>
    </row>
    <row r="123" spans="1:20" x14ac:dyDescent="0.25">
      <c r="A123" s="1">
        <v>-0.55624999999999947</v>
      </c>
      <c r="B123" s="2" t="s">
        <v>253</v>
      </c>
      <c r="C123">
        <f t="shared" si="3"/>
        <v>-0.37584459459459424</v>
      </c>
      <c r="N123" t="s">
        <v>254</v>
      </c>
      <c r="R123">
        <f t="shared" si="4"/>
        <v>8.5913640855776769</v>
      </c>
      <c r="S123">
        <f t="shared" si="5"/>
        <v>472.65625</v>
      </c>
      <c r="T123">
        <f>20*LOG10(R123*100000000000)</f>
        <v>238.68124247990005</v>
      </c>
    </row>
    <row r="124" spans="1:20" x14ac:dyDescent="0.25">
      <c r="A124" s="1">
        <v>-0.45000000000000018</v>
      </c>
      <c r="B124" s="2" t="s">
        <v>255</v>
      </c>
      <c r="C124">
        <f t="shared" si="3"/>
        <v>-0.30405405405405417</v>
      </c>
      <c r="N124" t="s">
        <v>256</v>
      </c>
      <c r="R124">
        <f t="shared" si="4"/>
        <v>7.991587062580245</v>
      </c>
      <c r="S124">
        <f t="shared" si="5"/>
        <v>476.5625</v>
      </c>
      <c r="T124">
        <f>20*LOG10(R124*100000000000)</f>
        <v>238.05266070286706</v>
      </c>
    </row>
    <row r="125" spans="1:20" x14ac:dyDescent="0.25">
      <c r="A125" s="1">
        <v>-0.59749999999999925</v>
      </c>
      <c r="B125" s="2" t="s">
        <v>257</v>
      </c>
      <c r="C125">
        <f t="shared" si="3"/>
        <v>-0.40371621621621573</v>
      </c>
      <c r="N125" t="s">
        <v>258</v>
      </c>
      <c r="R125">
        <f t="shared" si="4"/>
        <v>5.9830776158057244</v>
      </c>
      <c r="S125">
        <f t="shared" si="5"/>
        <v>480.46875</v>
      </c>
      <c r="T125">
        <f>20*LOG10(R125*100000000000)</f>
        <v>235.53849273575617</v>
      </c>
    </row>
    <row r="126" spans="1:20" x14ac:dyDescent="0.25">
      <c r="A126" s="1">
        <v>-0.57999999999999829</v>
      </c>
      <c r="B126" s="2" t="s">
        <v>259</v>
      </c>
      <c r="C126">
        <f t="shared" si="3"/>
        <v>-0.39189189189189072</v>
      </c>
      <c r="N126" t="s">
        <v>260</v>
      </c>
      <c r="R126">
        <f t="shared" si="4"/>
        <v>5.4494132386627818</v>
      </c>
      <c r="S126">
        <f t="shared" si="5"/>
        <v>484.375</v>
      </c>
      <c r="T126">
        <f>20*LOG10(R126*100000000000)</f>
        <v>234.72699484946088</v>
      </c>
    </row>
    <row r="127" spans="1:20" x14ac:dyDescent="0.25">
      <c r="A127" s="1">
        <v>-0.64125000000000121</v>
      </c>
      <c r="B127" s="2" t="s">
        <v>261</v>
      </c>
      <c r="C127">
        <f t="shared" si="3"/>
        <v>-0.43327702702702786</v>
      </c>
      <c r="N127" t="s">
        <v>262</v>
      </c>
      <c r="R127">
        <f t="shared" si="4"/>
        <v>4.2016164990803997</v>
      </c>
      <c r="S127">
        <f t="shared" si="5"/>
        <v>488.28125</v>
      </c>
      <c r="T127">
        <f>20*LOG10(R127*100000000000)</f>
        <v>232.46832819636319</v>
      </c>
    </row>
    <row r="128" spans="1:20" x14ac:dyDescent="0.25">
      <c r="A128" s="1">
        <v>-0.56374999999999975</v>
      </c>
      <c r="B128" s="2" t="s">
        <v>263</v>
      </c>
      <c r="C128">
        <f t="shared" si="3"/>
        <v>-0.380912162162162</v>
      </c>
      <c r="N128" t="s">
        <v>264</v>
      </c>
      <c r="R128">
        <f t="shared" si="4"/>
        <v>3.4910901131275027</v>
      </c>
      <c r="S128">
        <f t="shared" si="5"/>
        <v>492.1875</v>
      </c>
      <c r="T128">
        <f>20*LOG10(R128*100000000000)</f>
        <v>230.85922118212102</v>
      </c>
    </row>
    <row r="129" spans="1:20" x14ac:dyDescent="0.25">
      <c r="A129" s="1">
        <v>-0.80999999999999961</v>
      </c>
      <c r="B129" s="2" t="s">
        <v>265</v>
      </c>
      <c r="C129">
        <f t="shared" si="3"/>
        <v>-0.54729729729729704</v>
      </c>
      <c r="N129" t="s">
        <v>266</v>
      </c>
      <c r="R129">
        <f t="shared" si="4"/>
        <v>3.0672054200536341</v>
      </c>
      <c r="S129">
        <f t="shared" si="5"/>
        <v>496.09375</v>
      </c>
      <c r="T129">
        <f>20*LOG10(R129*100000000000)</f>
        <v>229.73485725951457</v>
      </c>
    </row>
    <row r="130" spans="1:20" x14ac:dyDescent="0.25">
      <c r="A130" s="1">
        <v>-1.1200000000000001</v>
      </c>
      <c r="B130" s="2" t="s">
        <v>267</v>
      </c>
      <c r="C130">
        <f t="shared" si="3"/>
        <v>-0.7567567567567568</v>
      </c>
      <c r="N130" t="s">
        <v>268</v>
      </c>
      <c r="R130">
        <f t="shared" si="4"/>
        <v>2.30236486486484</v>
      </c>
      <c r="S130">
        <f t="shared" si="5"/>
        <v>500</v>
      </c>
      <c r="T130">
        <f>20*LOG10(R130*100000000000)</f>
        <v>227.24348298223498</v>
      </c>
    </row>
    <row r="131" spans="1:20" x14ac:dyDescent="0.25">
      <c r="A131" s="1">
        <v>-1.0474999999999994</v>
      </c>
      <c r="B131" s="2" t="s">
        <v>269</v>
      </c>
      <c r="C131">
        <f t="shared" ref="C131:C194" si="6">A131/$C$1</f>
        <v>-0.70777027027026984</v>
      </c>
      <c r="N131" t="s">
        <v>270</v>
      </c>
      <c r="R131">
        <f t="shared" ref="R131:R194" si="7">IMABS(N131)</f>
        <v>3.06720542005365</v>
      </c>
      <c r="S131">
        <f t="shared" si="5"/>
        <v>503.90625</v>
      </c>
      <c r="T131">
        <f>20*LOG10(R131*100000000000)</f>
        <v>229.7348572595146</v>
      </c>
    </row>
    <row r="132" spans="1:20" x14ac:dyDescent="0.25">
      <c r="A132" s="1">
        <v>-1.3499999999999996</v>
      </c>
      <c r="B132" s="2" t="s">
        <v>271</v>
      </c>
      <c r="C132">
        <f t="shared" si="6"/>
        <v>-0.91216216216216195</v>
      </c>
      <c r="N132" t="s">
        <v>272</v>
      </c>
      <c r="R132">
        <f t="shared" si="7"/>
        <v>3.4910901131272087</v>
      </c>
      <c r="S132">
        <f t="shared" ref="S132:S195" si="8">S131+1000/256</f>
        <v>507.8125</v>
      </c>
      <c r="T132">
        <f>20*LOG10(R132*100000000000)</f>
        <v>230.85922118212028</v>
      </c>
    </row>
    <row r="133" spans="1:20" x14ac:dyDescent="0.25">
      <c r="A133" s="1">
        <v>-0.91499999999999915</v>
      </c>
      <c r="B133" s="2" t="s">
        <v>273</v>
      </c>
      <c r="C133">
        <f t="shared" si="6"/>
        <v>-0.61824324324324265</v>
      </c>
      <c r="N133" t="s">
        <v>274</v>
      </c>
      <c r="R133">
        <f t="shared" si="7"/>
        <v>4.2016164990803491</v>
      </c>
      <c r="S133">
        <f t="shared" si="8"/>
        <v>511.71875</v>
      </c>
      <c r="T133">
        <f>20*LOG10(R133*100000000000)</f>
        <v>232.46832819636307</v>
      </c>
    </row>
    <row r="134" spans="1:20" x14ac:dyDescent="0.25">
      <c r="A134" s="1">
        <v>-0.51374999999999993</v>
      </c>
      <c r="B134" s="2" t="s">
        <v>275</v>
      </c>
      <c r="C134">
        <f t="shared" si="6"/>
        <v>-0.34712837837837834</v>
      </c>
      <c r="N134" t="s">
        <v>276</v>
      </c>
      <c r="R134">
        <f t="shared" si="7"/>
        <v>5.4494132386626397</v>
      </c>
      <c r="S134">
        <f t="shared" si="8"/>
        <v>515.625</v>
      </c>
      <c r="T134">
        <f>20*LOG10(R134*100000000000)</f>
        <v>234.72699484946062</v>
      </c>
    </row>
    <row r="135" spans="1:20" x14ac:dyDescent="0.25">
      <c r="A135" s="1">
        <v>-0.25624999999999964</v>
      </c>
      <c r="B135" s="2" t="s">
        <v>277</v>
      </c>
      <c r="C135">
        <f t="shared" si="6"/>
        <v>-0.17314189189189166</v>
      </c>
      <c r="N135" t="s">
        <v>278</v>
      </c>
      <c r="R135">
        <f t="shared" si="7"/>
        <v>5.983077615805815</v>
      </c>
      <c r="S135">
        <f t="shared" si="8"/>
        <v>519.53125</v>
      </c>
      <c r="T135">
        <f>20*LOG10(R135*100000000000)</f>
        <v>235.53849273575628</v>
      </c>
    </row>
    <row r="136" spans="1:20" x14ac:dyDescent="0.25">
      <c r="A136" s="1">
        <v>-0.29250000000000043</v>
      </c>
      <c r="B136" s="2" t="s">
        <v>279</v>
      </c>
      <c r="C136">
        <f t="shared" si="6"/>
        <v>-0.19763513513513542</v>
      </c>
      <c r="N136" t="s">
        <v>280</v>
      </c>
      <c r="R136">
        <f t="shared" si="7"/>
        <v>7.9915870625803285</v>
      </c>
      <c r="S136">
        <f t="shared" si="8"/>
        <v>523.4375</v>
      </c>
      <c r="T136">
        <f>20*LOG10(R136*100000000000)</f>
        <v>238.05266070286717</v>
      </c>
    </row>
    <row r="137" spans="1:20" x14ac:dyDescent="0.25">
      <c r="A137" s="1">
        <v>-0.59875000000000078</v>
      </c>
      <c r="B137" s="2" t="s">
        <v>281</v>
      </c>
      <c r="C137">
        <f t="shared" si="6"/>
        <v>-0.40456081081081136</v>
      </c>
      <c r="N137" t="s">
        <v>282</v>
      </c>
      <c r="R137">
        <f t="shared" si="7"/>
        <v>8.5913640855778475</v>
      </c>
      <c r="S137">
        <f t="shared" si="8"/>
        <v>527.34375</v>
      </c>
      <c r="T137">
        <f>20*LOG10(R137*100000000000)</f>
        <v>238.68124247990022</v>
      </c>
    </row>
    <row r="138" spans="1:20" x14ac:dyDescent="0.25">
      <c r="A138" s="1">
        <v>-0.38250000000000028</v>
      </c>
      <c r="B138" s="2" t="s">
        <v>283</v>
      </c>
      <c r="C138">
        <f t="shared" si="6"/>
        <v>-0.25844594594594616</v>
      </c>
      <c r="N138" t="s">
        <v>284</v>
      </c>
      <c r="R138">
        <f t="shared" si="7"/>
        <v>10.737234472053014</v>
      </c>
      <c r="S138">
        <f t="shared" si="8"/>
        <v>531.25</v>
      </c>
      <c r="T138">
        <f>20*LOG10(R138*100000000000)</f>
        <v>240.61784874051489</v>
      </c>
    </row>
    <row r="139" spans="1:20" x14ac:dyDescent="0.25">
      <c r="A139" s="1">
        <v>-0.95500000000000007</v>
      </c>
      <c r="B139" s="2" t="s">
        <v>285</v>
      </c>
      <c r="C139">
        <f t="shared" si="6"/>
        <v>-0.64527027027027029</v>
      </c>
      <c r="N139" t="s">
        <v>286</v>
      </c>
      <c r="R139">
        <f t="shared" si="7"/>
        <v>11.163394567534203</v>
      </c>
      <c r="S139">
        <f t="shared" si="8"/>
        <v>535.15625</v>
      </c>
      <c r="T139">
        <f>20*LOG10(R139*100000000000)</f>
        <v>240.95592550095938</v>
      </c>
    </row>
    <row r="140" spans="1:20" x14ac:dyDescent="0.25">
      <c r="A140" s="1">
        <v>-0.79374999999999929</v>
      </c>
      <c r="B140" s="2" t="s">
        <v>287</v>
      </c>
      <c r="C140">
        <f t="shared" si="6"/>
        <v>-0.5363175675675671</v>
      </c>
      <c r="N140" t="s">
        <v>288</v>
      </c>
      <c r="R140">
        <f t="shared" si="7"/>
        <v>13.00422698201595</v>
      </c>
      <c r="S140">
        <f t="shared" si="8"/>
        <v>539.0625</v>
      </c>
      <c r="T140">
        <f>20*LOG10(R140*100000000000)</f>
        <v>242.28169082548933</v>
      </c>
    </row>
    <row r="141" spans="1:20" x14ac:dyDescent="0.25">
      <c r="A141" s="1">
        <v>-0.38250000000000028</v>
      </c>
      <c r="B141" s="2" t="s">
        <v>289</v>
      </c>
      <c r="C141">
        <f t="shared" si="6"/>
        <v>-0.25844594594594616</v>
      </c>
      <c r="N141" t="s">
        <v>290</v>
      </c>
      <c r="R141">
        <f t="shared" si="7"/>
        <v>12.195652469906923</v>
      </c>
      <c r="S141">
        <f t="shared" si="8"/>
        <v>542.96875</v>
      </c>
      <c r="T141">
        <f>20*LOG10(R141*100000000000)</f>
        <v>241.72410080230213</v>
      </c>
    </row>
    <row r="142" spans="1:20" x14ac:dyDescent="0.25">
      <c r="A142" s="1">
        <v>-0.91375000000000028</v>
      </c>
      <c r="B142" s="2" t="s">
        <v>291</v>
      </c>
      <c r="C142">
        <f t="shared" si="6"/>
        <v>-0.6173986486486488</v>
      </c>
      <c r="N142" t="s">
        <v>292</v>
      </c>
      <c r="R142">
        <f t="shared" si="7"/>
        <v>15.641790520346914</v>
      </c>
      <c r="S142">
        <f t="shared" si="8"/>
        <v>546.875</v>
      </c>
      <c r="T142">
        <f>20*LOG10(R142*100000000000)</f>
        <v>243.88572930772199</v>
      </c>
    </row>
    <row r="143" spans="1:20" x14ac:dyDescent="0.25">
      <c r="A143" s="1">
        <v>-0.64625000000000021</v>
      </c>
      <c r="B143" s="2" t="s">
        <v>293</v>
      </c>
      <c r="C143">
        <f t="shared" si="6"/>
        <v>-0.43665540540540554</v>
      </c>
      <c r="N143" t="s">
        <v>294</v>
      </c>
      <c r="R143">
        <f t="shared" si="7"/>
        <v>15.719264260140076</v>
      </c>
      <c r="S143">
        <f t="shared" si="8"/>
        <v>550.78125</v>
      </c>
      <c r="T143">
        <f>20*LOG10(R143*100000000000)</f>
        <v>243.92864430068497</v>
      </c>
    </row>
    <row r="144" spans="1:20" x14ac:dyDescent="0.25">
      <c r="A144" s="1">
        <v>-0.75750000000000206</v>
      </c>
      <c r="B144" s="2" t="s">
        <v>295</v>
      </c>
      <c r="C144">
        <f t="shared" si="6"/>
        <v>-0.51182432432432567</v>
      </c>
      <c r="N144" t="s">
        <v>296</v>
      </c>
      <c r="R144">
        <f t="shared" si="7"/>
        <v>19.004273894427353</v>
      </c>
      <c r="S144">
        <f t="shared" si="8"/>
        <v>554.6875</v>
      </c>
      <c r="T144">
        <f>20*LOG10(R144*100000000000)</f>
        <v>245.57702561909537</v>
      </c>
    </row>
    <row r="145" spans="1:20" x14ac:dyDescent="0.25">
      <c r="A145" s="1">
        <v>-1.2099999999999991</v>
      </c>
      <c r="B145" s="2" t="s">
        <v>297</v>
      </c>
      <c r="C145">
        <f t="shared" si="6"/>
        <v>-0.81756756756756699</v>
      </c>
      <c r="N145" t="s">
        <v>298</v>
      </c>
      <c r="R145">
        <f t="shared" si="7"/>
        <v>17.233244897169847</v>
      </c>
      <c r="S145">
        <f t="shared" si="8"/>
        <v>558.59375</v>
      </c>
      <c r="T145">
        <f>20*LOG10(R145*100000000000)</f>
        <v>244.72734119405851</v>
      </c>
    </row>
    <row r="146" spans="1:20" x14ac:dyDescent="0.25">
      <c r="A146" s="1">
        <v>-1.7200000000000006</v>
      </c>
      <c r="B146" s="2" t="s">
        <v>299</v>
      </c>
      <c r="C146">
        <f t="shared" si="6"/>
        <v>-1.1621621621621625</v>
      </c>
      <c r="N146" t="s">
        <v>300</v>
      </c>
      <c r="R146">
        <f t="shared" si="7"/>
        <v>19.763643289564701</v>
      </c>
      <c r="S146">
        <f t="shared" si="8"/>
        <v>562.5</v>
      </c>
      <c r="T146">
        <f>20*LOG10(R146*100000000000)</f>
        <v>245.9173401357059</v>
      </c>
    </row>
    <row r="147" spans="1:20" x14ac:dyDescent="0.25">
      <c r="A147" s="1">
        <v>-2.7137499999999992</v>
      </c>
      <c r="B147" s="2" t="s">
        <v>301</v>
      </c>
      <c r="C147">
        <f t="shared" si="6"/>
        <v>-1.8336148648648645</v>
      </c>
      <c r="N147" t="s">
        <v>302</v>
      </c>
      <c r="R147">
        <f t="shared" si="7"/>
        <v>19.745468594662931</v>
      </c>
      <c r="S147">
        <f t="shared" si="8"/>
        <v>566.40625</v>
      </c>
      <c r="T147">
        <f>20*LOG10(R147*100000000000)</f>
        <v>245.90934889531962</v>
      </c>
    </row>
    <row r="148" spans="1:20" x14ac:dyDescent="0.25">
      <c r="A148" s="1">
        <v>-3.0574999999999992</v>
      </c>
      <c r="B148" s="2" t="s">
        <v>303</v>
      </c>
      <c r="C148">
        <f t="shared" si="6"/>
        <v>-2.0658783783783781</v>
      </c>
      <c r="N148" t="s">
        <v>304</v>
      </c>
      <c r="R148">
        <f t="shared" si="7"/>
        <v>23.811843430659749</v>
      </c>
      <c r="S148">
        <f t="shared" si="8"/>
        <v>570.3125</v>
      </c>
      <c r="T148">
        <f>20*LOG10(R148*100000000000)</f>
        <v>247.53586036569774</v>
      </c>
    </row>
    <row r="149" spans="1:20" x14ac:dyDescent="0.25">
      <c r="A149" s="1">
        <v>-2.4112499999999972</v>
      </c>
      <c r="B149" s="2" t="s">
        <v>305</v>
      </c>
      <c r="C149">
        <f t="shared" si="6"/>
        <v>-1.629222972972971</v>
      </c>
      <c r="N149" t="s">
        <v>306</v>
      </c>
      <c r="R149">
        <f t="shared" si="7"/>
        <v>25.725006347266451</v>
      </c>
      <c r="S149">
        <f t="shared" si="8"/>
        <v>574.21875</v>
      </c>
      <c r="T149">
        <f>20*LOG10(R149*100000000000)</f>
        <v>248.207109811805</v>
      </c>
    </row>
    <row r="150" spans="1:20" x14ac:dyDescent="0.25">
      <c r="A150" s="1">
        <v>-1.7412499999999991</v>
      </c>
      <c r="B150" s="2" t="s">
        <v>307</v>
      </c>
      <c r="C150">
        <f t="shared" si="6"/>
        <v>-1.1765202702702697</v>
      </c>
      <c r="N150" t="s">
        <v>308</v>
      </c>
      <c r="R150">
        <f t="shared" si="7"/>
        <v>27.068921951390298</v>
      </c>
      <c r="S150">
        <f t="shared" si="8"/>
        <v>578.125</v>
      </c>
      <c r="T150">
        <f>20*LOG10(R150*100000000000)</f>
        <v>248.64941919750441</v>
      </c>
    </row>
    <row r="151" spans="1:20" x14ac:dyDescent="0.25">
      <c r="A151" s="1">
        <v>-1.7837500000000013</v>
      </c>
      <c r="B151" s="2" t="s">
        <v>309</v>
      </c>
      <c r="C151">
        <f t="shared" si="6"/>
        <v>-1.2052364864864873</v>
      </c>
      <c r="N151" t="s">
        <v>310</v>
      </c>
      <c r="R151">
        <f t="shared" si="7"/>
        <v>28.690406363897889</v>
      </c>
      <c r="S151">
        <f t="shared" si="8"/>
        <v>582.03125</v>
      </c>
      <c r="T151">
        <f>20*LOG10(R151*100000000000)</f>
        <v>249.15473399060744</v>
      </c>
    </row>
    <row r="152" spans="1:20" x14ac:dyDescent="0.25">
      <c r="A152" s="1">
        <v>-1.8862499999999986</v>
      </c>
      <c r="B152" s="2" t="s">
        <v>311</v>
      </c>
      <c r="C152">
        <f t="shared" si="6"/>
        <v>-1.2744932432432423</v>
      </c>
      <c r="N152" t="s">
        <v>312</v>
      </c>
      <c r="R152">
        <f t="shared" si="7"/>
        <v>28.56490837144133</v>
      </c>
      <c r="S152">
        <f t="shared" si="8"/>
        <v>585.9375</v>
      </c>
      <c r="T152">
        <f>20*LOG10(R152*100000000000)</f>
        <v>249.11665670597355</v>
      </c>
    </row>
    <row r="153" spans="1:20" x14ac:dyDescent="0.25">
      <c r="A153" s="1">
        <v>-3.1325000000000003</v>
      </c>
      <c r="B153" s="2" t="s">
        <v>313</v>
      </c>
      <c r="C153">
        <f t="shared" si="6"/>
        <v>-2.1165540540540544</v>
      </c>
      <c r="N153" t="s">
        <v>314</v>
      </c>
      <c r="R153">
        <f t="shared" si="7"/>
        <v>29.920942012796456</v>
      </c>
      <c r="S153">
        <f t="shared" si="8"/>
        <v>589.84375</v>
      </c>
      <c r="T153">
        <f>20*LOG10(R153*100000000000)</f>
        <v>249.51950524943618</v>
      </c>
    </row>
    <row r="154" spans="1:20" x14ac:dyDescent="0.25">
      <c r="A154" s="1">
        <v>-3.9287499999999973</v>
      </c>
      <c r="B154" s="2" t="s">
        <v>315</v>
      </c>
      <c r="C154">
        <f t="shared" si="6"/>
        <v>-2.6545608108108092</v>
      </c>
      <c r="N154" t="s">
        <v>316</v>
      </c>
      <c r="R154">
        <f t="shared" si="7"/>
        <v>35.554072668723599</v>
      </c>
      <c r="S154">
        <f t="shared" si="8"/>
        <v>593.75</v>
      </c>
      <c r="T154">
        <f>20*LOG10(R154*100000000000)</f>
        <v>251.01778711467503</v>
      </c>
    </row>
    <row r="155" spans="1:20" x14ac:dyDescent="0.25">
      <c r="A155" s="1">
        <v>-3.7125000000000004</v>
      </c>
      <c r="B155" s="2" t="s">
        <v>317</v>
      </c>
      <c r="C155">
        <f t="shared" si="6"/>
        <v>-2.5084459459459461</v>
      </c>
      <c r="N155" t="s">
        <v>318</v>
      </c>
      <c r="R155">
        <f t="shared" si="7"/>
        <v>34.136484154307851</v>
      </c>
      <c r="S155">
        <f t="shared" si="8"/>
        <v>597.65625</v>
      </c>
      <c r="T155">
        <f>20*LOG10(R155*100000000000)</f>
        <v>250.66437578899442</v>
      </c>
    </row>
    <row r="156" spans="1:20" x14ac:dyDescent="0.25">
      <c r="A156" s="1">
        <v>-3.9787499999999998</v>
      </c>
      <c r="B156" s="2" t="s">
        <v>319</v>
      </c>
      <c r="C156">
        <f t="shared" si="6"/>
        <v>-2.6883445945945943</v>
      </c>
      <c r="N156" t="s">
        <v>320</v>
      </c>
      <c r="R156">
        <f t="shared" si="7"/>
        <v>31.059710232118366</v>
      </c>
      <c r="S156">
        <f t="shared" si="8"/>
        <v>601.5625</v>
      </c>
      <c r="T156">
        <f>20*LOG10(R156*100000000000)</f>
        <v>249.84394799425192</v>
      </c>
    </row>
    <row r="157" spans="1:20" x14ac:dyDescent="0.25">
      <c r="A157" s="1">
        <v>-4.1599999999999984</v>
      </c>
      <c r="B157" s="2" t="s">
        <v>321</v>
      </c>
      <c r="C157">
        <f t="shared" si="6"/>
        <v>-2.8108108108108096</v>
      </c>
      <c r="N157" t="s">
        <v>322</v>
      </c>
      <c r="R157">
        <f t="shared" si="7"/>
        <v>25.738366560822328</v>
      </c>
      <c r="S157">
        <f t="shared" si="8"/>
        <v>605.46875</v>
      </c>
      <c r="T157">
        <f>20*LOG10(R157*100000000000)</f>
        <v>248.21161963448225</v>
      </c>
    </row>
    <row r="158" spans="1:20" x14ac:dyDescent="0.25">
      <c r="A158" s="1">
        <v>-4.0337500000000013</v>
      </c>
      <c r="B158" s="2" t="s">
        <v>323</v>
      </c>
      <c r="C158">
        <f t="shared" si="6"/>
        <v>-2.7255067567567575</v>
      </c>
      <c r="N158" t="s">
        <v>324</v>
      </c>
      <c r="R158">
        <f t="shared" si="7"/>
        <v>29.908176222167508</v>
      </c>
      <c r="S158">
        <f t="shared" si="8"/>
        <v>609.375</v>
      </c>
      <c r="T158">
        <f>20*LOG10(R158*100000000000)</f>
        <v>249.51579861783273</v>
      </c>
    </row>
    <row r="159" spans="1:20" x14ac:dyDescent="0.25">
      <c r="A159" s="1">
        <v>-4.1549999999999994</v>
      </c>
      <c r="B159" s="2" t="s">
        <v>325</v>
      </c>
      <c r="C159">
        <f t="shared" si="6"/>
        <v>-2.807432432432432</v>
      </c>
      <c r="N159" t="s">
        <v>326</v>
      </c>
      <c r="R159">
        <f t="shared" si="7"/>
        <v>32.171572478697463</v>
      </c>
      <c r="S159">
        <f t="shared" si="8"/>
        <v>613.28125</v>
      </c>
      <c r="T159">
        <f>20*LOG10(R159*100000000000)</f>
        <v>250.14944577640503</v>
      </c>
    </row>
    <row r="160" spans="1:20" x14ac:dyDescent="0.25">
      <c r="A160" s="1">
        <v>-4.3149999999999977</v>
      </c>
      <c r="B160" s="2" t="s">
        <v>327</v>
      </c>
      <c r="C160">
        <f t="shared" si="6"/>
        <v>-2.915540540540539</v>
      </c>
      <c r="N160" t="s">
        <v>328</v>
      </c>
      <c r="R160">
        <f t="shared" si="7"/>
        <v>34.268763798170617</v>
      </c>
      <c r="S160">
        <f t="shared" si="8"/>
        <v>617.1875</v>
      </c>
      <c r="T160">
        <f>20*LOG10(R160*100000000000)</f>
        <v>250.69796876188801</v>
      </c>
    </row>
    <row r="161" spans="1:20" x14ac:dyDescent="0.25">
      <c r="A161" s="1">
        <v>-4.5762500000000017</v>
      </c>
      <c r="B161" s="2" t="s">
        <v>329</v>
      </c>
      <c r="C161">
        <f t="shared" si="6"/>
        <v>-3.0920608108108119</v>
      </c>
      <c r="N161" t="s">
        <v>330</v>
      </c>
      <c r="R161">
        <f t="shared" si="7"/>
        <v>43.662167544164845</v>
      </c>
      <c r="S161">
        <f t="shared" si="8"/>
        <v>621.09375</v>
      </c>
      <c r="T161">
        <f>20*LOG10(R161*100000000000)</f>
        <v>252.80210583639675</v>
      </c>
    </row>
    <row r="162" spans="1:20" x14ac:dyDescent="0.25">
      <c r="A162" s="1">
        <v>-4.4137499999999985</v>
      </c>
      <c r="B162" s="2" t="s">
        <v>331</v>
      </c>
      <c r="C162">
        <f t="shared" si="6"/>
        <v>-2.9822635135135127</v>
      </c>
      <c r="N162" t="s">
        <v>332</v>
      </c>
      <c r="R162">
        <f t="shared" si="7"/>
        <v>45.667078935780879</v>
      </c>
      <c r="S162">
        <f t="shared" si="8"/>
        <v>625</v>
      </c>
      <c r="T162">
        <f>20*LOG10(R162*100000000000)</f>
        <v>253.19206466277569</v>
      </c>
    </row>
    <row r="163" spans="1:20" x14ac:dyDescent="0.25">
      <c r="A163" s="1">
        <v>-4.7250000000000032</v>
      </c>
      <c r="B163" s="2" t="s">
        <v>333</v>
      </c>
      <c r="C163">
        <f t="shared" si="6"/>
        <v>-3.1925675675675698</v>
      </c>
      <c r="N163" t="s">
        <v>334</v>
      </c>
      <c r="R163">
        <f t="shared" si="7"/>
        <v>51.168988477493045</v>
      </c>
      <c r="S163">
        <f t="shared" si="8"/>
        <v>628.90625</v>
      </c>
      <c r="T163">
        <f>20*LOG10(R163*100000000000)</f>
        <v>254.18013663610634</v>
      </c>
    </row>
    <row r="164" spans="1:20" x14ac:dyDescent="0.25">
      <c r="A164" s="1">
        <v>-4.8349999999999991</v>
      </c>
      <c r="B164" s="2" t="s">
        <v>335</v>
      </c>
      <c r="C164">
        <f t="shared" si="6"/>
        <v>-3.2668918918918912</v>
      </c>
      <c r="N164" t="s">
        <v>336</v>
      </c>
      <c r="R164">
        <f t="shared" si="7"/>
        <v>49.890344964402601</v>
      </c>
      <c r="S164">
        <f t="shared" si="8"/>
        <v>632.8125</v>
      </c>
      <c r="T164">
        <f>20*LOG10(R164*100000000000)</f>
        <v>253.96033013715947</v>
      </c>
    </row>
    <row r="165" spans="1:20" x14ac:dyDescent="0.25">
      <c r="A165" s="1">
        <v>-4.3912499999999977</v>
      </c>
      <c r="B165" s="2" t="s">
        <v>337</v>
      </c>
      <c r="C165">
        <f t="shared" si="6"/>
        <v>-2.9670608108108092</v>
      </c>
      <c r="N165" t="s">
        <v>338</v>
      </c>
      <c r="R165">
        <f t="shared" si="7"/>
        <v>53.042554977609321</v>
      </c>
      <c r="S165">
        <f t="shared" si="8"/>
        <v>636.71875</v>
      </c>
      <c r="T165">
        <f>20*LOG10(R165*100000000000)</f>
        <v>254.492488703844</v>
      </c>
    </row>
    <row r="166" spans="1:20" x14ac:dyDescent="0.25">
      <c r="A166" s="1">
        <v>-4.8737500000000029</v>
      </c>
      <c r="B166" s="2" t="s">
        <v>339</v>
      </c>
      <c r="C166">
        <f t="shared" si="6"/>
        <v>-3.2930743243243263</v>
      </c>
      <c r="N166" t="s">
        <v>340</v>
      </c>
      <c r="R166">
        <f t="shared" si="7"/>
        <v>43.868917793770329</v>
      </c>
      <c r="S166">
        <f t="shared" si="8"/>
        <v>640.625</v>
      </c>
      <c r="T166">
        <f>20*LOG10(R166*100000000000)</f>
        <v>252.84313841775884</v>
      </c>
    </row>
    <row r="167" spans="1:20" x14ac:dyDescent="0.25">
      <c r="A167" s="1">
        <v>-4.7412499999999991</v>
      </c>
      <c r="B167" s="2" t="s">
        <v>341</v>
      </c>
      <c r="C167">
        <f t="shared" si="6"/>
        <v>-3.2035472972972969</v>
      </c>
      <c r="N167" t="s">
        <v>342</v>
      </c>
      <c r="R167">
        <f t="shared" si="7"/>
        <v>40.646106194582856</v>
      </c>
      <c r="S167">
        <f t="shared" si="8"/>
        <v>644.53125</v>
      </c>
      <c r="T167">
        <f>20*LOG10(R167*100000000000)</f>
        <v>252.18037894979315</v>
      </c>
    </row>
    <row r="168" spans="1:20" x14ac:dyDescent="0.25">
      <c r="A168" s="1">
        <v>-4.771250000000002</v>
      </c>
      <c r="B168" s="2" t="s">
        <v>343</v>
      </c>
      <c r="C168">
        <f t="shared" si="6"/>
        <v>-3.2238175675675689</v>
      </c>
      <c r="N168" t="s">
        <v>344</v>
      </c>
      <c r="R168">
        <f t="shared" si="7"/>
        <v>33.802122509311339</v>
      </c>
      <c r="S168">
        <f t="shared" si="8"/>
        <v>648.4375</v>
      </c>
      <c r="T168">
        <f>20*LOG10(R168*100000000000)</f>
        <v>250.57887942871307</v>
      </c>
    </row>
    <row r="169" spans="1:20" x14ac:dyDescent="0.25">
      <c r="A169" s="1">
        <v>-5.6262500000000006</v>
      </c>
      <c r="B169" s="2" t="s">
        <v>345</v>
      </c>
      <c r="C169">
        <f t="shared" si="6"/>
        <v>-3.8015202702702706</v>
      </c>
      <c r="N169" t="s">
        <v>346</v>
      </c>
      <c r="R169">
        <f t="shared" si="7"/>
        <v>33.626936838520507</v>
      </c>
      <c r="S169">
        <f t="shared" si="8"/>
        <v>652.34375</v>
      </c>
      <c r="T169">
        <f>20*LOG10(R169*100000000000)</f>
        <v>250.53374616299405</v>
      </c>
    </row>
    <row r="170" spans="1:20" x14ac:dyDescent="0.25">
      <c r="A170" s="1">
        <v>-5.0574999999999992</v>
      </c>
      <c r="B170" s="2" t="s">
        <v>347</v>
      </c>
      <c r="C170">
        <f t="shared" si="6"/>
        <v>-3.4172297297297294</v>
      </c>
      <c r="N170" t="s">
        <v>348</v>
      </c>
      <c r="R170">
        <f t="shared" si="7"/>
        <v>23.218938191833931</v>
      </c>
      <c r="S170">
        <f t="shared" si="8"/>
        <v>656.25</v>
      </c>
      <c r="T170">
        <f>20*LOG10(R170*100000000000)</f>
        <v>247.31684710910952</v>
      </c>
    </row>
    <row r="171" spans="1:20" x14ac:dyDescent="0.25">
      <c r="A171" s="1">
        <v>-5.6624999999999996</v>
      </c>
      <c r="B171" s="2" t="s">
        <v>349</v>
      </c>
      <c r="C171">
        <f t="shared" si="6"/>
        <v>-3.8260135135135132</v>
      </c>
      <c r="N171" t="s">
        <v>350</v>
      </c>
      <c r="R171">
        <f t="shared" si="7"/>
        <v>25.150787406093041</v>
      </c>
      <c r="S171">
        <f t="shared" si="8"/>
        <v>660.15625</v>
      </c>
      <c r="T171">
        <f>20*LOG10(R171*100000000000)</f>
        <v>248.0110317248315</v>
      </c>
    </row>
    <row r="172" spans="1:20" x14ac:dyDescent="0.25">
      <c r="A172" s="1">
        <v>-5.97</v>
      </c>
      <c r="B172" s="2" t="s">
        <v>351</v>
      </c>
      <c r="C172">
        <f t="shared" si="6"/>
        <v>-4.0337837837837833</v>
      </c>
      <c r="N172" t="s">
        <v>352</v>
      </c>
      <c r="R172">
        <f t="shared" si="7"/>
        <v>25.924378140185208</v>
      </c>
      <c r="S172">
        <f t="shared" si="8"/>
        <v>664.0625</v>
      </c>
      <c r="T172">
        <f>20*LOG10(R172*100000000000)</f>
        <v>248.27416695134676</v>
      </c>
    </row>
    <row r="173" spans="1:20" x14ac:dyDescent="0.25">
      <c r="A173" s="1">
        <v>-6.0512500000000005</v>
      </c>
      <c r="B173" s="2" t="s">
        <v>353</v>
      </c>
      <c r="C173">
        <f t="shared" si="6"/>
        <v>-4.0886824324324325</v>
      </c>
      <c r="N173" t="s">
        <v>354</v>
      </c>
      <c r="R173">
        <f t="shared" si="7"/>
        <v>37.826814724886944</v>
      </c>
      <c r="S173">
        <f t="shared" si="8"/>
        <v>667.96875</v>
      </c>
      <c r="T173">
        <f>20*LOG10(R173*100000000000)</f>
        <v>251.55599544565561</v>
      </c>
    </row>
    <row r="174" spans="1:20" x14ac:dyDescent="0.25">
      <c r="A174" s="1">
        <v>-6.16</v>
      </c>
      <c r="B174" s="2" t="s">
        <v>355</v>
      </c>
      <c r="C174">
        <f t="shared" si="6"/>
        <v>-4.1621621621621623</v>
      </c>
      <c r="N174" t="s">
        <v>356</v>
      </c>
      <c r="R174">
        <f t="shared" si="7"/>
        <v>37.974704713459829</v>
      </c>
      <c r="S174">
        <f t="shared" si="8"/>
        <v>671.875</v>
      </c>
      <c r="T174">
        <f>20*LOG10(R174*100000000000)</f>
        <v>251.58988811057083</v>
      </c>
    </row>
    <row r="175" spans="1:20" x14ac:dyDescent="0.25">
      <c r="A175" s="1">
        <v>-6.4962499999999999</v>
      </c>
      <c r="B175" s="2" t="s">
        <v>357</v>
      </c>
      <c r="C175">
        <f t="shared" si="6"/>
        <v>-4.3893581081081079</v>
      </c>
      <c r="N175" t="s">
        <v>358</v>
      </c>
      <c r="R175">
        <f t="shared" si="7"/>
        <v>38.295386235541045</v>
      </c>
      <c r="S175">
        <f t="shared" si="8"/>
        <v>675.78125</v>
      </c>
      <c r="T175">
        <f>20*LOG10(R175*100000000000)</f>
        <v>251.66292908086402</v>
      </c>
    </row>
    <row r="176" spans="1:20" x14ac:dyDescent="0.25">
      <c r="A176" s="1">
        <v>-5.7862499999999999</v>
      </c>
      <c r="B176" s="2" t="s">
        <v>359</v>
      </c>
      <c r="C176">
        <f t="shared" si="6"/>
        <v>-3.9096283783783785</v>
      </c>
      <c r="N176" t="s">
        <v>360</v>
      </c>
      <c r="R176">
        <f t="shared" si="7"/>
        <v>38.744275496786841</v>
      </c>
      <c r="S176">
        <f t="shared" si="8"/>
        <v>679.6875</v>
      </c>
      <c r="T176">
        <f>20*LOG10(R176*100000000000)</f>
        <v>251.76415088326652</v>
      </c>
    </row>
    <row r="177" spans="1:20" x14ac:dyDescent="0.25">
      <c r="A177" s="1">
        <v>-5.6487499999999988</v>
      </c>
      <c r="B177" s="2" t="s">
        <v>361</v>
      </c>
      <c r="C177">
        <f t="shared" si="6"/>
        <v>-3.8167229729729724</v>
      </c>
      <c r="N177" t="s">
        <v>362</v>
      </c>
      <c r="R177">
        <f t="shared" si="7"/>
        <v>33.08545745417652</v>
      </c>
      <c r="S177">
        <f t="shared" si="8"/>
        <v>683.59375</v>
      </c>
      <c r="T177">
        <f>20*LOG10(R177*100000000000)</f>
        <v>250.39274287537654</v>
      </c>
    </row>
    <row r="178" spans="1:20" x14ac:dyDescent="0.25">
      <c r="A178" s="1">
        <v>-5.8537499999999989</v>
      </c>
      <c r="B178" s="2" t="s">
        <v>363</v>
      </c>
      <c r="C178">
        <f t="shared" si="6"/>
        <v>-3.955236486486486</v>
      </c>
      <c r="N178" t="s">
        <v>364</v>
      </c>
      <c r="R178">
        <f t="shared" si="7"/>
        <v>33.296727758413589</v>
      </c>
      <c r="S178">
        <f t="shared" si="8"/>
        <v>687.5</v>
      </c>
      <c r="T178">
        <f>20*LOG10(R178*100000000000)</f>
        <v>250.44803110478563</v>
      </c>
    </row>
    <row r="179" spans="1:20" x14ac:dyDescent="0.25">
      <c r="A179" s="1">
        <v>-5.0112500000000004</v>
      </c>
      <c r="B179" s="2" t="s">
        <v>365</v>
      </c>
      <c r="C179">
        <f t="shared" si="6"/>
        <v>-3.3859797297297303</v>
      </c>
      <c r="N179" t="s">
        <v>366</v>
      </c>
      <c r="R179">
        <f t="shared" si="7"/>
        <v>31.02836810121612</v>
      </c>
      <c r="S179">
        <f t="shared" si="8"/>
        <v>691.40625</v>
      </c>
      <c r="T179">
        <f>20*LOG10(R179*100000000000)</f>
        <v>249.83517870003408</v>
      </c>
    </row>
    <row r="180" spans="1:20" x14ac:dyDescent="0.25">
      <c r="A180" s="1">
        <v>-5.3824999999999994</v>
      </c>
      <c r="B180" s="2" t="s">
        <v>367</v>
      </c>
      <c r="C180">
        <f t="shared" si="6"/>
        <v>-3.6368243243243241</v>
      </c>
      <c r="N180" t="s">
        <v>368</v>
      </c>
      <c r="R180">
        <f t="shared" si="7"/>
        <v>29.437922775589829</v>
      </c>
      <c r="S180">
        <f t="shared" si="8"/>
        <v>695.3125</v>
      </c>
      <c r="T180">
        <f>20*LOG10(R180*100000000000)</f>
        <v>249.37814323360362</v>
      </c>
    </row>
    <row r="181" spans="1:20" x14ac:dyDescent="0.25">
      <c r="A181" s="1">
        <v>-4.4824999999999999</v>
      </c>
      <c r="B181" s="2" t="s">
        <v>369</v>
      </c>
      <c r="C181">
        <f t="shared" si="6"/>
        <v>-3.0287162162162162</v>
      </c>
      <c r="N181" t="s">
        <v>370</v>
      </c>
      <c r="R181">
        <f t="shared" si="7"/>
        <v>28.031780747434162</v>
      </c>
      <c r="S181">
        <f t="shared" si="8"/>
        <v>699.21875</v>
      </c>
      <c r="T181">
        <f>20*LOG10(R181*100000000000)</f>
        <v>248.95301375272214</v>
      </c>
    </row>
    <row r="182" spans="1:20" x14ac:dyDescent="0.25">
      <c r="A182" s="1">
        <v>-4.1762500000000005</v>
      </c>
      <c r="B182" s="2" t="s">
        <v>371</v>
      </c>
      <c r="C182">
        <f t="shared" si="6"/>
        <v>-2.8217905405405408</v>
      </c>
      <c r="N182" t="s">
        <v>372</v>
      </c>
      <c r="R182">
        <f t="shared" si="7"/>
        <v>27.448986248920995</v>
      </c>
      <c r="S182">
        <f t="shared" si="8"/>
        <v>703.125</v>
      </c>
      <c r="T182">
        <f>20*LOG10(R182*100000000000)</f>
        <v>248.77052619274988</v>
      </c>
    </row>
    <row r="183" spans="1:20" x14ac:dyDescent="0.25">
      <c r="A183" s="1">
        <v>-4.1487500000000006</v>
      </c>
      <c r="B183" s="2" t="s">
        <v>373</v>
      </c>
      <c r="C183">
        <f t="shared" si="6"/>
        <v>-2.8032094594594601</v>
      </c>
      <c r="N183" t="s">
        <v>374</v>
      </c>
      <c r="R183">
        <f t="shared" si="7"/>
        <v>28.631687017447561</v>
      </c>
      <c r="S183">
        <f t="shared" si="8"/>
        <v>707.03125</v>
      </c>
      <c r="T183">
        <f>20*LOG10(R183*100000000000)</f>
        <v>249.13693875979152</v>
      </c>
    </row>
    <row r="184" spans="1:20" x14ac:dyDescent="0.25">
      <c r="A184" s="1">
        <v>-3.4662499999999992</v>
      </c>
      <c r="B184" s="2" t="s">
        <v>375</v>
      </c>
      <c r="C184">
        <f t="shared" si="6"/>
        <v>-2.3420608108108101</v>
      </c>
      <c r="N184" t="s">
        <v>376</v>
      </c>
      <c r="R184">
        <f t="shared" si="7"/>
        <v>27.737546867743998</v>
      </c>
      <c r="S184">
        <f t="shared" si="8"/>
        <v>710.9375</v>
      </c>
      <c r="T184">
        <f>20*LOG10(R184*100000000000)</f>
        <v>248.86136098123961</v>
      </c>
    </row>
    <row r="185" spans="1:20" x14ac:dyDescent="0.25">
      <c r="A185" s="1">
        <v>-3.0850000000000009</v>
      </c>
      <c r="B185" s="2" t="s">
        <v>377</v>
      </c>
      <c r="C185">
        <f t="shared" si="6"/>
        <v>-2.0844594594594601</v>
      </c>
      <c r="N185" t="s">
        <v>378</v>
      </c>
      <c r="R185">
        <f t="shared" si="7"/>
        <v>26.670097413752256</v>
      </c>
      <c r="S185">
        <f t="shared" si="8"/>
        <v>714.84375</v>
      </c>
      <c r="T185">
        <f>20*LOG10(R185*100000000000)</f>
        <v>248.52049203946518</v>
      </c>
    </row>
    <row r="186" spans="1:20" x14ac:dyDescent="0.25">
      <c r="A186" s="1">
        <v>-2.982499999999999</v>
      </c>
      <c r="B186" s="2" t="s">
        <v>379</v>
      </c>
      <c r="C186">
        <f t="shared" si="6"/>
        <v>-2.0152027027027022</v>
      </c>
      <c r="N186" t="s">
        <v>380</v>
      </c>
      <c r="R186">
        <f t="shared" si="7"/>
        <v>20.949759810941796</v>
      </c>
      <c r="S186">
        <f t="shared" si="8"/>
        <v>718.75</v>
      </c>
      <c r="T186">
        <f>20*LOG10(R186*100000000000)</f>
        <v>246.42358096286674</v>
      </c>
    </row>
    <row r="187" spans="1:20" x14ac:dyDescent="0.25">
      <c r="A187" s="1">
        <v>-2.0299999999999985</v>
      </c>
      <c r="B187" s="2" t="s">
        <v>381</v>
      </c>
      <c r="C187">
        <f t="shared" si="6"/>
        <v>-1.3716216216216206</v>
      </c>
      <c r="N187" t="s">
        <v>382</v>
      </c>
      <c r="R187">
        <f t="shared" si="7"/>
        <v>21.173126225303445</v>
      </c>
      <c r="S187">
        <f t="shared" si="8"/>
        <v>722.65625</v>
      </c>
      <c r="T187">
        <f>20*LOG10(R187*100000000000)</f>
        <v>246.51569973210366</v>
      </c>
    </row>
    <row r="188" spans="1:20" x14ac:dyDescent="0.25">
      <c r="A188" s="1">
        <v>-1.2762499999999992</v>
      </c>
      <c r="B188" s="2" t="s">
        <v>383</v>
      </c>
      <c r="C188">
        <f t="shared" si="6"/>
        <v>-0.86233108108108059</v>
      </c>
      <c r="N188" t="s">
        <v>384</v>
      </c>
      <c r="R188">
        <f t="shared" si="7"/>
        <v>17.16457128721952</v>
      </c>
      <c r="S188">
        <f t="shared" si="8"/>
        <v>726.5625</v>
      </c>
      <c r="T188">
        <f>20*LOG10(R188*100000000000)</f>
        <v>244.6926592138779</v>
      </c>
    </row>
    <row r="189" spans="1:20" x14ac:dyDescent="0.25">
      <c r="A189" s="1">
        <v>-1.2999999999999989</v>
      </c>
      <c r="B189" s="2" t="s">
        <v>385</v>
      </c>
      <c r="C189">
        <f t="shared" si="6"/>
        <v>-0.87837837837837762</v>
      </c>
      <c r="N189" t="s">
        <v>386</v>
      </c>
      <c r="R189">
        <f t="shared" si="7"/>
        <v>15.387916812126036</v>
      </c>
      <c r="S189">
        <f t="shared" si="8"/>
        <v>730.46875</v>
      </c>
      <c r="T189">
        <f>20*LOG10(R189*100000000000)</f>
        <v>243.74359659645395</v>
      </c>
    </row>
    <row r="190" spans="1:20" x14ac:dyDescent="0.25">
      <c r="A190" s="1">
        <v>-9.8749999999999005E-2</v>
      </c>
      <c r="B190" s="2" t="s">
        <v>387</v>
      </c>
      <c r="C190">
        <f t="shared" si="6"/>
        <v>-6.6722972972972305E-2</v>
      </c>
      <c r="N190" t="s">
        <v>388</v>
      </c>
      <c r="R190">
        <f t="shared" si="7"/>
        <v>12.791624795627655</v>
      </c>
      <c r="S190">
        <f t="shared" si="8"/>
        <v>734.375</v>
      </c>
      <c r="T190">
        <f>20*LOG10(R190*100000000000)</f>
        <v>242.13851424369057</v>
      </c>
    </row>
    <row r="191" spans="1:20" x14ac:dyDescent="0.25">
      <c r="A191" s="1">
        <v>0.33749999999999858</v>
      </c>
      <c r="B191" s="2" t="s">
        <v>389</v>
      </c>
      <c r="C191">
        <f t="shared" si="6"/>
        <v>0.22804054054053957</v>
      </c>
      <c r="N191" t="s">
        <v>390</v>
      </c>
      <c r="R191">
        <f t="shared" si="7"/>
        <v>11.165511838615382</v>
      </c>
      <c r="S191">
        <f t="shared" si="8"/>
        <v>738.28125</v>
      </c>
      <c r="T191">
        <f>20*LOG10(R191*100000000000)</f>
        <v>240.95757272744379</v>
      </c>
    </row>
    <row r="192" spans="1:20" x14ac:dyDescent="0.25">
      <c r="A192" s="1">
        <v>0.54874999999999829</v>
      </c>
      <c r="B192" s="2" t="s">
        <v>391</v>
      </c>
      <c r="C192">
        <f t="shared" si="6"/>
        <v>0.37077702702702586</v>
      </c>
      <c r="N192" t="s">
        <v>392</v>
      </c>
      <c r="R192">
        <f t="shared" si="7"/>
        <v>8.8990810353209913</v>
      </c>
      <c r="S192">
        <f t="shared" si="8"/>
        <v>742.1875</v>
      </c>
      <c r="T192">
        <f>20*LOG10(R192*100000000000)</f>
        <v>238.98690322976324</v>
      </c>
    </row>
    <row r="193" spans="1:20" x14ac:dyDescent="0.25">
      <c r="A193" s="1">
        <v>0.93875000000000064</v>
      </c>
      <c r="B193" s="2" t="s">
        <v>393</v>
      </c>
      <c r="C193">
        <f t="shared" si="6"/>
        <v>0.63429054054054101</v>
      </c>
      <c r="N193" t="s">
        <v>394</v>
      </c>
      <c r="R193">
        <f t="shared" si="7"/>
        <v>7.5809896135690282</v>
      </c>
      <c r="S193">
        <f t="shared" si="8"/>
        <v>746.09375</v>
      </c>
      <c r="T193">
        <f>20*LOG10(R193*100000000000)</f>
        <v>237.59451803258642</v>
      </c>
    </row>
    <row r="194" spans="1:20" x14ac:dyDescent="0.25">
      <c r="A194" s="1">
        <v>1.1775000000000002</v>
      </c>
      <c r="B194" s="2" t="s">
        <v>395</v>
      </c>
      <c r="C194">
        <f t="shared" si="6"/>
        <v>0.79560810810810823</v>
      </c>
      <c r="N194" t="s">
        <v>396</v>
      </c>
      <c r="R194">
        <f t="shared" si="7"/>
        <v>6.9320103280824288</v>
      </c>
      <c r="S194">
        <f t="shared" si="8"/>
        <v>750</v>
      </c>
      <c r="T194">
        <f>20*LOG10(R194*100000000000)</f>
        <v>236.81718402205476</v>
      </c>
    </row>
    <row r="195" spans="1:20" x14ac:dyDescent="0.25">
      <c r="A195" s="1">
        <v>1.4075000000000006</v>
      </c>
      <c r="B195" s="2" t="s">
        <v>397</v>
      </c>
      <c r="C195">
        <f t="shared" ref="C195:C258" si="9">A195/$C$1</f>
        <v>0.95101351351351393</v>
      </c>
      <c r="N195" t="s">
        <v>398</v>
      </c>
      <c r="R195">
        <f t="shared" ref="R195:R256" si="10">IMABS(N195)</f>
        <v>7.8269120739834719</v>
      </c>
      <c r="S195">
        <f t="shared" si="8"/>
        <v>753.90625</v>
      </c>
      <c r="T195">
        <f>20*LOG10(R195*100000000000)</f>
        <v>237.87180910134137</v>
      </c>
    </row>
    <row r="196" spans="1:20" x14ac:dyDescent="0.25">
      <c r="A196" s="1">
        <v>1.3712499999999999</v>
      </c>
      <c r="B196" s="2" t="s">
        <v>399</v>
      </c>
      <c r="C196">
        <f t="shared" si="9"/>
        <v>0.92652027027027017</v>
      </c>
      <c r="N196" t="s">
        <v>400</v>
      </c>
      <c r="R196">
        <f t="shared" si="10"/>
        <v>9.0079365084370284</v>
      </c>
      <c r="S196">
        <f t="shared" ref="S196:S257" si="11">S195+1000/256</f>
        <v>757.8125</v>
      </c>
      <c r="T196">
        <f>20*LOG10(R196*100000000000)</f>
        <v>239.09250632871419</v>
      </c>
    </row>
    <row r="197" spans="1:20" x14ac:dyDescent="0.25">
      <c r="A197" s="1">
        <v>1.7312500000000011</v>
      </c>
      <c r="B197" s="2" t="s">
        <v>401</v>
      </c>
      <c r="C197">
        <f t="shared" si="9"/>
        <v>1.1697635135135143</v>
      </c>
      <c r="N197" t="s">
        <v>402</v>
      </c>
      <c r="R197">
        <f t="shared" si="10"/>
        <v>12.787749894747346</v>
      </c>
      <c r="S197">
        <f t="shared" si="11"/>
        <v>761.71875</v>
      </c>
      <c r="T197">
        <f>20*LOG10(R197*100000000000)</f>
        <v>242.13588267336723</v>
      </c>
    </row>
    <row r="198" spans="1:20" x14ac:dyDescent="0.25">
      <c r="A198" s="1">
        <v>1.4649999999999981</v>
      </c>
      <c r="B198" s="2" t="s">
        <v>403</v>
      </c>
      <c r="C198">
        <f t="shared" si="9"/>
        <v>0.98986486486486358</v>
      </c>
      <c r="N198" t="s">
        <v>404</v>
      </c>
      <c r="R198">
        <f t="shared" si="10"/>
        <v>15.044020441783399</v>
      </c>
      <c r="S198">
        <f t="shared" si="11"/>
        <v>765.625</v>
      </c>
      <c r="T198">
        <f>20*LOG10(R198*100000000000)</f>
        <v>243.54727829738385</v>
      </c>
    </row>
    <row r="199" spans="1:20" x14ac:dyDescent="0.25">
      <c r="A199" s="1">
        <v>1.8137499999999989</v>
      </c>
      <c r="B199" s="2" t="s">
        <v>405</v>
      </c>
      <c r="C199">
        <f t="shared" si="9"/>
        <v>1.2255067567567559</v>
      </c>
      <c r="N199" t="s">
        <v>406</v>
      </c>
      <c r="R199">
        <f t="shared" si="10"/>
        <v>19.337672545422045</v>
      </c>
      <c r="S199">
        <f t="shared" si="11"/>
        <v>769.53125</v>
      </c>
      <c r="T199">
        <f>20*LOG10(R199*100000000000)</f>
        <v>245.72808403660781</v>
      </c>
    </row>
    <row r="200" spans="1:20" x14ac:dyDescent="0.25">
      <c r="A200" s="1">
        <v>2.7575000000000021</v>
      </c>
      <c r="B200" s="2" t="s">
        <v>407</v>
      </c>
      <c r="C200">
        <f t="shared" si="9"/>
        <v>1.863175675675677</v>
      </c>
      <c r="N200" t="s">
        <v>408</v>
      </c>
      <c r="R200">
        <f t="shared" si="10"/>
        <v>22.779863306134722</v>
      </c>
      <c r="S200">
        <f t="shared" si="11"/>
        <v>773.4375</v>
      </c>
      <c r="T200">
        <f>20*LOG10(R200*100000000000)</f>
        <v>247.15102227408067</v>
      </c>
    </row>
    <row r="201" spans="1:20" x14ac:dyDescent="0.25">
      <c r="A201" s="1">
        <v>2.6812499999999986</v>
      </c>
      <c r="B201" s="2" t="s">
        <v>409</v>
      </c>
      <c r="C201">
        <f t="shared" si="9"/>
        <v>1.8116554054054044</v>
      </c>
      <c r="N201" t="s">
        <v>410</v>
      </c>
      <c r="R201">
        <f t="shared" si="10"/>
        <v>24.580751270970136</v>
      </c>
      <c r="S201">
        <f t="shared" si="11"/>
        <v>777.34375</v>
      </c>
      <c r="T201">
        <f>20*LOG10(R201*100000000000)</f>
        <v>247.81190304525663</v>
      </c>
    </row>
    <row r="202" spans="1:20" x14ac:dyDescent="0.25">
      <c r="A202" s="1">
        <v>3.1887500000000006</v>
      </c>
      <c r="B202" s="2" t="s">
        <v>411</v>
      </c>
      <c r="C202">
        <f t="shared" si="9"/>
        <v>2.1545608108108114</v>
      </c>
      <c r="N202" t="s">
        <v>412</v>
      </c>
      <c r="R202">
        <f t="shared" si="10"/>
        <v>31.24143493131896</v>
      </c>
      <c r="S202">
        <f t="shared" si="11"/>
        <v>781.25</v>
      </c>
      <c r="T202">
        <f>20*LOG10(R202*100000000000)</f>
        <v>249.89461945957387</v>
      </c>
    </row>
    <row r="203" spans="1:20" x14ac:dyDescent="0.25">
      <c r="A203" s="1">
        <v>3.6937500000000014</v>
      </c>
      <c r="B203" s="2" t="s">
        <v>413</v>
      </c>
      <c r="C203">
        <f t="shared" si="9"/>
        <v>2.4957770270270281</v>
      </c>
      <c r="N203" t="s">
        <v>414</v>
      </c>
      <c r="R203">
        <f t="shared" si="10"/>
        <v>33.038485662604515</v>
      </c>
      <c r="S203">
        <f t="shared" si="11"/>
        <v>785.15625</v>
      </c>
      <c r="T203">
        <f>20*LOG10(R203*100000000000)</f>
        <v>250.38040265950036</v>
      </c>
    </row>
    <row r="204" spans="1:20" x14ac:dyDescent="0.25">
      <c r="A204" s="1">
        <v>3.9524999999999988</v>
      </c>
      <c r="B204" s="2" t="s">
        <v>415</v>
      </c>
      <c r="C204">
        <f t="shared" si="9"/>
        <v>2.6706081081081074</v>
      </c>
      <c r="N204" t="s">
        <v>416</v>
      </c>
      <c r="R204">
        <f t="shared" si="10"/>
        <v>38.671920026095158</v>
      </c>
      <c r="S204">
        <f t="shared" si="11"/>
        <v>789.0625</v>
      </c>
      <c r="T204">
        <f>20*LOG10(R204*100000000000)</f>
        <v>251.74791469878625</v>
      </c>
    </row>
    <row r="205" spans="1:20" x14ac:dyDescent="0.25">
      <c r="A205" s="1">
        <v>4.4337499999999999</v>
      </c>
      <c r="B205" s="2" t="s">
        <v>417</v>
      </c>
      <c r="C205">
        <f t="shared" si="9"/>
        <v>2.9957770270270268</v>
      </c>
      <c r="N205" t="s">
        <v>418</v>
      </c>
      <c r="R205">
        <f t="shared" si="10"/>
        <v>45.407075382202983</v>
      </c>
      <c r="S205">
        <f t="shared" si="11"/>
        <v>792.96875</v>
      </c>
      <c r="T205">
        <f>20*LOG10(R205*100000000000)</f>
        <v>253.14247060781702</v>
      </c>
    </row>
    <row r="206" spans="1:20" x14ac:dyDescent="0.25">
      <c r="A206" s="1">
        <v>3.8524999999999991</v>
      </c>
      <c r="B206" s="2" t="s">
        <v>419</v>
      </c>
      <c r="C206">
        <f t="shared" si="9"/>
        <v>2.6030405405405399</v>
      </c>
      <c r="N206" t="s">
        <v>420</v>
      </c>
      <c r="R206">
        <f t="shared" si="10"/>
        <v>45.577048168451796</v>
      </c>
      <c r="S206">
        <f t="shared" si="11"/>
        <v>796.875</v>
      </c>
      <c r="T206">
        <f>20*LOG10(R206*100000000000)</f>
        <v>253.17492388697679</v>
      </c>
    </row>
    <row r="207" spans="1:20" x14ac:dyDescent="0.25">
      <c r="A207" s="1">
        <v>3.6175000000000015</v>
      </c>
      <c r="B207" s="2" t="s">
        <v>421</v>
      </c>
      <c r="C207">
        <f t="shared" si="9"/>
        <v>2.4442567567567579</v>
      </c>
      <c r="N207" t="s">
        <v>422</v>
      </c>
      <c r="R207">
        <f t="shared" si="10"/>
        <v>52.351905685350381</v>
      </c>
      <c r="S207">
        <f t="shared" si="11"/>
        <v>800.78125</v>
      </c>
      <c r="T207">
        <f>20*LOG10(R207*100000000000)</f>
        <v>254.37864990504156</v>
      </c>
    </row>
    <row r="208" spans="1:20" x14ac:dyDescent="0.25">
      <c r="A208" s="1">
        <v>3.3137500000000006</v>
      </c>
      <c r="B208" s="2" t="s">
        <v>423</v>
      </c>
      <c r="C208">
        <f t="shared" si="9"/>
        <v>2.2390202702702706</v>
      </c>
      <c r="N208" t="s">
        <v>424</v>
      </c>
      <c r="R208">
        <f t="shared" si="10"/>
        <v>52.620863427838827</v>
      </c>
      <c r="S208">
        <f t="shared" si="11"/>
        <v>804.6875</v>
      </c>
      <c r="T208">
        <f>20*LOG10(R208*100000000000)</f>
        <v>254.42315939831923</v>
      </c>
    </row>
    <row r="209" spans="1:20" x14ac:dyDescent="0.25">
      <c r="A209" s="1">
        <v>3.5812500000000007</v>
      </c>
      <c r="B209" s="2" t="s">
        <v>425</v>
      </c>
      <c r="C209">
        <f t="shared" si="9"/>
        <v>2.419763513513514</v>
      </c>
      <c r="N209" t="s">
        <v>426</v>
      </c>
      <c r="R209">
        <f t="shared" si="10"/>
        <v>61.478645319641693</v>
      </c>
      <c r="S209">
        <f t="shared" si="11"/>
        <v>808.59375</v>
      </c>
      <c r="T209">
        <f>20*LOG10(R209*100000000000)</f>
        <v>255.77448578530945</v>
      </c>
    </row>
    <row r="210" spans="1:20" x14ac:dyDescent="0.25">
      <c r="A210" s="1">
        <v>4.5350000000000001</v>
      </c>
      <c r="B210" s="2" t="s">
        <v>427</v>
      </c>
      <c r="C210">
        <f t="shared" si="9"/>
        <v>3.0641891891891895</v>
      </c>
      <c r="N210" t="s">
        <v>428</v>
      </c>
      <c r="R210">
        <f t="shared" si="10"/>
        <v>65.217732665256293</v>
      </c>
      <c r="S210">
        <f t="shared" si="11"/>
        <v>812.5</v>
      </c>
      <c r="T210">
        <f>20*LOG10(R210*100000000000)</f>
        <v>256.2873139243315</v>
      </c>
    </row>
    <row r="211" spans="1:20" x14ac:dyDescent="0.25">
      <c r="A211" s="1">
        <v>4.3187499999999996</v>
      </c>
      <c r="B211" s="2" t="s">
        <v>429</v>
      </c>
      <c r="C211">
        <f t="shared" si="9"/>
        <v>2.9180743243243241</v>
      </c>
      <c r="N211" t="s">
        <v>430</v>
      </c>
      <c r="R211">
        <f t="shared" si="10"/>
        <v>69.345646634382817</v>
      </c>
      <c r="S211">
        <f t="shared" si="11"/>
        <v>816.40625</v>
      </c>
      <c r="T211">
        <f>20*LOG10(R211*100000000000)</f>
        <v>256.82038404444876</v>
      </c>
    </row>
    <row r="212" spans="1:20" x14ac:dyDescent="0.25">
      <c r="A212" s="1">
        <v>4.7499999999999982</v>
      </c>
      <c r="B212" s="2" t="s">
        <v>431</v>
      </c>
      <c r="C212">
        <f t="shared" si="9"/>
        <v>3.2094594594594583</v>
      </c>
      <c r="N212" t="s">
        <v>432</v>
      </c>
      <c r="R212">
        <f t="shared" si="10"/>
        <v>79.192759472583489</v>
      </c>
      <c r="S212">
        <f t="shared" si="11"/>
        <v>820.3125</v>
      </c>
      <c r="T212">
        <f>20*LOG10(R212*100000000000)</f>
        <v>257.97370952450473</v>
      </c>
    </row>
    <row r="213" spans="1:20" x14ac:dyDescent="0.25">
      <c r="A213" s="1">
        <v>4.8774999999999977</v>
      </c>
      <c r="B213" s="2" t="s">
        <v>433</v>
      </c>
      <c r="C213">
        <f t="shared" si="9"/>
        <v>3.2956081081081066</v>
      </c>
      <c r="N213" t="s">
        <v>434</v>
      </c>
      <c r="R213">
        <f t="shared" si="10"/>
        <v>88.30034988948583</v>
      </c>
      <c r="S213">
        <f t="shared" si="11"/>
        <v>824.21875</v>
      </c>
      <c r="T213">
        <f>20*LOG10(R213*100000000000)</f>
        <v>258.91924848939323</v>
      </c>
    </row>
    <row r="214" spans="1:20" x14ac:dyDescent="0.25">
      <c r="A214" s="1">
        <v>4.51</v>
      </c>
      <c r="B214" s="2" t="s">
        <v>435</v>
      </c>
      <c r="C214">
        <f t="shared" si="9"/>
        <v>3.0472972972972974</v>
      </c>
      <c r="N214" t="s">
        <v>436</v>
      </c>
      <c r="R214">
        <f t="shared" si="10"/>
        <v>96.626376760631885</v>
      </c>
      <c r="S214">
        <f t="shared" si="11"/>
        <v>828.125</v>
      </c>
      <c r="T214">
        <f>20*LOG10(R214*100000000000)</f>
        <v>259.70191389848321</v>
      </c>
    </row>
    <row r="215" spans="1:20" x14ac:dyDescent="0.25">
      <c r="A215" s="1">
        <v>4.6799999999999979</v>
      </c>
      <c r="B215" s="2" t="s">
        <v>437</v>
      </c>
      <c r="C215">
        <f t="shared" si="9"/>
        <v>3.1621621621621609</v>
      </c>
      <c r="N215" t="s">
        <v>438</v>
      </c>
      <c r="R215">
        <f t="shared" si="10"/>
        <v>104.05855311766986</v>
      </c>
      <c r="S215">
        <f t="shared" si="11"/>
        <v>832.03125</v>
      </c>
      <c r="T215">
        <f>20*LOG10(R215*100000000000)</f>
        <v>260.34555565907266</v>
      </c>
    </row>
    <row r="216" spans="1:20" x14ac:dyDescent="0.25">
      <c r="A216" s="1">
        <v>3.9350000000000005</v>
      </c>
      <c r="B216" s="2" t="s">
        <v>439</v>
      </c>
      <c r="C216">
        <f t="shared" si="9"/>
        <v>2.6587837837837842</v>
      </c>
      <c r="N216" t="s">
        <v>440</v>
      </c>
      <c r="R216">
        <f t="shared" si="10"/>
        <v>115.61149466155103</v>
      </c>
      <c r="S216">
        <f t="shared" si="11"/>
        <v>835.9375</v>
      </c>
      <c r="T216">
        <f>20*LOG10(R216*100000000000)</f>
        <v>261.2600203183523</v>
      </c>
    </row>
    <row r="217" spans="1:20" x14ac:dyDescent="0.25">
      <c r="A217" s="1">
        <v>3.3700000000000019</v>
      </c>
      <c r="B217" s="2" t="s">
        <v>441</v>
      </c>
      <c r="C217">
        <f t="shared" si="9"/>
        <v>2.2770270270270285</v>
      </c>
      <c r="N217" t="s">
        <v>442</v>
      </c>
      <c r="R217">
        <f t="shared" si="10"/>
        <v>125.60399329606292</v>
      </c>
      <c r="S217">
        <f t="shared" si="11"/>
        <v>839.84375</v>
      </c>
      <c r="T217">
        <f>20*LOG10(R217*100000000000)</f>
        <v>261.98006894071079</v>
      </c>
    </row>
    <row r="218" spans="1:20" x14ac:dyDescent="0.25">
      <c r="A218" s="1">
        <v>3.2612499999999995</v>
      </c>
      <c r="B218" s="2" t="s">
        <v>443</v>
      </c>
      <c r="C218">
        <f t="shared" si="9"/>
        <v>2.2035472972972969</v>
      </c>
      <c r="N218" t="s">
        <v>444</v>
      </c>
      <c r="R218">
        <f t="shared" si="10"/>
        <v>122.2617387051332</v>
      </c>
      <c r="S218">
        <f t="shared" si="11"/>
        <v>843.75</v>
      </c>
      <c r="T218">
        <f>20*LOG10(R218*100000000000)</f>
        <v>261.74581135347825</v>
      </c>
    </row>
    <row r="219" spans="1:20" x14ac:dyDescent="0.25">
      <c r="A219" s="1">
        <v>2.9987500000000002</v>
      </c>
      <c r="B219" s="2" t="s">
        <v>445</v>
      </c>
      <c r="C219">
        <f t="shared" si="9"/>
        <v>2.0261824324324325</v>
      </c>
      <c r="N219" t="s">
        <v>446</v>
      </c>
      <c r="R219">
        <f t="shared" si="10"/>
        <v>126.28431813014244</v>
      </c>
      <c r="S219">
        <f t="shared" si="11"/>
        <v>847.65625</v>
      </c>
      <c r="T219">
        <f>20*LOG10(R219*100000000000)</f>
        <v>262.02698847232728</v>
      </c>
    </row>
    <row r="220" spans="1:20" x14ac:dyDescent="0.25">
      <c r="A220" s="1">
        <v>3.3412499999999987</v>
      </c>
      <c r="B220" s="2" t="s">
        <v>447</v>
      </c>
      <c r="C220">
        <f t="shared" si="9"/>
        <v>2.2576013513513504</v>
      </c>
      <c r="N220" t="s">
        <v>448</v>
      </c>
      <c r="R220">
        <f t="shared" si="10"/>
        <v>124.69113132166827</v>
      </c>
      <c r="S220">
        <f t="shared" si="11"/>
        <v>851.5625</v>
      </c>
      <c r="T220">
        <f>20*LOG10(R220*100000000000)</f>
        <v>261.91671130613361</v>
      </c>
    </row>
    <row r="221" spans="1:20" x14ac:dyDescent="0.25">
      <c r="A221" s="1">
        <v>3.7537500000000001</v>
      </c>
      <c r="B221" s="2" t="s">
        <v>449</v>
      </c>
      <c r="C221">
        <f t="shared" si="9"/>
        <v>2.5363175675675675</v>
      </c>
      <c r="N221" t="s">
        <v>450</v>
      </c>
      <c r="R221">
        <f t="shared" si="10"/>
        <v>139.07696250655465</v>
      </c>
      <c r="S221">
        <f t="shared" si="11"/>
        <v>855.46875</v>
      </c>
      <c r="T221">
        <f>20*LOG10(R221*100000000000)</f>
        <v>262.86510393918218</v>
      </c>
    </row>
    <row r="222" spans="1:20" x14ac:dyDescent="0.25">
      <c r="A222" s="1">
        <v>3.6474999999999991</v>
      </c>
      <c r="B222" s="2" t="s">
        <v>451</v>
      </c>
      <c r="C222">
        <f t="shared" si="9"/>
        <v>2.4645270270270263</v>
      </c>
      <c r="N222" t="s">
        <v>452</v>
      </c>
      <c r="R222">
        <f t="shared" si="10"/>
        <v>154.74205443254684</v>
      </c>
      <c r="S222">
        <f t="shared" si="11"/>
        <v>859.375</v>
      </c>
      <c r="T222">
        <f>20*LOG10(R222*100000000000)</f>
        <v>263.79216716939192</v>
      </c>
    </row>
    <row r="223" spans="1:20" x14ac:dyDescent="0.25">
      <c r="A223" s="1">
        <v>3.7512500000000006</v>
      </c>
      <c r="B223" s="2" t="s">
        <v>453</v>
      </c>
      <c r="C223">
        <f t="shared" si="9"/>
        <v>2.534628378378379</v>
      </c>
      <c r="N223" t="s">
        <v>454</v>
      </c>
      <c r="R223">
        <f t="shared" si="10"/>
        <v>175.22169729515505</v>
      </c>
      <c r="S223">
        <f t="shared" si="11"/>
        <v>863.28125</v>
      </c>
      <c r="T223">
        <f>20*LOG10(R223*100000000000)</f>
        <v>264.87175765674613</v>
      </c>
    </row>
    <row r="224" spans="1:20" x14ac:dyDescent="0.25">
      <c r="A224" s="1">
        <v>3.4900000000000011</v>
      </c>
      <c r="B224" s="2" t="s">
        <v>455</v>
      </c>
      <c r="C224">
        <f t="shared" si="9"/>
        <v>2.3581081081081088</v>
      </c>
      <c r="N224" t="s">
        <v>456</v>
      </c>
      <c r="R224">
        <f t="shared" si="10"/>
        <v>202.17402356294778</v>
      </c>
      <c r="S224">
        <f t="shared" si="11"/>
        <v>867.1875</v>
      </c>
      <c r="T224">
        <f>20*LOG10(R224*100000000000)</f>
        <v>266.11450708563473</v>
      </c>
    </row>
    <row r="225" spans="1:20" x14ac:dyDescent="0.25">
      <c r="A225" s="1">
        <v>3.192499999999999</v>
      </c>
      <c r="B225" s="2" t="s">
        <v>457</v>
      </c>
      <c r="C225">
        <f t="shared" si="9"/>
        <v>2.1570945945945939</v>
      </c>
      <c r="N225" t="s">
        <v>458</v>
      </c>
      <c r="R225">
        <f t="shared" si="10"/>
        <v>203.04514844459788</v>
      </c>
      <c r="S225">
        <f t="shared" si="11"/>
        <v>871.09375</v>
      </c>
      <c r="T225">
        <f>20*LOG10(R225*100000000000)</f>
        <v>266.15185233858347</v>
      </c>
    </row>
    <row r="226" spans="1:20" x14ac:dyDescent="0.25">
      <c r="A226" s="1">
        <v>3.0337499999999995</v>
      </c>
      <c r="B226" s="2" t="s">
        <v>459</v>
      </c>
      <c r="C226">
        <f t="shared" si="9"/>
        <v>2.0498310810810807</v>
      </c>
      <c r="N226" t="s">
        <v>460</v>
      </c>
      <c r="R226">
        <f t="shared" si="10"/>
        <v>216.92539142436991</v>
      </c>
      <c r="S226">
        <f t="shared" si="11"/>
        <v>875</v>
      </c>
      <c r="T226">
        <f>20*LOG10(R226*100000000000)</f>
        <v>266.72620779547822</v>
      </c>
    </row>
    <row r="227" spans="1:20" x14ac:dyDescent="0.25">
      <c r="A227" s="1">
        <v>2.6812499999999995</v>
      </c>
      <c r="B227" s="2" t="s">
        <v>461</v>
      </c>
      <c r="C227">
        <f t="shared" si="9"/>
        <v>1.811655405405405</v>
      </c>
      <c r="N227" t="s">
        <v>462</v>
      </c>
      <c r="R227">
        <f t="shared" si="10"/>
        <v>224.08164940693388</v>
      </c>
      <c r="S227">
        <f t="shared" si="11"/>
        <v>878.90625</v>
      </c>
      <c r="T227">
        <f>20*LOG10(R227*100000000000)</f>
        <v>267.0081258511276</v>
      </c>
    </row>
    <row r="228" spans="1:20" x14ac:dyDescent="0.25">
      <c r="A228" s="1">
        <v>2.6087499999999997</v>
      </c>
      <c r="B228" s="2" t="s">
        <v>463</v>
      </c>
      <c r="C228">
        <f t="shared" si="9"/>
        <v>1.7626689189189186</v>
      </c>
      <c r="N228" t="s">
        <v>464</v>
      </c>
      <c r="R228">
        <f t="shared" si="10"/>
        <v>227.05525919823819</v>
      </c>
      <c r="S228">
        <f t="shared" si="11"/>
        <v>882.8125</v>
      </c>
      <c r="T228">
        <f>20*LOG10(R228*100000000000)</f>
        <v>267.12263131516664</v>
      </c>
    </row>
    <row r="229" spans="1:20" x14ac:dyDescent="0.25">
      <c r="A229" s="1">
        <v>2.1962500000000009</v>
      </c>
      <c r="B229" s="2" t="s">
        <v>465</v>
      </c>
      <c r="C229">
        <f t="shared" si="9"/>
        <v>1.4839527027027033</v>
      </c>
      <c r="N229" t="s">
        <v>466</v>
      </c>
      <c r="R229">
        <f t="shared" si="10"/>
        <v>256.92136303256967</v>
      </c>
      <c r="S229">
        <f t="shared" si="11"/>
        <v>886.71875</v>
      </c>
      <c r="T229">
        <f>20*LOG10(R229*100000000000)</f>
        <v>268.1960043477967</v>
      </c>
    </row>
    <row r="230" spans="1:20" x14ac:dyDescent="0.25">
      <c r="A230" s="1">
        <v>2.0587499999999994</v>
      </c>
      <c r="B230" s="2" t="s">
        <v>467</v>
      </c>
      <c r="C230">
        <f t="shared" si="9"/>
        <v>1.3910472972972969</v>
      </c>
      <c r="N230" t="s">
        <v>468</v>
      </c>
      <c r="R230">
        <f t="shared" si="10"/>
        <v>262.70955140836026</v>
      </c>
      <c r="S230">
        <f t="shared" si="11"/>
        <v>890.625</v>
      </c>
      <c r="T230">
        <f>20*LOG10(R230*100000000000)</f>
        <v>268.3895172569043</v>
      </c>
    </row>
    <row r="231" spans="1:20" x14ac:dyDescent="0.25">
      <c r="A231" s="1">
        <v>2.1075000000000004</v>
      </c>
      <c r="B231" s="2" t="s">
        <v>469</v>
      </c>
      <c r="C231">
        <f t="shared" si="9"/>
        <v>1.4239864864864868</v>
      </c>
      <c r="N231" t="s">
        <v>470</v>
      </c>
      <c r="R231">
        <f t="shared" si="10"/>
        <v>280.74810395459423</v>
      </c>
      <c r="S231">
        <f t="shared" si="11"/>
        <v>894.53125</v>
      </c>
      <c r="T231">
        <f>20*LOG10(R231*100000000000)</f>
        <v>268.9663366383075</v>
      </c>
    </row>
    <row r="232" spans="1:20" x14ac:dyDescent="0.25">
      <c r="A232" s="1">
        <v>1.9849999999999994</v>
      </c>
      <c r="B232" s="2" t="s">
        <v>471</v>
      </c>
      <c r="C232">
        <f t="shared" si="9"/>
        <v>1.3412162162162158</v>
      </c>
      <c r="N232" t="s">
        <v>472</v>
      </c>
      <c r="R232">
        <f t="shared" si="10"/>
        <v>297.82625494330699</v>
      </c>
      <c r="S232">
        <f t="shared" si="11"/>
        <v>898.4375</v>
      </c>
      <c r="T232">
        <f>20*LOG10(R232*100000000000)</f>
        <v>269.47925960871248</v>
      </c>
    </row>
    <row r="233" spans="1:20" x14ac:dyDescent="0.25">
      <c r="A233" s="1">
        <v>2.3062499999999995</v>
      </c>
      <c r="B233" s="2" t="s">
        <v>473</v>
      </c>
      <c r="C233">
        <f t="shared" si="9"/>
        <v>1.5582770270270268</v>
      </c>
      <c r="N233" t="s">
        <v>474</v>
      </c>
      <c r="R233">
        <f t="shared" si="10"/>
        <v>291.26689041270185</v>
      </c>
      <c r="S233">
        <f t="shared" si="11"/>
        <v>902.34375</v>
      </c>
      <c r="T233">
        <f>20*LOG10(R233*100000000000)</f>
        <v>269.28582238542594</v>
      </c>
    </row>
    <row r="234" spans="1:20" x14ac:dyDescent="0.25">
      <c r="A234" s="1">
        <v>2.2487500000000002</v>
      </c>
      <c r="B234" s="2" t="s">
        <v>475</v>
      </c>
      <c r="C234">
        <f t="shared" si="9"/>
        <v>1.5194256756756759</v>
      </c>
      <c r="N234" t="s">
        <v>476</v>
      </c>
      <c r="R234">
        <f t="shared" si="10"/>
        <v>307.48571154161948</v>
      </c>
      <c r="S234">
        <f t="shared" si="11"/>
        <v>906.25</v>
      </c>
      <c r="T234">
        <f>20*LOG10(R234*100000000000)</f>
        <v>269.75649878968846</v>
      </c>
    </row>
    <row r="235" spans="1:20" x14ac:dyDescent="0.25">
      <c r="A235" s="1">
        <v>2.0424999999999995</v>
      </c>
      <c r="B235" s="2" t="s">
        <v>477</v>
      </c>
      <c r="C235">
        <f t="shared" si="9"/>
        <v>1.3800675675675673</v>
      </c>
      <c r="N235" t="s">
        <v>478</v>
      </c>
      <c r="R235">
        <f t="shared" si="10"/>
        <v>324.14816068226554</v>
      </c>
      <c r="S235">
        <f t="shared" si="11"/>
        <v>910.15625</v>
      </c>
      <c r="T235">
        <f>20*LOG10(R235*100000000000)</f>
        <v>270.21487123247221</v>
      </c>
    </row>
    <row r="236" spans="1:20" x14ac:dyDescent="0.25">
      <c r="A236" s="1">
        <v>2.0812499999999998</v>
      </c>
      <c r="B236" s="2" t="s">
        <v>479</v>
      </c>
      <c r="C236">
        <f t="shared" si="9"/>
        <v>1.40625</v>
      </c>
      <c r="N236" t="s">
        <v>480</v>
      </c>
      <c r="R236">
        <f t="shared" si="10"/>
        <v>331.49745754041925</v>
      </c>
      <c r="S236">
        <f t="shared" si="11"/>
        <v>914.0625</v>
      </c>
      <c r="T236">
        <f>20*LOG10(R236*100000000000)</f>
        <v>270.40960403759709</v>
      </c>
    </row>
    <row r="237" spans="1:20" x14ac:dyDescent="0.25">
      <c r="A237" s="1">
        <v>2.0024999999999999</v>
      </c>
      <c r="B237" s="2" t="s">
        <v>481</v>
      </c>
      <c r="C237">
        <f t="shared" si="9"/>
        <v>1.3530405405405406</v>
      </c>
      <c r="N237" t="s">
        <v>482</v>
      </c>
      <c r="R237">
        <f t="shared" si="10"/>
        <v>359.78076855827601</v>
      </c>
      <c r="S237">
        <f t="shared" si="11"/>
        <v>917.96875</v>
      </c>
      <c r="T237">
        <f>20*LOG10(R237*100000000000)</f>
        <v>271.12075890380157</v>
      </c>
    </row>
    <row r="238" spans="1:20" x14ac:dyDescent="0.25">
      <c r="A238" s="1">
        <v>2.0787499999999999</v>
      </c>
      <c r="B238" s="2" t="s">
        <v>483</v>
      </c>
      <c r="C238">
        <f t="shared" si="9"/>
        <v>1.4045608108108107</v>
      </c>
      <c r="N238" t="s">
        <v>484</v>
      </c>
      <c r="R238">
        <f t="shared" si="10"/>
        <v>371.79132268130473</v>
      </c>
      <c r="S238">
        <f t="shared" si="11"/>
        <v>921.875</v>
      </c>
      <c r="T238">
        <f>20*LOG10(R238*100000000000)</f>
        <v>271.4059849892123</v>
      </c>
    </row>
    <row r="239" spans="1:20" x14ac:dyDescent="0.25">
      <c r="A239" s="1">
        <v>1.94875</v>
      </c>
      <c r="B239" s="2" t="s">
        <v>485</v>
      </c>
      <c r="C239">
        <f t="shared" si="9"/>
        <v>1.316722972972973</v>
      </c>
      <c r="N239" t="s">
        <v>486</v>
      </c>
      <c r="R239">
        <f t="shared" si="10"/>
        <v>392.2607342352822</v>
      </c>
      <c r="S239">
        <f t="shared" si="11"/>
        <v>925.78125</v>
      </c>
      <c r="T239">
        <f>20*LOG10(R239*100000000000)</f>
        <v>271.87149673825098</v>
      </c>
    </row>
    <row r="240" spans="1:20" x14ac:dyDescent="0.25">
      <c r="A240" s="1">
        <v>1.44</v>
      </c>
      <c r="B240" s="2" t="s">
        <v>487</v>
      </c>
      <c r="C240">
        <f t="shared" si="9"/>
        <v>0.97297297297297292</v>
      </c>
      <c r="N240" t="s">
        <v>488</v>
      </c>
      <c r="R240">
        <f t="shared" si="10"/>
        <v>398.67493610052986</v>
      </c>
      <c r="S240">
        <f t="shared" si="11"/>
        <v>929.6875</v>
      </c>
      <c r="T240">
        <f>20*LOG10(R240*100000000000)</f>
        <v>272.01237866582426</v>
      </c>
    </row>
    <row r="241" spans="1:20" x14ac:dyDescent="0.25">
      <c r="A241" s="1">
        <v>0.98</v>
      </c>
      <c r="B241" s="2" t="s">
        <v>489</v>
      </c>
      <c r="C241">
        <f t="shared" si="9"/>
        <v>0.66216216216216217</v>
      </c>
      <c r="N241" t="s">
        <v>490</v>
      </c>
      <c r="R241">
        <f t="shared" si="10"/>
        <v>426.40499645930203</v>
      </c>
      <c r="S241">
        <f t="shared" si="11"/>
        <v>933.59375</v>
      </c>
      <c r="T241">
        <f>20*LOG10(R241*100000000000)</f>
        <v>272.59644569907533</v>
      </c>
    </row>
    <row r="242" spans="1:20" x14ac:dyDescent="0.25">
      <c r="A242" s="1">
        <v>0.62624999999999997</v>
      </c>
      <c r="B242" s="2" t="s">
        <v>491</v>
      </c>
      <c r="C242">
        <f t="shared" si="9"/>
        <v>0.42314189189189189</v>
      </c>
      <c r="N242" t="s">
        <v>492</v>
      </c>
      <c r="R242">
        <f t="shared" si="10"/>
        <v>437.94975277528732</v>
      </c>
      <c r="S242">
        <f t="shared" si="11"/>
        <v>937.5</v>
      </c>
      <c r="T242">
        <f>20*LOG10(R242*100000000000)</f>
        <v>272.82848571034543</v>
      </c>
    </row>
    <row r="243" spans="1:20" x14ac:dyDescent="0.25">
      <c r="A243" s="1">
        <v>0.55000000000000004</v>
      </c>
      <c r="B243" s="2" t="s">
        <v>493</v>
      </c>
      <c r="C243">
        <f t="shared" si="9"/>
        <v>0.37162162162162166</v>
      </c>
      <c r="N243" t="s">
        <v>494</v>
      </c>
      <c r="R243">
        <f t="shared" si="10"/>
        <v>430.86653909316402</v>
      </c>
      <c r="S243">
        <f t="shared" si="11"/>
        <v>941.40625</v>
      </c>
      <c r="T243">
        <f>20*LOG10(R243*100000000000)</f>
        <v>272.68685536557086</v>
      </c>
    </row>
    <row r="244" spans="1:20" x14ac:dyDescent="0.25">
      <c r="A244" s="1">
        <v>0.52249999999999996</v>
      </c>
      <c r="B244" s="2" t="s">
        <v>495</v>
      </c>
      <c r="C244">
        <f t="shared" si="9"/>
        <v>0.35304054054054052</v>
      </c>
      <c r="N244" t="s">
        <v>496</v>
      </c>
      <c r="R244">
        <f t="shared" si="10"/>
        <v>424.78383571111408</v>
      </c>
      <c r="S244">
        <f t="shared" si="11"/>
        <v>945.3125</v>
      </c>
      <c r="T244">
        <f>20*LOG10(R244*100000000000)</f>
        <v>272.5633596438114</v>
      </c>
    </row>
    <row r="245" spans="1:20" x14ac:dyDescent="0.25">
      <c r="A245" s="1">
        <v>0.68999999999999984</v>
      </c>
      <c r="B245" s="2" t="s">
        <v>497</v>
      </c>
      <c r="C245">
        <f t="shared" si="9"/>
        <v>0.46621621621621612</v>
      </c>
      <c r="N245" t="s">
        <v>498</v>
      </c>
      <c r="R245">
        <f t="shared" si="10"/>
        <v>408.05297019692267</v>
      </c>
      <c r="S245">
        <f t="shared" si="11"/>
        <v>949.21875</v>
      </c>
      <c r="T245">
        <f>20*LOG10(R245*100000000000)</f>
        <v>272.21433086822026</v>
      </c>
    </row>
    <row r="246" spans="1:20" x14ac:dyDescent="0.25">
      <c r="A246" s="1">
        <v>0.71499999999999997</v>
      </c>
      <c r="B246" s="2" t="s">
        <v>499</v>
      </c>
      <c r="C246">
        <f t="shared" si="9"/>
        <v>0.48310810810810811</v>
      </c>
      <c r="N246" t="s">
        <v>500</v>
      </c>
      <c r="R246">
        <f t="shared" si="10"/>
        <v>407.89841065105981</v>
      </c>
      <c r="S246">
        <f t="shared" si="11"/>
        <v>953.125</v>
      </c>
      <c r="T246">
        <f>20*LOG10(R246*100000000000)</f>
        <v>272.21104026241841</v>
      </c>
    </row>
    <row r="247" spans="1:20" x14ac:dyDescent="0.25">
      <c r="A247" s="1">
        <v>0.48750000000000004</v>
      </c>
      <c r="B247" s="2" t="s">
        <v>501</v>
      </c>
      <c r="C247">
        <f t="shared" si="9"/>
        <v>0.32939189189189194</v>
      </c>
      <c r="N247" t="s">
        <v>502</v>
      </c>
      <c r="R247">
        <f t="shared" si="10"/>
        <v>415.84920407162321</v>
      </c>
      <c r="S247">
        <f t="shared" si="11"/>
        <v>957.03125</v>
      </c>
      <c r="T247">
        <f>20*LOG10(R247*100000000000)</f>
        <v>272.37871749175747</v>
      </c>
    </row>
    <row r="248" spans="1:20" x14ac:dyDescent="0.25">
      <c r="A248" s="1">
        <v>0.79500000000000004</v>
      </c>
      <c r="B248" s="2" t="s">
        <v>503</v>
      </c>
      <c r="C248">
        <f t="shared" si="9"/>
        <v>0.53716216216216217</v>
      </c>
      <c r="N248" t="s">
        <v>504</v>
      </c>
      <c r="R248">
        <f t="shared" si="10"/>
        <v>453.47591133470809</v>
      </c>
      <c r="S248">
        <f t="shared" si="11"/>
        <v>960.9375</v>
      </c>
      <c r="T248">
        <f>20*LOG10(R248*100000000000)</f>
        <v>273.13108444524238</v>
      </c>
    </row>
    <row r="249" spans="1:20" x14ac:dyDescent="0.25">
      <c r="A249" s="1">
        <v>0.69500000000000028</v>
      </c>
      <c r="B249" s="2" t="s">
        <v>505</v>
      </c>
      <c r="C249">
        <f t="shared" si="9"/>
        <v>0.46959459459459479</v>
      </c>
      <c r="N249" t="s">
        <v>506</v>
      </c>
      <c r="R249">
        <f t="shared" si="10"/>
        <v>475.75323927122145</v>
      </c>
      <c r="S249">
        <f t="shared" si="11"/>
        <v>964.84375</v>
      </c>
      <c r="T249">
        <f>20*LOG10(R249*100000000000)</f>
        <v>273.54763507918443</v>
      </c>
    </row>
    <row r="250" spans="1:20" x14ac:dyDescent="0.25">
      <c r="A250" s="1">
        <v>0.65999999999999992</v>
      </c>
      <c r="B250" s="2" t="s">
        <v>507</v>
      </c>
      <c r="C250">
        <f t="shared" si="9"/>
        <v>0.44594594594594589</v>
      </c>
      <c r="N250" t="s">
        <v>508</v>
      </c>
      <c r="R250">
        <f t="shared" si="10"/>
        <v>503.01114298950142</v>
      </c>
      <c r="S250">
        <f t="shared" si="11"/>
        <v>968.75</v>
      </c>
      <c r="T250">
        <f>20*LOG10(R250*100000000000)</f>
        <v>274.03155211802709</v>
      </c>
    </row>
    <row r="251" spans="1:20" x14ac:dyDescent="0.25">
      <c r="A251" s="1">
        <v>0.95500000000000007</v>
      </c>
      <c r="B251" s="2" t="s">
        <v>509</v>
      </c>
      <c r="C251">
        <f t="shared" si="9"/>
        <v>0.64527027027027029</v>
      </c>
      <c r="N251" t="s">
        <v>510</v>
      </c>
      <c r="R251">
        <f t="shared" si="10"/>
        <v>475.97876415205099</v>
      </c>
      <c r="S251">
        <f t="shared" si="11"/>
        <v>972.65625</v>
      </c>
      <c r="T251">
        <f>20*LOG10(R251*100000000000)</f>
        <v>273.55175154107735</v>
      </c>
    </row>
    <row r="252" spans="1:20" x14ac:dyDescent="0.25">
      <c r="A252" s="1">
        <v>0.51875000000000027</v>
      </c>
      <c r="B252" s="2" t="s">
        <v>511</v>
      </c>
      <c r="C252">
        <f t="shared" si="9"/>
        <v>0.35050675675675697</v>
      </c>
      <c r="N252" t="s">
        <v>512</v>
      </c>
      <c r="R252">
        <f t="shared" si="10"/>
        <v>449.83700292616038</v>
      </c>
      <c r="S252">
        <f t="shared" si="11"/>
        <v>976.5625</v>
      </c>
      <c r="T252">
        <f>20*LOG10(R252*100000000000)</f>
        <v>273.0611035398079</v>
      </c>
    </row>
    <row r="253" spans="1:20" x14ac:dyDescent="0.25">
      <c r="A253" s="1">
        <v>0.42624999999999913</v>
      </c>
      <c r="B253" s="2" t="s">
        <v>513</v>
      </c>
      <c r="C253">
        <f t="shared" si="9"/>
        <v>0.28800675675675619</v>
      </c>
      <c r="N253" t="s">
        <v>514</v>
      </c>
      <c r="R253">
        <f t="shared" si="10"/>
        <v>367.49590109247362</v>
      </c>
      <c r="S253">
        <f t="shared" si="11"/>
        <v>980.46875</v>
      </c>
      <c r="T253">
        <f>20*LOG10(R253*100000000000)</f>
        <v>271.30504998988192</v>
      </c>
    </row>
    <row r="254" spans="1:20" x14ac:dyDescent="0.25">
      <c r="A254" s="1">
        <v>0.16249999999999964</v>
      </c>
      <c r="B254" s="2" t="s">
        <v>515</v>
      </c>
      <c r="C254">
        <f t="shared" si="9"/>
        <v>0.10979729729729706</v>
      </c>
      <c r="N254" t="s">
        <v>516</v>
      </c>
      <c r="R254">
        <f t="shared" si="10"/>
        <v>395.54384638631763</v>
      </c>
      <c r="S254">
        <f t="shared" si="11"/>
        <v>984.375</v>
      </c>
      <c r="T254">
        <f>20*LOG10(R254*100000000000)</f>
        <v>271.9438926486165</v>
      </c>
    </row>
    <row r="255" spans="1:20" x14ac:dyDescent="0.25">
      <c r="A255" s="1">
        <v>-0.29000000000000048</v>
      </c>
      <c r="B255" s="2" t="s">
        <v>517</v>
      </c>
      <c r="C255">
        <f t="shared" si="9"/>
        <v>-0.19594594594594628</v>
      </c>
      <c r="N255" t="s">
        <v>518</v>
      </c>
      <c r="R255">
        <f t="shared" si="10"/>
        <v>147.89403183131265</v>
      </c>
      <c r="S255">
        <f t="shared" si="11"/>
        <v>988.28125</v>
      </c>
      <c r="T255">
        <f>20*LOG10(R255*100000000000)</f>
        <v>263.39901297351116</v>
      </c>
    </row>
    <row r="256" spans="1:20" x14ac:dyDescent="0.25">
      <c r="A256" s="1">
        <v>-0.2200000000000002</v>
      </c>
      <c r="B256" s="2" t="s">
        <v>519</v>
      </c>
      <c r="C256">
        <f t="shared" si="9"/>
        <v>-0.1486486486486488</v>
      </c>
      <c r="N256" t="s">
        <v>520</v>
      </c>
      <c r="R256">
        <f t="shared" si="10"/>
        <v>343.05677867283595</v>
      </c>
      <c r="S256">
        <f t="shared" si="11"/>
        <v>992.1875</v>
      </c>
      <c r="T256">
        <f>20*LOG10(R256*100000000000)</f>
        <v>270.7073201048546</v>
      </c>
    </row>
    <row r="257" spans="1:20" x14ac:dyDescent="0.25">
      <c r="A257" s="1">
        <v>-0.38999999999999968</v>
      </c>
      <c r="B257" s="2" t="s">
        <v>521</v>
      </c>
      <c r="C257">
        <f t="shared" si="9"/>
        <v>-0.26351351351351332</v>
      </c>
      <c r="N257" t="s">
        <v>522</v>
      </c>
      <c r="R257">
        <f>IMABS(N257)</f>
        <v>69.89648848987261</v>
      </c>
      <c r="S257">
        <f t="shared" si="11"/>
        <v>996.09375</v>
      </c>
      <c r="T257">
        <f>20*LOG10(R257*100000000000)</f>
        <v>256.88910715789541</v>
      </c>
    </row>
    <row r="258" spans="1:20" x14ac:dyDescent="0.25">
      <c r="A258" s="1">
        <v>-0.2162500000000005</v>
      </c>
      <c r="B258" s="2" t="s">
        <v>523</v>
      </c>
      <c r="C258">
        <f t="shared" si="9"/>
        <v>-0.14611486486486519</v>
      </c>
    </row>
    <row r="259" spans="1:20" x14ac:dyDescent="0.25">
      <c r="A259" s="1">
        <v>4.1250000000000675E-2</v>
      </c>
      <c r="B259" s="2" t="s">
        <v>524</v>
      </c>
      <c r="C259">
        <f t="shared" ref="C259:C270" si="12">A259/$C$1</f>
        <v>2.7871621621622079E-2</v>
      </c>
    </row>
    <row r="260" spans="1:20" x14ac:dyDescent="0.25">
      <c r="A260" s="1">
        <v>-7.3749999999999538E-2</v>
      </c>
      <c r="B260" s="2" t="s">
        <v>525</v>
      </c>
      <c r="C260">
        <f t="shared" si="12"/>
        <v>-4.9831081081080766E-2</v>
      </c>
    </row>
    <row r="261" spans="1:20" x14ac:dyDescent="0.25">
      <c r="A261" s="1">
        <v>-0.11999999999999922</v>
      </c>
      <c r="B261" s="2" t="s">
        <v>526</v>
      </c>
      <c r="C261">
        <f t="shared" si="12"/>
        <v>-8.1081081081080558E-2</v>
      </c>
    </row>
    <row r="262" spans="1:20" x14ac:dyDescent="0.25">
      <c r="A262" s="1">
        <v>-0.18499999999999961</v>
      </c>
      <c r="B262" s="2" t="s">
        <v>527</v>
      </c>
      <c r="C262">
        <f t="shared" si="12"/>
        <v>-0.12499999999999974</v>
      </c>
    </row>
    <row r="263" spans="1:20" x14ac:dyDescent="0.25">
      <c r="A263" s="1">
        <v>-0.57750000000000057</v>
      </c>
      <c r="B263" s="2" t="s">
        <v>528</v>
      </c>
      <c r="C263">
        <f t="shared" si="12"/>
        <v>-0.39020270270270307</v>
      </c>
    </row>
    <row r="264" spans="1:20" x14ac:dyDescent="0.25">
      <c r="A264" s="1">
        <v>-0.78750000000000053</v>
      </c>
      <c r="B264" s="2" t="s">
        <v>529</v>
      </c>
      <c r="C264">
        <f t="shared" si="12"/>
        <v>-0.53209459459459496</v>
      </c>
    </row>
    <row r="265" spans="1:20" x14ac:dyDescent="0.25">
      <c r="A265" s="1">
        <v>-0.75875000000000004</v>
      </c>
      <c r="B265" s="2" t="s">
        <v>530</v>
      </c>
      <c r="C265">
        <f t="shared" si="12"/>
        <v>-0.51266891891891897</v>
      </c>
    </row>
    <row r="266" spans="1:20" x14ac:dyDescent="0.25">
      <c r="A266" s="1">
        <v>-0.85874999999999968</v>
      </c>
      <c r="B266" s="2" t="s">
        <v>531</v>
      </c>
      <c r="C266">
        <f t="shared" si="12"/>
        <v>-0.58023648648648629</v>
      </c>
    </row>
    <row r="267" spans="1:20" x14ac:dyDescent="0.25">
      <c r="A267" s="1">
        <v>-0.62499999999999911</v>
      </c>
      <c r="B267" s="2" t="s">
        <v>532</v>
      </c>
      <c r="C267">
        <f t="shared" si="12"/>
        <v>-0.4222972972972967</v>
      </c>
    </row>
    <row r="268" spans="1:20" x14ac:dyDescent="0.25">
      <c r="A268" s="1">
        <v>-0.44749999999999979</v>
      </c>
      <c r="B268" s="2" t="s">
        <v>533</v>
      </c>
      <c r="C268">
        <f t="shared" si="12"/>
        <v>-0.30236486486486475</v>
      </c>
    </row>
    <row r="269" spans="1:20" x14ac:dyDescent="0.25">
      <c r="A269" s="1">
        <v>-0.26624999999999943</v>
      </c>
      <c r="B269" s="2" t="s">
        <v>534</v>
      </c>
      <c r="C269">
        <f t="shared" si="12"/>
        <v>-0.17989864864864827</v>
      </c>
    </row>
    <row r="270" spans="1:20" x14ac:dyDescent="0.25">
      <c r="A270" s="1">
        <v>-0.12624999999999975</v>
      </c>
      <c r="B270" s="2" t="s">
        <v>535</v>
      </c>
      <c r="C270">
        <f t="shared" si="12"/>
        <v>-8.5304054054053891E-2</v>
      </c>
    </row>
    <row r="271" spans="1:20" x14ac:dyDescent="0.25">
      <c r="A271" s="1"/>
    </row>
    <row r="272" spans="1:20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3m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2019-03-07T09:02:31Z</dcterms:created>
  <dcterms:modified xsi:type="dcterms:W3CDTF">2019-03-07T09:04:18Z</dcterms:modified>
</cp:coreProperties>
</file>