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930" activeTab="2"/>
  </bookViews>
  <sheets>
    <sheet name="Приход" sheetId="1" r:id="rId1"/>
    <sheet name="Расход" sheetId="2" r:id="rId2"/>
    <sheet name="Остаток" sheetId="3" r:id="rId3"/>
  </sheets>
  <calcPr calcId="152511"/>
</workbook>
</file>

<file path=xl/calcChain.xml><?xml version="1.0" encoding="utf-8"?>
<calcChain xmlns="http://schemas.openxmlformats.org/spreadsheetml/2006/main">
  <c r="A3" i="3" l="1" a="1"/>
  <c r="A3" i="3" s="1"/>
  <c r="B3" i="3" s="1"/>
  <c r="A4" i="3" a="1"/>
  <c r="A4" i="3" s="1"/>
  <c r="B4" i="3" s="1"/>
  <c r="A5" i="3" a="1"/>
  <c r="A5" i="3" s="1"/>
  <c r="B5" i="3" s="1"/>
  <c r="A6" i="3" a="1"/>
  <c r="A6" i="3" s="1"/>
  <c r="B6" i="3" s="1"/>
  <c r="A7" i="3" a="1"/>
  <c r="A7" i="3" s="1"/>
  <c r="B7" i="3" s="1"/>
  <c r="A8" i="3" a="1"/>
  <c r="A8" i="3" s="1"/>
  <c r="B8" i="3" s="1"/>
  <c r="A9" i="3" a="1"/>
  <c r="A9" i="3" s="1"/>
  <c r="B9" i="3" s="1"/>
  <c r="A10" i="3" a="1"/>
  <c r="A10" i="3" s="1"/>
  <c r="B10" i="3" s="1"/>
  <c r="A11" i="3" a="1"/>
  <c r="A11" i="3" s="1"/>
  <c r="B11" i="3" s="1"/>
  <c r="A12" i="3" a="1"/>
  <c r="A12" i="3" s="1"/>
  <c r="B12" i="3" s="1"/>
  <c r="A13" i="3" a="1"/>
  <c r="A13" i="3" s="1"/>
  <c r="B13" i="3" s="1"/>
  <c r="A14" i="3" a="1"/>
  <c r="A14" i="3" s="1"/>
  <c r="B14" i="3" s="1"/>
  <c r="A15" i="3" a="1"/>
  <c r="A15" i="3" s="1"/>
  <c r="B15" i="3" s="1"/>
  <c r="A16" i="3" a="1"/>
  <c r="A16" i="3" s="1"/>
  <c r="B16" i="3" s="1"/>
  <c r="A17" i="3" a="1"/>
  <c r="A17" i="3" s="1"/>
  <c r="B17" i="3" s="1"/>
  <c r="A18" i="3" a="1"/>
  <c r="A18" i="3" s="1"/>
  <c r="B18" i="3" s="1"/>
  <c r="A19" i="3" a="1"/>
  <c r="A19" i="3" s="1"/>
  <c r="B19" i="3" s="1"/>
  <c r="A20" i="3" a="1"/>
  <c r="A20" i="3" s="1"/>
  <c r="B20" i="3" s="1"/>
  <c r="A21" i="3" a="1"/>
  <c r="A21" i="3" s="1"/>
  <c r="B21" i="3" s="1"/>
  <c r="A22" i="3" a="1"/>
  <c r="A22" i="3" s="1"/>
  <c r="B22" i="3" s="1"/>
  <c r="A23" i="3" a="1"/>
  <c r="A23" i="3" s="1"/>
  <c r="B23" i="3" s="1"/>
  <c r="A24" i="3" a="1"/>
  <c r="A24" i="3" s="1"/>
  <c r="B24" i="3" s="1"/>
  <c r="A25" i="3" a="1"/>
  <c r="A25" i="3" s="1"/>
  <c r="B25" i="3" s="1"/>
  <c r="A2" i="3" a="1"/>
  <c r="A2" i="3" s="1"/>
  <c r="B2" i="3" l="1"/>
</calcChain>
</file>

<file path=xl/sharedStrings.xml><?xml version="1.0" encoding="utf-8"?>
<sst xmlns="http://schemas.openxmlformats.org/spreadsheetml/2006/main" count="30" uniqueCount="13">
  <si>
    <t>Наименование</t>
  </si>
  <si>
    <t>Профиль 40*35</t>
  </si>
  <si>
    <t>Профиль 40*50</t>
  </si>
  <si>
    <t>Профиль 40*75</t>
  </si>
  <si>
    <t>Профиль 40*100</t>
  </si>
  <si>
    <t>Профиль 40*120</t>
  </si>
  <si>
    <t>Профиль 50*50</t>
  </si>
  <si>
    <t>Винт М4*8</t>
  </si>
  <si>
    <t>Винт М4*12</t>
  </si>
  <si>
    <t>Винт М4*20</t>
  </si>
  <si>
    <t>Винт М4*32</t>
  </si>
  <si>
    <t>Винт М4*40</t>
  </si>
  <si>
    <t>Код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</si>
</sst>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;;@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2" borderId="0" xfId="0" applyNumberFormat="1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E13" sqref="E13"/>
    </sheetView>
  </sheetViews>
  <sheetFormatPr defaultRowHeight="15" x14ac:dyDescent="0.25"/>
  <cols>
    <col min="2" max="2" width="15.7109375" bestFit="1" customWidth="1"/>
  </cols>
  <sheetData>
    <row r="1" spans="1:2" x14ac:dyDescent="0.25">
      <c r="A1" t="s">
        <v>12</v>
      </c>
      <c r="B1" t="s">
        <v>0</v>
      </c>
    </row>
    <row r="2" spans="1:2" x14ac:dyDescent="0.25">
      <c r="A2">
        <v>1458</v>
      </c>
      <c r="B2" t="s">
        <v>1</v>
      </c>
    </row>
    <row r="3" spans="1:2" x14ac:dyDescent="0.25">
      <c r="A3">
        <v>1452</v>
      </c>
      <c r="B3" t="s">
        <v>2</v>
      </c>
    </row>
    <row r="4" spans="1:2" x14ac:dyDescent="0.25">
      <c r="A4">
        <v>12588</v>
      </c>
      <c r="B4" t="s">
        <v>3</v>
      </c>
    </row>
    <row r="5" spans="1:2" x14ac:dyDescent="0.25">
      <c r="A5">
        <v>4785</v>
      </c>
      <c r="B5" t="s">
        <v>4</v>
      </c>
    </row>
    <row r="6" spans="1:2" x14ac:dyDescent="0.25">
      <c r="A6">
        <v>1521</v>
      </c>
      <c r="B6" t="s">
        <v>5</v>
      </c>
    </row>
    <row r="7" spans="1:2" x14ac:dyDescent="0.25">
      <c r="A7">
        <v>12521</v>
      </c>
      <c r="B7" t="s">
        <v>6</v>
      </c>
    </row>
    <row r="8" spans="1:2" x14ac:dyDescent="0.25">
      <c r="A8">
        <v>4521</v>
      </c>
      <c r="B8" t="s">
        <v>7</v>
      </c>
    </row>
    <row r="9" spans="1:2" x14ac:dyDescent="0.25">
      <c r="A9">
        <v>5326</v>
      </c>
      <c r="B9" t="s">
        <v>8</v>
      </c>
    </row>
    <row r="10" spans="1:2" x14ac:dyDescent="0.25">
      <c r="A10">
        <v>6985</v>
      </c>
      <c r="B10" t="s">
        <v>9</v>
      </c>
    </row>
    <row r="11" spans="1:2" x14ac:dyDescent="0.25">
      <c r="A11">
        <v>1222</v>
      </c>
      <c r="B11" t="s">
        <v>10</v>
      </c>
    </row>
    <row r="12" spans="1:2" x14ac:dyDescent="0.25">
      <c r="A12">
        <v>4555</v>
      </c>
      <c r="B12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C16" sqref="C16"/>
    </sheetView>
  </sheetViews>
  <sheetFormatPr defaultRowHeight="15" x14ac:dyDescent="0.25"/>
  <cols>
    <col min="2" max="2" width="14.85546875" bestFit="1" customWidth="1"/>
  </cols>
  <sheetData>
    <row r="1" spans="1:2" x14ac:dyDescent="0.25">
      <c r="A1" t="s">
        <v>12</v>
      </c>
      <c r="B1" t="s">
        <v>0</v>
      </c>
    </row>
    <row r="2" spans="1:2" x14ac:dyDescent="0.25">
      <c r="A2">
        <v>1452</v>
      </c>
      <c r="B2" t="s">
        <v>2</v>
      </c>
    </row>
    <row r="3" spans="1:2" x14ac:dyDescent="0.25">
      <c r="A3">
        <v>1521</v>
      </c>
      <c r="B3" t="s">
        <v>5</v>
      </c>
    </row>
    <row r="4" spans="1:2" x14ac:dyDescent="0.25">
      <c r="A4">
        <v>1222</v>
      </c>
      <c r="B4" t="s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tabSelected="1" workbookViewId="0">
      <selection activeCell="E5" sqref="C1:E5"/>
    </sheetView>
  </sheetViews>
  <sheetFormatPr defaultRowHeight="15" x14ac:dyDescent="0.25"/>
  <cols>
    <col min="2" max="2" width="14.85546875" bestFit="1" customWidth="1"/>
    <col min="5" max="5" width="14.85546875" bestFit="1" customWidth="1"/>
    <col min="9" max="9" width="14.85546875" bestFit="1" customWidth="1"/>
  </cols>
  <sheetData>
    <row r="1" spans="1:9" x14ac:dyDescent="0.25">
      <c r="A1" s="1" t="s">
        <v>12</v>
      </c>
      <c r="B1" s="1" t="s">
        <v>0</v>
      </c>
      <c r="H1" t="s">
        <v>12</v>
      </c>
      <c r="I1" t="s">
        <v>0</v>
      </c>
    </row>
    <row r="2" spans="1:9" x14ac:dyDescent="0.25">
      <c r="A2" s="1">
        <f t="array" ref="A2">LARGE(Приход!A$2:A$999*NOT(COUNTIF(Расход!A$2:A$999,Приход!A$2:A$999)),ROW(A1))</f>
        <v>12588</v>
      </c>
      <c r="B2" s="1" t="str">
        <f>IFERROR(VLOOKUP(A2,Приход!A$2:B$999,2,),)</f>
        <v>Профиль 40*75</v>
      </c>
      <c r="H2">
        <v>1458</v>
      </c>
      <c r="I2" t="s">
        <v>1</v>
      </c>
    </row>
    <row r="3" spans="1:9" x14ac:dyDescent="0.25">
      <c r="A3" s="1">
        <f t="array" ref="A3">LARGE(Приход!A$2:A$999*NOT(COUNTIF(Расход!A$2:A$999,Приход!A$2:A$999)),ROW(A2))</f>
        <v>12521</v>
      </c>
      <c r="B3" s="1" t="str">
        <f>IFERROR(VLOOKUP(A3,Приход!A$2:B$999,2,),)</f>
        <v>Профиль 50*50</v>
      </c>
      <c r="H3">
        <v>12588</v>
      </c>
      <c r="I3" t="s">
        <v>3</v>
      </c>
    </row>
    <row r="4" spans="1:9" x14ac:dyDescent="0.25">
      <c r="A4" s="1">
        <f t="array" ref="A4">LARGE(Приход!A$2:A$999*NOT(COUNTIF(Расход!A$2:A$999,Приход!A$2:A$999)),ROW(A3))</f>
        <v>6985</v>
      </c>
      <c r="B4" s="1" t="str">
        <f>IFERROR(VLOOKUP(A4,Приход!A$2:B$999,2,),)</f>
        <v>Винт М4*20</v>
      </c>
      <c r="H4">
        <v>4785</v>
      </c>
      <c r="I4" t="s">
        <v>4</v>
      </c>
    </row>
    <row r="5" spans="1:9" x14ac:dyDescent="0.25">
      <c r="A5" s="1">
        <f t="array" ref="A5">LARGE(Приход!A$2:A$999*NOT(COUNTIF(Расход!A$2:A$999,Приход!A$2:A$999)),ROW(A4))</f>
        <v>5326</v>
      </c>
      <c r="B5" s="1" t="str">
        <f>IFERROR(VLOOKUP(A5,Приход!A$2:B$999,2,),)</f>
        <v>Винт М4*12</v>
      </c>
      <c r="H5">
        <v>12521</v>
      </c>
      <c r="I5" t="s">
        <v>6</v>
      </c>
    </row>
    <row r="6" spans="1:9" x14ac:dyDescent="0.25">
      <c r="A6" s="1">
        <f t="array" ref="A6">LARGE(Приход!A$2:A$999*NOT(COUNTIF(Расход!A$2:A$999,Приход!A$2:A$999)),ROW(A5))</f>
        <v>4785</v>
      </c>
      <c r="B6" s="1" t="str">
        <f>IFERROR(VLOOKUP(A6,Приход!A$2:B$999,2,),)</f>
        <v>Профиль 40*100</v>
      </c>
      <c r="H6">
        <v>4521</v>
      </c>
      <c r="I6" t="s">
        <v>7</v>
      </c>
    </row>
    <row r="7" spans="1:9" x14ac:dyDescent="0.25">
      <c r="A7" s="1">
        <f t="array" ref="A7">LARGE(Приход!A$2:A$999*NOT(COUNTIF(Расход!A$2:A$999,Приход!A$2:A$999)),ROW(A6))</f>
        <v>4555</v>
      </c>
      <c r="B7" s="1" t="str">
        <f>IFERROR(VLOOKUP(A7,Приход!A$2:B$999,2,),)</f>
        <v>Винт М4*40</v>
      </c>
      <c r="H7">
        <v>5326</v>
      </c>
      <c r="I7" t="s">
        <v>8</v>
      </c>
    </row>
    <row r="8" spans="1:9" x14ac:dyDescent="0.25">
      <c r="A8" s="1">
        <f t="array" ref="A8">LARGE(Приход!A$2:A$999*NOT(COUNTIF(Расход!A$2:A$999,Приход!A$2:A$999)),ROW(A7))</f>
        <v>4521</v>
      </c>
      <c r="B8" s="1" t="str">
        <f>IFERROR(VLOOKUP(A8,Приход!A$2:B$999,2,),)</f>
        <v>Винт М4*8</v>
      </c>
      <c r="H8">
        <v>6985</v>
      </c>
      <c r="I8" t="s">
        <v>9</v>
      </c>
    </row>
    <row r="9" spans="1:9" x14ac:dyDescent="0.25">
      <c r="A9" s="1">
        <f t="array" ref="A9">LARGE(Приход!A$2:A$999*NOT(COUNTIF(Расход!A$2:A$999,Приход!A$2:A$999)),ROW(A8))</f>
        <v>1458</v>
      </c>
      <c r="B9" s="1" t="str">
        <f>IFERROR(VLOOKUP(A9,Приход!A$2:B$999,2,),)</f>
        <v>Профиль 40*35</v>
      </c>
      <c r="H9">
        <v>4555</v>
      </c>
      <c r="I9" t="s">
        <v>11</v>
      </c>
    </row>
    <row r="10" spans="1:9" x14ac:dyDescent="0.25">
      <c r="A10" s="1">
        <f t="array" ref="A10">LARGE(Приход!A$2:A$999*NOT(COUNTIF(Расход!A$2:A$999,Приход!A$2:A$999)),ROW(A9))</f>
        <v>0</v>
      </c>
      <c r="B10" s="1">
        <f>IFERROR(VLOOKUP(A10,Приход!A$2:B$999,2,),)</f>
        <v>0</v>
      </c>
    </row>
    <row r="11" spans="1:9" x14ac:dyDescent="0.25">
      <c r="A11" s="1">
        <f t="array" ref="A11">LARGE(Приход!A$2:A$999*NOT(COUNTIF(Расход!A$2:A$999,Приход!A$2:A$999)),ROW(A10))</f>
        <v>0</v>
      </c>
      <c r="B11" s="1">
        <f>IFERROR(VLOOKUP(A11,Приход!A$2:B$999,2,),)</f>
        <v>0</v>
      </c>
    </row>
    <row r="12" spans="1:9" x14ac:dyDescent="0.25">
      <c r="A12" s="1">
        <f t="array" ref="A12">LARGE(Приход!A$2:A$999*NOT(COUNTIF(Расход!A$2:A$999,Приход!A$2:A$999)),ROW(A11))</f>
        <v>0</v>
      </c>
      <c r="B12" s="1">
        <f>IFERROR(VLOOKUP(A12,Приход!A$2:B$999,2,),)</f>
        <v>0</v>
      </c>
    </row>
    <row r="13" spans="1:9" x14ac:dyDescent="0.25">
      <c r="A13" s="1">
        <f t="array" ref="A13">LARGE(Приход!A$2:A$999*NOT(COUNTIF(Расход!A$2:A$999,Приход!A$2:A$999)),ROW(A12))</f>
        <v>0</v>
      </c>
      <c r="B13" s="1">
        <f>IFERROR(VLOOKUP(A13,Приход!A$2:B$999,2,),)</f>
        <v>0</v>
      </c>
    </row>
    <row r="14" spans="1:9" x14ac:dyDescent="0.25">
      <c r="A14" s="1">
        <f t="array" ref="A14">LARGE(Приход!A$2:A$999*NOT(COUNTIF(Расход!A$2:A$999,Приход!A$2:A$999)),ROW(A13))</f>
        <v>0</v>
      </c>
      <c r="B14" s="1">
        <f>IFERROR(VLOOKUP(A14,Приход!A$2:B$999,2,),)</f>
        <v>0</v>
      </c>
    </row>
    <row r="15" spans="1:9" x14ac:dyDescent="0.25">
      <c r="A15" s="1">
        <f t="array" ref="A15">LARGE(Приход!A$2:A$999*NOT(COUNTIF(Расход!A$2:A$999,Приход!A$2:A$999)),ROW(A14))</f>
        <v>0</v>
      </c>
      <c r="B15" s="1">
        <f>IFERROR(VLOOKUP(A15,Приход!A$2:B$999,2,),)</f>
        <v>0</v>
      </c>
    </row>
    <row r="16" spans="1:9" x14ac:dyDescent="0.25">
      <c r="A16" s="1">
        <f t="array" ref="A16">LARGE(Приход!A$2:A$999*NOT(COUNTIF(Расход!A$2:A$999,Приход!A$2:A$999)),ROW(A15))</f>
        <v>0</v>
      </c>
      <c r="B16" s="1">
        <f>IFERROR(VLOOKUP(A16,Приход!A$2:B$999,2,),)</f>
        <v>0</v>
      </c>
    </row>
    <row r="17" spans="1:2" x14ac:dyDescent="0.25">
      <c r="A17" s="1">
        <f t="array" ref="A17">LARGE(Приход!A$2:A$999*NOT(COUNTIF(Расход!A$2:A$999,Приход!A$2:A$999)),ROW(A16))</f>
        <v>0</v>
      </c>
      <c r="B17" s="1">
        <f>IFERROR(VLOOKUP(A17,Приход!A$2:B$999,2,),)</f>
        <v>0</v>
      </c>
    </row>
    <row r="18" spans="1:2" x14ac:dyDescent="0.25">
      <c r="A18" s="1">
        <f t="array" ref="A18">LARGE(Приход!A$2:A$999*NOT(COUNTIF(Расход!A$2:A$999,Приход!A$2:A$999)),ROW(A17))</f>
        <v>0</v>
      </c>
      <c r="B18" s="1">
        <f>IFERROR(VLOOKUP(A18,Приход!A$2:B$999,2,),)</f>
        <v>0</v>
      </c>
    </row>
    <row r="19" spans="1:2" x14ac:dyDescent="0.25">
      <c r="A19" s="1">
        <f t="array" ref="A19">LARGE(Приход!A$2:A$999*NOT(COUNTIF(Расход!A$2:A$999,Приход!A$2:A$999)),ROW(A18))</f>
        <v>0</v>
      </c>
      <c r="B19" s="1">
        <f>IFERROR(VLOOKUP(A19,Приход!A$2:B$999,2,),)</f>
        <v>0</v>
      </c>
    </row>
    <row r="20" spans="1:2" x14ac:dyDescent="0.25">
      <c r="A20" s="1">
        <f t="array" ref="A20">LARGE(Приход!A$2:A$999*NOT(COUNTIF(Расход!A$2:A$999,Приход!A$2:A$999)),ROW(A19))</f>
        <v>0</v>
      </c>
      <c r="B20" s="1">
        <f>IFERROR(VLOOKUP(A20,Приход!A$2:B$999,2,),)</f>
        <v>0</v>
      </c>
    </row>
    <row r="21" spans="1:2" x14ac:dyDescent="0.25">
      <c r="A21" s="1">
        <f t="array" ref="A21">LARGE(Приход!A$2:A$999*NOT(COUNTIF(Расход!A$2:A$999,Приход!A$2:A$999)),ROW(A20))</f>
        <v>0</v>
      </c>
      <c r="B21" s="1">
        <f>IFERROR(VLOOKUP(A21,Приход!A$2:B$999,2,),)</f>
        <v>0</v>
      </c>
    </row>
    <row r="22" spans="1:2" x14ac:dyDescent="0.25">
      <c r="A22" s="1">
        <f t="array" ref="A22">LARGE(Приход!A$2:A$999*NOT(COUNTIF(Расход!A$2:A$999,Приход!A$2:A$999)),ROW(A21))</f>
        <v>0</v>
      </c>
      <c r="B22" s="1">
        <f>IFERROR(VLOOKUP(A22,Приход!A$2:B$999,2,),)</f>
        <v>0</v>
      </c>
    </row>
    <row r="23" spans="1:2" x14ac:dyDescent="0.25">
      <c r="A23" s="1">
        <f t="array" ref="A23">LARGE(Приход!A$2:A$999*NOT(COUNTIF(Расход!A$2:A$999,Приход!A$2:A$999)),ROW(A22))</f>
        <v>0</v>
      </c>
      <c r="B23" s="1">
        <f>IFERROR(VLOOKUP(A23,Приход!A$2:B$999,2,),)</f>
        <v>0</v>
      </c>
    </row>
    <row r="24" spans="1:2" x14ac:dyDescent="0.25">
      <c r="A24" s="1">
        <f t="array" ref="A24">LARGE(Приход!A$2:A$999*NOT(COUNTIF(Расход!A$2:A$999,Приход!A$2:A$999)),ROW(A23))</f>
        <v>0</v>
      </c>
      <c r="B24" s="1">
        <f>IFERROR(VLOOKUP(A24,Приход!A$2:B$999,2,),)</f>
        <v>0</v>
      </c>
    </row>
    <row r="25" spans="1:2" x14ac:dyDescent="0.25">
      <c r="A25" s="1">
        <f t="array" ref="A25">LARGE(Приход!A$2:A$999*NOT(COUNTIF(Расход!A$2:A$999,Приход!A$2:A$999)),ROW(A24))</f>
        <v>0</v>
      </c>
      <c r="B25" s="1">
        <f>IFERROR(VLOOKUP(A25,Приход!A$2:B$999,2,),)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Приход</vt:lpstr>
      <vt:lpstr>Расход</vt:lpstr>
      <vt:lpstr>Остаток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2019-03-18T06:38:44Z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96 96 1280 1024</vt:lpwstr>
  </property>
</Properties>
</file>