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320" windowHeight="15480" activeTab="1"/>
  </bookViews>
  <sheets>
    <sheet name="Лист1" sheetId="1" r:id="rId1"/>
    <sheet name="Лист2" sheetId="2" r:id="rId2"/>
  </sheets>
  <definedNames>
    <definedName name="_xlnm._FilterDatabase" localSheetId="0" hidden="1">Лист1!$B$1:$E$26</definedName>
  </definedName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2" l="1"/>
  <c r="C4" i="2"/>
  <c r="C2" i="2"/>
  <c r="D2" i="2" l="1"/>
  <c r="E2" i="2" s="1"/>
</calcChain>
</file>

<file path=xl/comments1.xml><?xml version="1.0" encoding="utf-8"?>
<comments xmlns="http://schemas.openxmlformats.org/spreadsheetml/2006/main">
  <authors>
    <author>Константин Савиновский</author>
  </authors>
  <commentList>
    <comment ref="C2" authorId="0">
      <text>
        <r>
          <rPr>
            <b/>
            <sz val="9"/>
            <color indexed="81"/>
            <rFont val="Tahoma"/>
            <family val="2"/>
            <charset val="204"/>
          </rPr>
          <t>Константин Савиновский:</t>
        </r>
        <r>
          <rPr>
            <sz val="9"/>
            <color indexed="81"/>
            <rFont val="Tahoma"/>
            <family val="2"/>
            <charset val="204"/>
          </rPr>
          <t xml:space="preserve">
Должно быть 30 818,61
</t>
        </r>
      </text>
    </comment>
    <comment ref="D2" authorId="0">
      <text>
        <r>
          <rPr>
            <b/>
            <sz val="9"/>
            <color indexed="81"/>
            <rFont val="Tahoma"/>
            <family val="2"/>
            <charset val="204"/>
          </rPr>
          <t>Константин Савиновский:</t>
        </r>
        <r>
          <rPr>
            <sz val="9"/>
            <color indexed="81"/>
            <rFont val="Tahoma"/>
            <family val="2"/>
            <charset val="204"/>
          </rPr>
          <t xml:space="preserve">
должно быть 1038</t>
        </r>
      </text>
    </comment>
    <comment ref="E2" authorId="0">
      <text>
        <r>
          <rPr>
            <b/>
            <sz val="9"/>
            <color indexed="81"/>
            <rFont val="Tahoma"/>
            <family val="2"/>
            <charset val="204"/>
          </rPr>
          <t>Константин Савиновский:</t>
        </r>
        <r>
          <rPr>
            <sz val="9"/>
            <color indexed="81"/>
            <rFont val="Tahoma"/>
            <family val="2"/>
            <charset val="204"/>
          </rPr>
          <t xml:space="preserve">
Должно быть 45</t>
        </r>
      </text>
    </comment>
    <comment ref="C3" authorId="0">
      <text>
        <r>
          <rPr>
            <b/>
            <sz val="9"/>
            <color indexed="81"/>
            <rFont val="Tahoma"/>
            <family val="2"/>
            <charset val="204"/>
          </rPr>
          <t>Константин Савиновский:</t>
        </r>
        <r>
          <rPr>
            <sz val="9"/>
            <color indexed="81"/>
            <rFont val="Tahoma"/>
            <family val="2"/>
            <charset val="204"/>
          </rPr>
          <t xml:space="preserve">
Должно быть 830842,03</t>
        </r>
      </text>
    </comment>
    <comment ref="C4" authorId="0">
      <text>
        <r>
          <rPr>
            <b/>
            <sz val="9"/>
            <color indexed="81"/>
            <rFont val="Tahoma"/>
            <family val="2"/>
            <charset val="204"/>
          </rPr>
          <t>Константин Савиновский:</t>
        </r>
        <r>
          <rPr>
            <sz val="9"/>
            <color indexed="81"/>
            <rFont val="Tahoma"/>
            <family val="2"/>
            <charset val="204"/>
          </rPr>
          <t xml:space="preserve">
должно быть 5420426,06</t>
        </r>
      </text>
    </comment>
  </commentList>
</comments>
</file>

<file path=xl/sharedStrings.xml><?xml version="1.0" encoding="utf-8"?>
<sst xmlns="http://schemas.openxmlformats.org/spreadsheetml/2006/main" count="75" uniqueCount="15">
  <si>
    <t xml:space="preserve">Альфа </t>
  </si>
  <si>
    <t>Бета</t>
  </si>
  <si>
    <t>Гамма</t>
  </si>
  <si>
    <t>Омега</t>
  </si>
  <si>
    <t>Сигма</t>
  </si>
  <si>
    <t>Дельта</t>
  </si>
  <si>
    <t>Поставщик</t>
  </si>
  <si>
    <t>Покупатель</t>
  </si>
  <si>
    <t>Сумма</t>
  </si>
  <si>
    <t xml:space="preserve">Дата </t>
  </si>
  <si>
    <t>Общий итог</t>
  </si>
  <si>
    <t>Сумма по полю Сумма</t>
  </si>
  <si>
    <t>авг</t>
  </si>
  <si>
    <t>сен</t>
  </si>
  <si>
    <t>окт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</si>
</sst>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7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" refreshedDate="43537.894931365743" createdVersion="4" refreshedVersion="4" minRefreshableVersion="3" recordCount="31">
  <cacheSource type="worksheet">
    <worksheetSource ref="B1:E1048576" sheet="Лист1"/>
  </cacheSource>
  <cacheFields count="4">
    <cacheField name="Поставщик" numFmtId="0">
      <sharedItems containsBlank="1" count="4">
        <s v="Альфа "/>
        <s v="Бета"/>
        <s v="Гамма"/>
        <m/>
      </sharedItems>
    </cacheField>
    <cacheField name="Покупатель" numFmtId="0">
      <sharedItems containsBlank="1" count="4">
        <s v="Омега"/>
        <s v="Сигма"/>
        <s v="Дельта"/>
        <m/>
      </sharedItems>
    </cacheField>
    <cacheField name="Сумма" numFmtId="0">
      <sharedItems containsString="0" containsBlank="1" containsNumber="1" minValue="0" maxValue="4576457"/>
    </cacheField>
    <cacheField name="Дата " numFmtId="0">
      <sharedItems containsNonDate="0" containsDate="1" containsString="0" containsBlank="1" minDate="2018-08-01T00:00:00" maxDate="2018-10-27T00:00:00" count="23">
        <d v="2018-08-01T00:00:00"/>
        <d v="2018-08-02T00:00:00"/>
        <d v="2018-08-03T00:00:00"/>
        <d v="2018-08-04T00:00:00"/>
        <d v="2018-08-05T00:00:00"/>
        <d v="2018-08-06T00:00:00"/>
        <d v="2018-09-05T00:00:00"/>
        <d v="2018-09-06T00:00:00"/>
        <d v="2018-09-07T00:00:00"/>
        <d v="2018-09-20T00:00:00"/>
        <d v="2018-09-21T00:00:00"/>
        <d v="2018-09-22T00:00:00"/>
        <d v="2018-09-23T00:00:00"/>
        <d v="2018-10-23T00:00:00"/>
        <d v="2018-10-24T00:00:00"/>
        <d v="2018-10-25T00:00:00"/>
        <d v="2018-10-26T00:00:00"/>
        <d v="2018-09-24T00:00:00"/>
        <d v="2018-09-25T00:00:00"/>
        <d v="2018-08-10T00:00:00"/>
        <d v="2018-08-11T00:00:00"/>
        <d v="2018-09-30T00:00:00"/>
        <m/>
      </sharedItems>
      <fieldGroup base="3">
        <rangePr groupBy="months" startDate="2018-08-01T00:00:00" endDate="2018-10-27T00:00:00"/>
        <groupItems count="14">
          <s v="(пусто)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7.10.2018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x v="0"/>
    <x v="0"/>
    <n v="30804.61"/>
    <x v="0"/>
  </r>
  <r>
    <x v="1"/>
    <x v="1"/>
    <n v="830842.03"/>
    <x v="1"/>
  </r>
  <r>
    <x v="2"/>
    <x v="2"/>
    <n v="830899.06"/>
    <x v="2"/>
  </r>
  <r>
    <x v="2"/>
    <x v="2"/>
    <n v="12312"/>
    <x v="3"/>
  </r>
  <r>
    <x v="2"/>
    <x v="2"/>
    <n v="4576457"/>
    <x v="4"/>
  </r>
  <r>
    <x v="2"/>
    <x v="2"/>
    <n v="758"/>
    <x v="5"/>
  </r>
  <r>
    <x v="2"/>
    <x v="2"/>
    <n v="67"/>
    <x v="6"/>
  </r>
  <r>
    <x v="2"/>
    <x v="2"/>
    <n v="69"/>
    <x v="7"/>
  </r>
  <r>
    <x v="2"/>
    <x v="2"/>
    <n v="9"/>
    <x v="8"/>
  </r>
  <r>
    <x v="1"/>
    <x v="1"/>
    <n v="7869"/>
    <x v="9"/>
  </r>
  <r>
    <x v="1"/>
    <x v="1"/>
    <n v="7"/>
    <x v="10"/>
  </r>
  <r>
    <x v="1"/>
    <x v="1"/>
    <n v="89"/>
    <x v="11"/>
  </r>
  <r>
    <x v="1"/>
    <x v="1"/>
    <n v="7"/>
    <x v="12"/>
  </r>
  <r>
    <x v="1"/>
    <x v="1"/>
    <n v="80"/>
    <x v="13"/>
  </r>
  <r>
    <x v="1"/>
    <x v="1"/>
    <n v="78"/>
    <x v="14"/>
  </r>
  <r>
    <x v="1"/>
    <x v="1"/>
    <n v="87"/>
    <x v="15"/>
  </r>
  <r>
    <x v="1"/>
    <x v="1"/>
    <n v="0"/>
    <x v="16"/>
  </r>
  <r>
    <x v="0"/>
    <x v="0"/>
    <n v="870"/>
    <x v="12"/>
  </r>
  <r>
    <x v="0"/>
    <x v="0"/>
    <n v="87"/>
    <x v="12"/>
  </r>
  <r>
    <x v="0"/>
    <x v="0"/>
    <n v="0"/>
    <x v="17"/>
  </r>
  <r>
    <x v="0"/>
    <x v="0"/>
    <n v="7"/>
    <x v="18"/>
  </r>
  <r>
    <x v="0"/>
    <x v="0"/>
    <n v="9"/>
    <x v="19"/>
  </r>
  <r>
    <x v="0"/>
    <x v="0"/>
    <n v="5"/>
    <x v="20"/>
  </r>
  <r>
    <x v="0"/>
    <x v="0"/>
    <n v="74"/>
    <x v="21"/>
  </r>
  <r>
    <x v="0"/>
    <x v="0"/>
    <n v="45"/>
    <x v="13"/>
  </r>
  <r>
    <x v="3"/>
    <x v="3"/>
    <m/>
    <x v="22"/>
  </r>
  <r>
    <x v="3"/>
    <x v="3"/>
    <m/>
    <x v="22"/>
  </r>
  <r>
    <x v="3"/>
    <x v="3"/>
    <m/>
    <x v="22"/>
  </r>
  <r>
    <x v="3"/>
    <x v="3"/>
    <m/>
    <x v="22"/>
  </r>
  <r>
    <x v="3"/>
    <x v="3"/>
    <m/>
    <x v="22"/>
  </r>
  <r>
    <x v="3"/>
    <x v="3"/>
    <m/>
    <x v="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6:F11" firstHeaderRow="1" firstDataRow="2" firstDataCol="2"/>
  <pivotFields count="4">
    <pivotField axis="axisRow" compact="0" outline="0" showAll="0" defaultSubtotal="0">
      <items count="4">
        <item x="0"/>
        <item x="1"/>
        <item x="2"/>
        <item h="1" x="3"/>
      </items>
    </pivotField>
    <pivotField axis="axisRow" compact="0" outline="0" showAll="0" defaultSubtotal="0">
      <items count="4">
        <item x="2"/>
        <item x="0"/>
        <item x="1"/>
        <item x="3"/>
      </items>
    </pivotField>
    <pivotField dataField="1" compact="0" outline="0" showAll="0" defaultSubtotal="0"/>
    <pivotField axis="axisCol"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</pivotFields>
  <rowFields count="2">
    <field x="0"/>
    <field x="1"/>
  </rowFields>
  <rowItems count="4">
    <i>
      <x/>
      <x v="1"/>
    </i>
    <i>
      <x v="1"/>
      <x v="2"/>
    </i>
    <i>
      <x v="2"/>
      <x/>
    </i>
    <i t="grand">
      <x/>
    </i>
  </rowItems>
  <colFields count="1">
    <field x="3"/>
  </colFields>
  <colItems count="4">
    <i>
      <x v="8"/>
    </i>
    <i>
      <x v="9"/>
    </i>
    <i>
      <x v="10"/>
    </i>
    <i t="grand">
      <x/>
    </i>
  </colItems>
  <dataFields count="1">
    <dataField name="Сумма по полю Сумма" fld="2" baseField="1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1"/>
  <sheetViews>
    <sheetView workbookViewId="0">
      <selection activeCell="H1" sqref="H1"/>
    </sheetView>
  </sheetViews>
  <sheetFormatPr defaultRowHeight="15" x14ac:dyDescent="0.25"/>
  <cols>
    <col min="2" max="2" width="16.42578125" customWidth="1"/>
    <col min="3" max="4" width="23.28515625" customWidth="1"/>
    <col min="5" max="5" width="10.42578125" customWidth="1"/>
  </cols>
  <sheetData>
    <row r="1" spans="2:5" x14ac:dyDescent="0.25">
      <c r="B1" t="s">
        <v>6</v>
      </c>
      <c r="C1" t="s">
        <v>7</v>
      </c>
      <c r="D1" t="s">
        <v>8</v>
      </c>
      <c r="E1" t="s">
        <v>9</v>
      </c>
    </row>
    <row r="2" spans="2:5" x14ac:dyDescent="0.25">
      <c r="B2" t="s">
        <v>0</v>
      </c>
      <c r="C2" t="s">
        <v>3</v>
      </c>
      <c r="D2" s="3">
        <v>30804.61</v>
      </c>
      <c r="E2" s="1">
        <v>43313</v>
      </c>
    </row>
    <row r="3" spans="2:5" x14ac:dyDescent="0.25">
      <c r="B3" t="s">
        <v>1</v>
      </c>
      <c r="C3" t="s">
        <v>4</v>
      </c>
      <c r="D3" s="3">
        <v>830842.03</v>
      </c>
      <c r="E3" s="1">
        <v>43314</v>
      </c>
    </row>
    <row r="4" spans="2:5" x14ac:dyDescent="0.25">
      <c r="B4" t="s">
        <v>2</v>
      </c>
      <c r="C4" t="s">
        <v>5</v>
      </c>
      <c r="D4" s="3">
        <v>830899.06</v>
      </c>
      <c r="E4" s="1">
        <v>43315</v>
      </c>
    </row>
    <row r="5" spans="2:5" x14ac:dyDescent="0.25">
      <c r="B5" t="s">
        <v>2</v>
      </c>
      <c r="C5" t="s">
        <v>5</v>
      </c>
      <c r="D5" s="3">
        <v>12312</v>
      </c>
      <c r="E5" s="1">
        <v>43316</v>
      </c>
    </row>
    <row r="6" spans="2:5" x14ac:dyDescent="0.25">
      <c r="B6" t="s">
        <v>2</v>
      </c>
      <c r="C6" t="s">
        <v>5</v>
      </c>
      <c r="D6" s="3">
        <v>4576457</v>
      </c>
      <c r="E6" s="1">
        <v>43317</v>
      </c>
    </row>
    <row r="7" spans="2:5" x14ac:dyDescent="0.25">
      <c r="B7" t="s">
        <v>2</v>
      </c>
      <c r="C7" t="s">
        <v>5</v>
      </c>
      <c r="D7" s="3">
        <v>758</v>
      </c>
      <c r="E7" s="1">
        <v>43318</v>
      </c>
    </row>
    <row r="8" spans="2:5" x14ac:dyDescent="0.25">
      <c r="B8" t="s">
        <v>2</v>
      </c>
      <c r="C8" t="s">
        <v>5</v>
      </c>
      <c r="D8" s="3">
        <v>67</v>
      </c>
      <c r="E8" s="1">
        <v>43348</v>
      </c>
    </row>
    <row r="9" spans="2:5" x14ac:dyDescent="0.25">
      <c r="B9" t="s">
        <v>2</v>
      </c>
      <c r="C9" t="s">
        <v>5</v>
      </c>
      <c r="D9" s="3">
        <v>69</v>
      </c>
      <c r="E9" s="1">
        <v>43349</v>
      </c>
    </row>
    <row r="10" spans="2:5" x14ac:dyDescent="0.25">
      <c r="B10" t="s">
        <v>2</v>
      </c>
      <c r="C10" t="s">
        <v>5</v>
      </c>
      <c r="D10" s="3">
        <v>9</v>
      </c>
      <c r="E10" s="1">
        <v>43350</v>
      </c>
    </row>
    <row r="11" spans="2:5" x14ac:dyDescent="0.25">
      <c r="B11" t="s">
        <v>1</v>
      </c>
      <c r="C11" t="s">
        <v>4</v>
      </c>
      <c r="D11" s="3">
        <v>7869</v>
      </c>
      <c r="E11" s="1">
        <v>43363</v>
      </c>
    </row>
    <row r="12" spans="2:5" x14ac:dyDescent="0.25">
      <c r="B12" t="s">
        <v>1</v>
      </c>
      <c r="C12" t="s">
        <v>4</v>
      </c>
      <c r="D12" s="3">
        <v>7</v>
      </c>
      <c r="E12" s="1">
        <v>43364</v>
      </c>
    </row>
    <row r="13" spans="2:5" x14ac:dyDescent="0.25">
      <c r="B13" t="s">
        <v>1</v>
      </c>
      <c r="C13" t="s">
        <v>4</v>
      </c>
      <c r="D13" s="3">
        <v>89</v>
      </c>
      <c r="E13" s="1">
        <v>43365</v>
      </c>
    </row>
    <row r="14" spans="2:5" x14ac:dyDescent="0.25">
      <c r="B14" t="s">
        <v>1</v>
      </c>
      <c r="C14" t="s">
        <v>4</v>
      </c>
      <c r="D14" s="3">
        <v>7</v>
      </c>
      <c r="E14" s="1">
        <v>43366</v>
      </c>
    </row>
    <row r="15" spans="2:5" x14ac:dyDescent="0.25">
      <c r="B15" t="s">
        <v>1</v>
      </c>
      <c r="C15" t="s">
        <v>4</v>
      </c>
      <c r="D15" s="3">
        <v>80</v>
      </c>
      <c r="E15" s="1">
        <v>43396</v>
      </c>
    </row>
    <row r="16" spans="2:5" x14ac:dyDescent="0.25">
      <c r="B16" t="s">
        <v>1</v>
      </c>
      <c r="C16" t="s">
        <v>4</v>
      </c>
      <c r="D16" s="3">
        <v>78</v>
      </c>
      <c r="E16" s="1">
        <v>43397</v>
      </c>
    </row>
    <row r="17" spans="2:5" x14ac:dyDescent="0.25">
      <c r="B17" t="s">
        <v>1</v>
      </c>
      <c r="C17" t="s">
        <v>4</v>
      </c>
      <c r="D17" s="3">
        <v>87</v>
      </c>
      <c r="E17" s="1">
        <v>43398</v>
      </c>
    </row>
    <row r="18" spans="2:5" x14ac:dyDescent="0.25">
      <c r="B18" t="s">
        <v>1</v>
      </c>
      <c r="C18" t="s">
        <v>4</v>
      </c>
      <c r="D18" s="3">
        <v>0</v>
      </c>
      <c r="E18" s="1">
        <v>43399</v>
      </c>
    </row>
    <row r="19" spans="2:5" x14ac:dyDescent="0.25">
      <c r="B19" t="s">
        <v>0</v>
      </c>
      <c r="C19" t="s">
        <v>3</v>
      </c>
      <c r="D19" s="3">
        <v>870</v>
      </c>
      <c r="E19" s="1">
        <v>43366</v>
      </c>
    </row>
    <row r="20" spans="2:5" x14ac:dyDescent="0.25">
      <c r="B20" t="s">
        <v>0</v>
      </c>
      <c r="C20" t="s">
        <v>3</v>
      </c>
      <c r="D20" s="3">
        <v>87</v>
      </c>
      <c r="E20" s="1">
        <v>43366</v>
      </c>
    </row>
    <row r="21" spans="2:5" x14ac:dyDescent="0.25">
      <c r="B21" t="s">
        <v>0</v>
      </c>
      <c r="C21" t="s">
        <v>3</v>
      </c>
      <c r="D21" s="3">
        <v>0</v>
      </c>
      <c r="E21" s="1">
        <v>43367</v>
      </c>
    </row>
    <row r="22" spans="2:5" x14ac:dyDescent="0.25">
      <c r="B22" t="s">
        <v>0</v>
      </c>
      <c r="C22" t="s">
        <v>3</v>
      </c>
      <c r="D22" s="3">
        <v>7</v>
      </c>
      <c r="E22" s="1">
        <v>43368</v>
      </c>
    </row>
    <row r="23" spans="2:5" x14ac:dyDescent="0.25">
      <c r="B23" t="s">
        <v>0</v>
      </c>
      <c r="C23" t="s">
        <v>3</v>
      </c>
      <c r="D23" s="3">
        <v>9</v>
      </c>
      <c r="E23" s="1">
        <v>43322</v>
      </c>
    </row>
    <row r="24" spans="2:5" x14ac:dyDescent="0.25">
      <c r="B24" t="s">
        <v>0</v>
      </c>
      <c r="C24" t="s">
        <v>3</v>
      </c>
      <c r="D24" s="3">
        <v>5</v>
      </c>
      <c r="E24" s="1">
        <v>43323</v>
      </c>
    </row>
    <row r="25" spans="2:5" x14ac:dyDescent="0.25">
      <c r="B25" t="s">
        <v>0</v>
      </c>
      <c r="C25" t="s">
        <v>3</v>
      </c>
      <c r="D25" s="3">
        <v>74</v>
      </c>
      <c r="E25" s="1">
        <v>43373</v>
      </c>
    </row>
    <row r="26" spans="2:5" x14ac:dyDescent="0.25">
      <c r="B26" t="s">
        <v>0</v>
      </c>
      <c r="C26" t="s">
        <v>3</v>
      </c>
      <c r="D26" s="3">
        <v>45</v>
      </c>
      <c r="E26" s="1">
        <v>43396</v>
      </c>
    </row>
    <row r="31" spans="2:5" x14ac:dyDescent="0.25">
      <c r="D31" s="3"/>
    </row>
  </sheetData>
  <autoFilter ref="B1:E2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E19" sqref="E19"/>
    </sheetView>
  </sheetViews>
  <sheetFormatPr defaultRowHeight="15" x14ac:dyDescent="0.25"/>
  <cols>
    <col min="1" max="1" width="27" bestFit="1" customWidth="1"/>
    <col min="2" max="2" width="14.140625" customWidth="1"/>
    <col min="3" max="3" width="11" customWidth="1"/>
    <col min="4" max="4" width="11" bestFit="1" customWidth="1"/>
    <col min="5" max="5" width="11" customWidth="1"/>
    <col min="6" max="6" width="11.85546875" bestFit="1" customWidth="1"/>
    <col min="7" max="23" width="10.140625" bestFit="1" customWidth="1"/>
    <col min="24" max="24" width="10.140625" customWidth="1"/>
    <col min="25" max="25" width="11.85546875" customWidth="1"/>
    <col min="26" max="26" width="11.85546875" bestFit="1" customWidth="1"/>
  </cols>
  <sheetData>
    <row r="1" spans="1:6" x14ac:dyDescent="0.25">
      <c r="C1" s="2">
        <v>43313</v>
      </c>
      <c r="D1" s="2">
        <v>43344</v>
      </c>
      <c r="E1" s="2">
        <v>43374</v>
      </c>
    </row>
    <row r="2" spans="1:6" x14ac:dyDescent="0.25">
      <c r="A2" t="s">
        <v>0</v>
      </c>
      <c r="B2" t="s">
        <v>3</v>
      </c>
      <c r="C2">
        <f>SUMIFS(Лист1!$D$2:$D$26,Лист1!$B$2:$B$26,Лист2!A2,Лист1!$C$2:$C$26,Лист2!B2,Лист1!$E$2:$E$26,Лист2!$C$1)</f>
        <v>30804.61</v>
      </c>
      <c r="D2">
        <f>SUMIFS(Лист1!$D$2:$D$26,Лист1!$B$2:$B$26,Лист2!B2,Лист1!$C$2:$C$26,Лист2!C2,Лист1!$E$2:$E$26,Лист2!D1)</f>
        <v>0</v>
      </c>
      <c r="E2">
        <f>SUMIFS(Лист1!$D$2:$D$26,Лист1!$B$2:$B$26,Лист2!C2,Лист1!$C$2:$C$26,Лист2!D2,Лист1!$E$2:$E$26,Лист2!E1)</f>
        <v>0</v>
      </c>
    </row>
    <row r="3" spans="1:6" x14ac:dyDescent="0.25">
      <c r="A3" t="s">
        <v>1</v>
      </c>
      <c r="B3" t="s">
        <v>4</v>
      </c>
      <c r="C3">
        <f>SUMIFS(Лист1!$D$2:$D$26,Лист1!$B$2:$B$26,Лист2!A3,Лист1!$C$2:$C$26,Лист2!B3,Лист1!$E$2:$E$26,Лист2!$C$1)</f>
        <v>0</v>
      </c>
    </row>
    <row r="4" spans="1:6" x14ac:dyDescent="0.25">
      <c r="A4" t="s">
        <v>2</v>
      </c>
      <c r="B4" t="s">
        <v>5</v>
      </c>
      <c r="C4">
        <f>SUMIFS(Лист1!$D$2:$D$26,Лист1!$B$2:$B$26,Лист2!A4,Лист1!$C$2:$C$26,Лист2!B4,Лист1!$E$2:$E$26,Лист2!$C$1)</f>
        <v>0</v>
      </c>
    </row>
    <row r="6" spans="1:6" x14ac:dyDescent="0.25">
      <c r="A6" s="4" t="s">
        <v>11</v>
      </c>
      <c r="C6" s="4" t="s">
        <v>9</v>
      </c>
    </row>
    <row r="7" spans="1:6" x14ac:dyDescent="0.25">
      <c r="A7" s="4" t="s">
        <v>6</v>
      </c>
      <c r="B7" s="4" t="s">
        <v>7</v>
      </c>
      <c r="C7" t="s">
        <v>12</v>
      </c>
      <c r="D7" t="s">
        <v>13</v>
      </c>
      <c r="E7" t="s">
        <v>14</v>
      </c>
      <c r="F7" t="s">
        <v>10</v>
      </c>
    </row>
    <row r="8" spans="1:6" x14ac:dyDescent="0.25">
      <c r="A8" t="s">
        <v>0</v>
      </c>
      <c r="B8" t="s">
        <v>3</v>
      </c>
      <c r="C8" s="5">
        <v>30818.61</v>
      </c>
      <c r="D8" s="5">
        <v>1038</v>
      </c>
      <c r="E8" s="5">
        <v>45</v>
      </c>
      <c r="F8" s="5">
        <v>31901.61</v>
      </c>
    </row>
    <row r="9" spans="1:6" x14ac:dyDescent="0.25">
      <c r="A9" t="s">
        <v>1</v>
      </c>
      <c r="B9" t="s">
        <v>4</v>
      </c>
      <c r="C9" s="5">
        <v>830842.03</v>
      </c>
      <c r="D9" s="5">
        <v>7972</v>
      </c>
      <c r="E9" s="5">
        <v>245</v>
      </c>
      <c r="F9" s="5">
        <v>839059.03</v>
      </c>
    </row>
    <row r="10" spans="1:6" x14ac:dyDescent="0.25">
      <c r="A10" t="s">
        <v>2</v>
      </c>
      <c r="B10" t="s">
        <v>5</v>
      </c>
      <c r="C10" s="5">
        <v>5420426.0600000005</v>
      </c>
      <c r="D10" s="5">
        <v>145</v>
      </c>
      <c r="E10" s="5"/>
      <c r="F10" s="5">
        <v>5420571.0600000005</v>
      </c>
    </row>
    <row r="11" spans="1:6" x14ac:dyDescent="0.25">
      <c r="A11" t="s">
        <v>10</v>
      </c>
      <c r="C11" s="5">
        <v>6282086.7000000002</v>
      </c>
      <c r="D11" s="5">
        <v>9155</v>
      </c>
      <c r="E11" s="5">
        <v>290</v>
      </c>
      <c r="F11" s="5">
        <v>6291531.7000000002</v>
      </c>
    </row>
  </sheetData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Савиновский</dc:creator>
  <cp:lastModifiedBy>V</cp:lastModifiedBy>
  <dcterms:created xsi:type="dcterms:W3CDTF">2019-03-13T18:56:15Z</dcterms:created>
  <dcterms:modified xsi:type="dcterms:W3CDTF">2019-03-13T19:29:35Z</dcterms:modified>
</cp:coreProperties>
</file>