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Александр\Desktop\"/>
    </mc:Choice>
  </mc:AlternateContent>
  <bookViews>
    <workbookView xWindow="0" yWindow="0" windowWidth="24000" windowHeight="8835" tabRatio="709"/>
  </bookViews>
  <sheets>
    <sheet name="Описание кадров" sheetId="3" r:id="rId1"/>
  </sheets>
  <definedNames>
    <definedName name="Волгоград">#REF!</definedName>
    <definedName name="Воронеж">#REF!</definedName>
    <definedName name="год">#REF!</definedName>
    <definedName name="Локация">#REF!</definedName>
    <definedName name="месяц">#REF!</definedName>
    <definedName name="Москва">#REF!</definedName>
    <definedName name="отдел">#REF!</definedName>
    <definedName name="сдельщики">'Описание кадров'!$B$6:$B$11</definedName>
  </definedNames>
  <calcPr calcId="152511" concurrentCalc="0"/>
  <pivotCaches>
    <pivotCache cacheId="195" r:id="rId2"/>
  </pivotCaches>
</workbook>
</file>

<file path=xl/calcChain.xml><?xml version="1.0" encoding="utf-8"?>
<calcChain xmlns="http://schemas.openxmlformats.org/spreadsheetml/2006/main">
  <c r="I23" i="3" l="1"/>
  <c r="J23" i="3"/>
  <c r="K23" i="3"/>
  <c r="L23" i="3"/>
  <c r="M23" i="3"/>
  <c r="N23" i="3"/>
  <c r="I18" i="3"/>
  <c r="J18" i="3"/>
  <c r="K18" i="3"/>
  <c r="L18" i="3"/>
  <c r="I19" i="3"/>
  <c r="J19" i="3"/>
  <c r="K19" i="3"/>
  <c r="L19" i="3"/>
  <c r="I20" i="3"/>
  <c r="J20" i="3"/>
  <c r="K20" i="3"/>
  <c r="L20" i="3"/>
  <c r="I21" i="3"/>
  <c r="J21" i="3"/>
  <c r="K21" i="3"/>
  <c r="L21" i="3"/>
  <c r="I22" i="3"/>
  <c r="J22" i="3"/>
  <c r="K22" i="3"/>
  <c r="L22" i="3"/>
  <c r="N18" i="3"/>
  <c r="N19" i="3"/>
  <c r="N20" i="3"/>
  <c r="N21" i="3"/>
  <c r="M18" i="3"/>
  <c r="M19" i="3"/>
  <c r="M20" i="3"/>
  <c r="M21" i="3"/>
  <c r="M22" i="3"/>
  <c r="N22" i="3"/>
  <c r="L11" i="3"/>
  <c r="L10" i="3"/>
  <c r="L9" i="3"/>
  <c r="L8" i="3"/>
  <c r="L7" i="3"/>
  <c r="M11" i="3"/>
  <c r="M10" i="3"/>
  <c r="M9" i="3"/>
  <c r="M8" i="3"/>
  <c r="M7" i="3"/>
  <c r="L6" i="3"/>
  <c r="X11" i="3"/>
  <c r="X10" i="3"/>
  <c r="X9" i="3"/>
  <c r="X8" i="3"/>
  <c r="X7" i="3"/>
  <c r="X6" i="3"/>
  <c r="W11" i="3"/>
  <c r="W10" i="3"/>
  <c r="W9" i="3"/>
  <c r="W8" i="3"/>
  <c r="W7" i="3"/>
  <c r="W6" i="3"/>
  <c r="Y11" i="3"/>
  <c r="Y10" i="3"/>
  <c r="Y9" i="3"/>
  <c r="Y8" i="3"/>
  <c r="Y7" i="3"/>
  <c r="Y6" i="3"/>
  <c r="V11" i="3"/>
  <c r="V10" i="3"/>
  <c r="V9" i="3"/>
  <c r="V8" i="3"/>
  <c r="V7" i="3"/>
  <c r="V6" i="3"/>
  <c r="U11" i="3"/>
  <c r="U10" i="3"/>
  <c r="U9" i="3"/>
  <c r="U8" i="3"/>
  <c r="U7" i="3"/>
  <c r="U6" i="3"/>
  <c r="T11" i="3"/>
  <c r="T10" i="3"/>
  <c r="T9" i="3"/>
  <c r="T8" i="3"/>
  <c r="T7" i="3"/>
  <c r="T6" i="3"/>
  <c r="S11" i="3"/>
  <c r="S10" i="3"/>
  <c r="S9" i="3"/>
  <c r="S8" i="3"/>
  <c r="S7" i="3"/>
  <c r="S6" i="3"/>
  <c r="R11" i="3"/>
  <c r="R10" i="3"/>
  <c r="R9" i="3"/>
  <c r="R8" i="3"/>
  <c r="R7" i="3"/>
  <c r="R6" i="3"/>
  <c r="Q11" i="3"/>
  <c r="Q10" i="3"/>
  <c r="Q9" i="3"/>
  <c r="Q8" i="3"/>
  <c r="Q7" i="3"/>
  <c r="Q6" i="3"/>
  <c r="P11" i="3"/>
  <c r="P10" i="3"/>
  <c r="P9" i="3"/>
  <c r="P8" i="3"/>
  <c r="P7" i="3"/>
  <c r="P6" i="3"/>
  <c r="O11" i="3"/>
  <c r="O10" i="3"/>
  <c r="O9" i="3"/>
  <c r="O8" i="3"/>
  <c r="O7" i="3"/>
  <c r="O6" i="3"/>
  <c r="N11" i="3"/>
  <c r="N10" i="3"/>
  <c r="N9" i="3"/>
  <c r="N8" i="3"/>
  <c r="N7" i="3"/>
  <c r="N6" i="3"/>
  <c r="M6" i="3"/>
</calcChain>
</file>

<file path=xl/sharedStrings.xml><?xml version="1.0" encoding="utf-8"?>
<sst xmlns="http://schemas.openxmlformats.org/spreadsheetml/2006/main" count="102" uniqueCount="68">
  <si>
    <t>Волгоград</t>
  </si>
  <si>
    <t>Москва</t>
  </si>
  <si>
    <t>ноябрь</t>
  </si>
  <si>
    <t>декабрь</t>
  </si>
  <si>
    <t>Бэк</t>
  </si>
  <si>
    <t>подразделение</t>
  </si>
  <si>
    <t>№</t>
  </si>
  <si>
    <t>локация</t>
  </si>
  <si>
    <t>отдел</t>
  </si>
  <si>
    <t>Отдел прямых продаж</t>
  </si>
  <si>
    <t>Управление</t>
  </si>
  <si>
    <t>за человека доплата, руб</t>
  </si>
  <si>
    <t>оформление ДК, руб/шт</t>
  </si>
  <si>
    <t>Оформление КАСКО, руб</t>
  </si>
  <si>
    <t>Оформление ОСАГО, руб</t>
  </si>
  <si>
    <t>Мородян</t>
  </si>
  <si>
    <t>Балашин</t>
  </si>
  <si>
    <t>Анна</t>
  </si>
  <si>
    <t>Юлия</t>
  </si>
  <si>
    <t>Скарлыгина</t>
  </si>
  <si>
    <t>Юрьевна</t>
  </si>
  <si>
    <t>Николаевна</t>
  </si>
  <si>
    <t>Рада</t>
  </si>
  <si>
    <t>Шеремет</t>
  </si>
  <si>
    <t>Валерьевна</t>
  </si>
  <si>
    <t>Матвеева</t>
  </si>
  <si>
    <t>Эльмира</t>
  </si>
  <si>
    <t>(отчество</t>
  </si>
  <si>
    <t>Фамилия</t>
  </si>
  <si>
    <t>Имя</t>
  </si>
  <si>
    <t>Отчество</t>
  </si>
  <si>
    <t>год</t>
  </si>
  <si>
    <t>месяц</t>
  </si>
  <si>
    <t>Названия столбцов</t>
  </si>
  <si>
    <t>Общий итог</t>
  </si>
  <si>
    <t>Названия строк</t>
  </si>
  <si>
    <t>2018 ноябрь</t>
  </si>
  <si>
    <t>2018 декабрь</t>
  </si>
  <si>
    <t>2019 январь</t>
  </si>
  <si>
    <t>2019 февраль</t>
  </si>
  <si>
    <t>2019 март</t>
  </si>
  <si>
    <t>2019 апрель</t>
  </si>
  <si>
    <t>2019 май</t>
  </si>
  <si>
    <t>2019 июнь</t>
  </si>
  <si>
    <t>2019 июль</t>
  </si>
  <si>
    <t>2019 август</t>
  </si>
  <si>
    <t>2019 сентябрь</t>
  </si>
  <si>
    <t>2019 октябрь</t>
  </si>
  <si>
    <t>2019 ноябрь</t>
  </si>
  <si>
    <t>2019 декабрь</t>
  </si>
  <si>
    <t>Руководители и специалисты сдельщики</t>
  </si>
  <si>
    <t>Сделанные объемы в штуках (офррмители)</t>
  </si>
  <si>
    <t>оформление ДК,шт</t>
  </si>
  <si>
    <t>Оформление КАСКО, шт</t>
  </si>
  <si>
    <t>Оформление ОСАГО, шт</t>
  </si>
  <si>
    <t>за человека доплата, кол-во</t>
  </si>
  <si>
    <t>оформление ДК,руб</t>
  </si>
  <si>
    <t>дата</t>
  </si>
  <si>
    <t>Сумма по полю за человека доплата, руб</t>
  </si>
  <si>
    <t>Сумма по полю оформление ДК,руб</t>
  </si>
  <si>
    <t>Сумма по полю Оформление КАСКО, руб</t>
  </si>
  <si>
    <t>Сумма по полю Оформление ОСАГО, руб</t>
  </si>
  <si>
    <t>сумма, руб</t>
  </si>
  <si>
    <t>Иванова</t>
  </si>
  <si>
    <t>Петрова</t>
  </si>
  <si>
    <t>Сидорова</t>
  </si>
  <si>
    <t>Кравчук</t>
  </si>
  <si>
    <t>Шац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</si>
</sst>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5" formatCode="[$-419]mmmm\ yyyy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8"/>
      <name val="Arial"/>
      <family val="2"/>
    </font>
    <font>
      <sz val="7"/>
      <color theme="1"/>
      <name val="Times New Roman"/>
      <family val="1"/>
      <charset val="204"/>
    </font>
    <font>
      <b/>
      <sz val="11"/>
      <color theme="4" tint="-0.249977111117893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43" fontId="0" fillId="0" borderId="0" xfId="1" applyFont="1"/>
    <xf numFmtId="0" fontId="4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NumberFormat="1"/>
    <xf numFmtId="0" fontId="7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3" fontId="2" fillId="3" borderId="2" xfId="1" applyNumberFormat="1" applyFont="1" applyFill="1" applyBorder="1" applyAlignment="1">
      <alignment horizontal="center" vertical="center"/>
    </xf>
    <xf numFmtId="165" fontId="0" fillId="0" borderId="0" xfId="0" applyNumberFormat="1"/>
    <xf numFmtId="0" fontId="8" fillId="0" borderId="0" xfId="0" applyFont="1"/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3" fontId="6" fillId="0" borderId="0" xfId="1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7" fontId="0" fillId="0" borderId="0" xfId="0" applyNumberFormat="1"/>
    <xf numFmtId="0" fontId="7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0" xfId="0" applyFont="1" applyFill="1" applyBorder="1"/>
    <xf numFmtId="0" fontId="0" fillId="0" borderId="0" xfId="0" applyFill="1" applyBorder="1"/>
    <xf numFmtId="43" fontId="2" fillId="0" borderId="0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0" xfId="0" applyFont="1" applyFill="1"/>
    <xf numFmtId="14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2" fontId="7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17" fontId="6" fillId="0" borderId="0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50"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35" formatCode="_-* #,##0.00\ _₽_-;\-* #,##0.00\ _₽_-;_-* &quot;-&quot;??\ _₽_-;_-@_-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35" formatCode="_-* #,##0.00\ _₽_-;\-* #,##0.00\ _₽_-;_-* &quot;-&quot;??\ _₽_-;_-@_-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35" formatCode="_-* #,##0.00\ _₽_-;\-* #,##0.00\ _₽_-;_-* &quot;-&quot;??\ _₽_-;_-@_-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35" formatCode="_-* #,##0.00\ _₽_-;\-* #,##0.00\ _₽_-;_-* &quot;-&quot;??\ _₽_-;_-@_-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35" formatCode="_-* #,##0.00\ _₽_-;\-* #,##0.00\ _₽_-;_-* &quot;-&quot;??\ _₽_-;_-@_-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35" formatCode="_-* #,##0.00\ _₽_-;\-* #,##0.00\ _₽_-;_-* &quot;-&quot;??\ _₽_-;_-@_-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35" formatCode="_-* #,##0.00\ _₽_-;\-* #,##0.00\ _₽_-;_-* &quot;-&quot;??\ _₽_-;_-@_-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35" formatCode="_-* #,##0.00\ _₽_-;\-* #,##0.00\ _₽_-;_-* &quot;-&quot;??\ _₽_-;_-@_-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35" formatCode="_-* #,##0.00\ _₽_-;\-* #,##0.00\ _₽_-;_-* &quot;-&quot;??\ _₽_-;_-@_-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35" formatCode="_-* #,##0.00\ _₽_-;\-* #,##0.00\ _₽_-;_-* &quot;-&quot;??\ _₽_-;_-@_-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35" formatCode="_-* #,##0.00\ _₽_-;\-* #,##0.00\ _₽_-;_-* &quot;-&quot;??\ _₽_-;_-@_-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35" formatCode="_-* #,##0.00\ _₽_-;\-* #,##0.00\ _₽_-;_-* &quot;-&quot;??\ _₽_-;_-@_-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35" formatCode="_-* #,##0.00\ _₽_-;\-* #,##0.00\ _₽_-;_-* &quot;-&quot;??\ _₽_-;_-@_-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35" formatCode="_-* #,##0.00\ _₽_-;\-* #,##0.00\ _₽_-;_-* &quot;-&quot;??\ _₽_-;_-@_-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top style="thin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</dxf>
    <dxf>
      <border outline="0">
        <top style="thin">
          <color theme="4"/>
        </top>
      </border>
    </dxf>
  </dxfs>
  <tableStyles count="2" defaultTableStyle="TableStyleMedium9" defaultPivotStyle="PivotStyleLight16">
    <tableStyle name="TableStyleQueryPreview" pivot="0" count="3">
      <tableStyleElement type="wholeTable" dxfId="5"/>
      <tableStyleElement type="headerRow" dxfId="4"/>
      <tableStyleElement type="firstRowStripe" dxfId="3"/>
    </tableStyle>
    <tableStyle name="TableStyleQueryResult" pivot="0" count="3">
      <tableStyleElement type="wholeTable" dxfId="2"/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&#1055;&#1088;&#1086;&#1073;&#1099;%20&#1073;&#1102;&#1076;&#1078;&#1077;&#1090;&#1072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лександр" refreshedDate="43537.525293171297" createdVersion="5" refreshedVersion="5" minRefreshableVersion="3" recordCount="5">
  <cacheSource type="worksheet">
    <worksheetSource ref="B64:N69" sheet="Описание кадров" r:id="rId2"/>
  </cacheSource>
  <cacheFields count="13">
    <cacheField name="Фамилия" numFmtId="0">
      <sharedItems count="5">
        <s v="Балашин"/>
        <s v="Мородян"/>
        <s v="Матвеева"/>
        <s v="Шеремет"/>
        <s v="Скарлыгина"/>
      </sharedItems>
    </cacheField>
    <cacheField name="год" numFmtId="0">
      <sharedItems containsSemiMixedTypes="0" containsString="0" containsNumber="1" containsInteger="1" minValue="2018" maxValue="2018" count="1">
        <n v="2018"/>
      </sharedItems>
    </cacheField>
    <cacheField name="месяц" numFmtId="0">
      <sharedItems/>
    </cacheField>
    <cacheField name="за человека доплата, кол-во" numFmtId="0">
      <sharedItems containsString="0" containsBlank="1" containsNumber="1" containsInteger="1" minValue="1" maxValue="3"/>
    </cacheField>
    <cacheField name="оформление ДК,шт" numFmtId="0">
      <sharedItems containsString="0" containsBlank="1" containsNumber="1" containsInteger="1" minValue="0" maxValue="5"/>
    </cacheField>
    <cacheField name="Оформление КАСКО, шт" numFmtId="0">
      <sharedItems containsString="0" containsBlank="1" containsNumber="1" containsInteger="1" minValue="2" maxValue="33"/>
    </cacheField>
    <cacheField name="Оформление ОСАГО, шт" numFmtId="0">
      <sharedItems containsString="0" containsBlank="1" containsNumber="1" containsInteger="1" minValue="2" maxValue="23"/>
    </cacheField>
    <cacheField name="за человека доплата, руб" numFmtId="2">
      <sharedItems containsSemiMixedTypes="0" containsString="0" containsNumber="1" containsInteger="1" minValue="0" maxValue="800"/>
    </cacheField>
    <cacheField name="оформление ДК,руб" numFmtId="2">
      <sharedItems containsSemiMixedTypes="0" containsString="0" containsNumber="1" containsInteger="1" minValue="0" maxValue="0"/>
    </cacheField>
    <cacheField name="Оформление КАСКО, руб" numFmtId="2">
      <sharedItems containsSemiMixedTypes="0" containsString="0" containsNumber="1" containsInteger="1" minValue="0" maxValue="6600"/>
    </cacheField>
    <cacheField name="Оформление ОСАГО, руб" numFmtId="2">
      <sharedItems containsSemiMixedTypes="0" containsString="0" containsNumber="1" containsInteger="1" minValue="0" maxValue="1840"/>
    </cacheField>
    <cacheField name="сумма, руб" numFmtId="2">
      <sharedItems containsSemiMixedTypes="0" containsString="0" containsNumber="1" containsInteger="1" minValue="200" maxValue="8360"/>
    </cacheField>
    <cacheField name="дата" numFmtId="2">
      <sharedItems count="2">
        <s v="2018 декабрь"/>
        <s v="2018 ноябрь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">
  <r>
    <x v="0"/>
    <x v="0"/>
    <s v="декабрь"/>
    <n v="1"/>
    <n v="3"/>
    <n v="4"/>
    <n v="12"/>
    <n v="200"/>
    <n v="0"/>
    <n v="0"/>
    <n v="0"/>
    <n v="200"/>
    <x v="0"/>
  </r>
  <r>
    <x v="1"/>
    <x v="0"/>
    <s v="декабрь"/>
    <n v="2"/>
    <n v="0"/>
    <m/>
    <m/>
    <n v="800"/>
    <n v="0"/>
    <n v="0"/>
    <n v="0"/>
    <n v="800"/>
    <x v="0"/>
  </r>
  <r>
    <x v="2"/>
    <x v="0"/>
    <s v="декабрь"/>
    <n v="3"/>
    <n v="5"/>
    <n v="23"/>
    <n v="23"/>
    <n v="0"/>
    <n v="0"/>
    <n v="4600"/>
    <n v="1840"/>
    <n v="6440"/>
    <x v="0"/>
  </r>
  <r>
    <x v="3"/>
    <x v="0"/>
    <s v="декабрь"/>
    <m/>
    <m/>
    <n v="33"/>
    <n v="22"/>
    <n v="0"/>
    <n v="0"/>
    <n v="6600"/>
    <n v="1760"/>
    <n v="8360"/>
    <x v="0"/>
  </r>
  <r>
    <x v="4"/>
    <x v="0"/>
    <s v="ноябрь"/>
    <n v="2"/>
    <n v="2"/>
    <n v="2"/>
    <n v="2"/>
    <n v="800"/>
    <n v="0"/>
    <n v="0"/>
    <n v="0"/>
    <n v="80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195" applyNumberFormats="0" applyBorderFormats="0" applyFontFormats="0" applyPatternFormats="0" applyAlignmentFormats="0" applyWidthHeightFormats="1" dataCaption="Значения" updatedVersion="5" minRefreshableVersion="3" useAutoFormatting="1" colGrandTotals="0" itemPrintTitles="1" createdVersion="5" indent="0" outline="1" outlineData="1" multipleFieldFilters="0">
  <location ref="Q17:Y26" firstHeaderRow="1" firstDataRow="4" firstDataCol="1"/>
  <pivotFields count="13">
    <pivotField axis="axisRow" showAll="0" defaultSubtotal="0">
      <items count="5">
        <item x="0"/>
        <item x="2"/>
        <item x="1"/>
        <item x="3"/>
        <item x="4"/>
      </items>
    </pivotField>
    <pivotField axis="axisCol" showAll="0" defaultSubtotal="0">
      <items count="1"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numFmtId="2" showAll="0" defaultSubtotal="0"/>
    <pivotField dataField="1" numFmtId="2" showAll="0" defaultSubtotal="0"/>
    <pivotField dataField="1" numFmtId="2" showAll="0" defaultSubtotal="0"/>
    <pivotField dataField="1" numFmtId="2" showAll="0" defaultSubtotal="0"/>
    <pivotField numFmtId="2" showAll="0" defaultSubtotal="0"/>
    <pivotField axis="axisCol" showAll="0" defaultSubtotal="0">
      <items count="2">
        <item x="1"/>
        <item x="0"/>
      </items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3">
    <field x="1"/>
    <field x="12"/>
    <field x="-2"/>
  </colFields>
  <colItems count="8">
    <i>
      <x/>
      <x/>
      <x/>
    </i>
    <i r="2" i="1">
      <x v="1"/>
    </i>
    <i r="2" i="2">
      <x v="2"/>
    </i>
    <i r="2" i="3">
      <x v="3"/>
    </i>
    <i r="1">
      <x v="1"/>
      <x/>
    </i>
    <i r="2" i="1">
      <x v="1"/>
    </i>
    <i r="2" i="2">
      <x v="2"/>
    </i>
    <i r="2" i="3">
      <x v="3"/>
    </i>
  </colItems>
  <dataFields count="4">
    <dataField name="Сумма по полю за человека доплата, руб" fld="7" baseField="0" baseItem="0"/>
    <dataField name="Сумма по полю оформление ДК,руб" fld="8" baseField="0" baseItem="0"/>
    <dataField name="Сумма по полю Оформление КАСКО, руб" fld="9" baseField="0" baseItem="0"/>
    <dataField name="Сумма по полю Оформление ОСАГО, руб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7" name="Таблица17" displayName="Таблица17" ref="A5:Y11" totalsRowShown="0" headerRowDxfId="36" dataDxfId="37" tableBorderDxfId="49" dataCellStyle="Финансовый">
  <autoFilter ref="A5:Y11"/>
  <tableColumns count="25">
    <tableColumn id="1" name="№" dataDxfId="48"/>
    <tableColumn id="2" name="Фамилия" dataDxfId="47"/>
    <tableColumn id="3" name="Имя" dataDxfId="46"/>
    <tableColumn id="4" name="Отчество" dataDxfId="45"/>
    <tableColumn id="5" name="локация" dataDxfId="44"/>
    <tableColumn id="6" name="подразделение" dataDxfId="43"/>
    <tableColumn id="7" name="отдел" dataDxfId="42"/>
    <tableColumn id="8" name="за человека доплата, руб" dataDxfId="41"/>
    <tableColumn id="9" name="оформление ДК, руб/шт" dataDxfId="40"/>
    <tableColumn id="10" name="Оформление КАСКО, руб" dataDxfId="39"/>
    <tableColumn id="11" name="Оформление ОСАГО, руб" dataDxfId="38"/>
    <tableColumn id="12" name="2018 ноябрь" dataDxfId="19" dataCellStyle="Финансовый">
      <calculatedColumnFormula>SUMPRODUCT((Таблица17[[#This Row],[Фамилия]]=Таблица18[Фамилия])*(Таблица17[[#Headers],[2018 ноябрь]]=Таблица18[дата])*Таблица18[сумма, руб])</calculatedColumnFormula>
    </tableColumn>
    <tableColumn id="13" name="2018 декабрь" dataDxfId="18" dataCellStyle="Финансовый">
      <calculatedColumnFormula>SUMPRODUCT((Таблица17[[#This Row],[Фамилия]]=Таблица18[Фамилия])*(Таблица17[[#Headers],[2018 декабрь]]=Таблица18[дата])*Таблица18[сумма, руб])</calculatedColumnFormula>
    </tableColumn>
    <tableColumn id="14" name="2019 январь" dataDxfId="17" dataCellStyle="Финансовый">
      <calculatedColumnFormula>SUMPRODUCT((Таблица17[[#This Row],[Фамилия]]=Таблица18[Фамилия])*(Таблица17[[#Headers],[2019 январь]]=Таблица18[дата])*Таблица18[сумма, руб])</calculatedColumnFormula>
    </tableColumn>
    <tableColumn id="15" name="2019 февраль" dataDxfId="16" dataCellStyle="Финансовый">
      <calculatedColumnFormula>SUMPRODUCT((Таблица17[[#This Row],[Фамилия]]=Таблица18[Фамилия])*(Таблица17[[#Headers],[2019 февраль]]=Таблица18[дата])*Таблица18[сумма, руб])</calculatedColumnFormula>
    </tableColumn>
    <tableColumn id="16" name="2019 март" dataDxfId="15" dataCellStyle="Финансовый">
      <calculatedColumnFormula>SUMPRODUCT((Таблица17[[#This Row],[Фамилия]]=Таблица18[Фамилия])*(Таблица17[[#Headers],[2019 март]]=Таблица18[дата])*Таблица18[сумма, руб])</calculatedColumnFormula>
    </tableColumn>
    <tableColumn id="17" name="2019 апрель" dataDxfId="14" dataCellStyle="Финансовый">
      <calculatedColumnFormula>SUMPRODUCT((Таблица17[[#This Row],[Фамилия]]=Таблица18[Фамилия])*(Таблица17[[#Headers],[2019 апрель]]=Таблица18[дата])*Таблица18[сумма, руб])</calculatedColumnFormula>
    </tableColumn>
    <tableColumn id="18" name="2019 май" dataDxfId="13" dataCellStyle="Финансовый">
      <calculatedColumnFormula>SUMPRODUCT((Таблица17[[#This Row],[Фамилия]]=Таблица18[Фамилия])*(Таблица17[[#Headers],[2019 май]]=Таблица18[дата])*Таблица18[сумма, руб])</calculatedColumnFormula>
    </tableColumn>
    <tableColumn id="19" name="2019 июнь" dataDxfId="12" dataCellStyle="Финансовый">
      <calculatedColumnFormula>SUMPRODUCT((Таблица17[[#This Row],[Фамилия]]=Таблица18[Фамилия])*(Таблица17[[#Headers],[2019 июнь]]=Таблица18[дата])*Таблица18[сумма, руб])</calculatedColumnFormula>
    </tableColumn>
    <tableColumn id="20" name="2019 июль" dataDxfId="11" dataCellStyle="Финансовый">
      <calculatedColumnFormula>SUMPRODUCT((Таблица17[[#This Row],[Фамилия]]=Таблица18[Фамилия])*(Таблица17[[#Headers],[2019 июль]]=Таблица18[дата])*Таблица18[сумма, руб])</calculatedColumnFormula>
    </tableColumn>
    <tableColumn id="21" name="2019 август" dataDxfId="10" dataCellStyle="Финансовый">
      <calculatedColumnFormula>SUMPRODUCT((Таблица17[[#This Row],[Фамилия]]=Таблица18[Фамилия])*(Таблица17[[#Headers],[2019 август]]=Таблица18[дата])*Таблица18[сумма, руб])</calculatedColumnFormula>
    </tableColumn>
    <tableColumn id="22" name="2019 сентябрь" dataDxfId="9" dataCellStyle="Финансовый">
      <calculatedColumnFormula>SUMPRODUCT((Таблица17[[#This Row],[Фамилия]]=Таблица18[Фамилия])*(Таблица17[[#Headers],[2019 сентябрь]]=Таблица18[дата])*Таблица18[сумма, руб])</calculatedColumnFormula>
    </tableColumn>
    <tableColumn id="23" name="2019 октябрь" dataDxfId="8" dataCellStyle="Финансовый">
      <calculatedColumnFormula>SUMPRODUCT((Таблица17[[#This Row],[Фамилия]]=Таблица18[Фамилия])*(Таблица17[[#Headers],[2019 октябрь]]=Таблица18[дата])*Таблица18[сумма, руб])</calculatedColumnFormula>
    </tableColumn>
    <tableColumn id="24" name="2019 ноябрь" dataDxfId="7" dataCellStyle="Финансовый">
      <calculatedColumnFormula>SUMPRODUCT((Таблица17[[#This Row],[Фамилия]]=Таблица18[Фамилия])*(Таблица17[[#Headers],[2019 ноябрь]]=Таблица18[дата])*Таблица18[сумма, руб])</calculatedColumnFormula>
    </tableColumn>
    <tableColumn id="25" name="2019 декабрь" dataDxfId="6" dataCellStyle="Финансовый">
      <calculatedColumnFormula>SUMPRODUCT((Таблица17[[#This Row],[Фамилия]]=Таблица18[Фамилия])*(Таблица17[[#Headers],[2019 декабрь]]=Таблица18[дата])*Таблица18[сумма, руб])</calculatedColumnFormula>
    </tableColumn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18" name="Таблица18" displayName="Таблица18" ref="B17:N23" totalsRowShown="0" headerRowDxfId="20" dataDxfId="21" tableBorderDxfId="35">
  <autoFilter ref="B17:N23"/>
  <tableColumns count="13">
    <tableColumn id="1" name="Фамилия" dataDxfId="34"/>
    <tableColumn id="2" name="год" dataDxfId="33"/>
    <tableColumn id="3" name="месяц" dataDxfId="32"/>
    <tableColumn id="4" name="за человека доплата, кол-во" dataDxfId="31"/>
    <tableColumn id="5" name="оформление ДК,шт" dataDxfId="30"/>
    <tableColumn id="6" name="Оформление КАСКО, шт" dataDxfId="29"/>
    <tableColumn id="7" name="Оформление ОСАГО, шт" dataDxfId="28"/>
    <tableColumn id="8" name="за человека доплата, руб" dataDxfId="27">
      <calculatedColumnFormula>SUMPRODUCT(('Описание кадров'!$B18='Описание кадров'!$B$6:$B$11)*'Описание кадров'!$E18*'Описание кадров'!$H$6:$H$11)</calculatedColumnFormula>
    </tableColumn>
    <tableColumn id="9" name="оформление ДК,руб" dataDxfId="26">
      <calculatedColumnFormula>SUMPRODUCT(('Описание кадров'!$B18='Описание кадров'!$B$6:$B$11)*'Описание кадров'!$F18*'Описание кадров'!$I$6:$I$11)</calculatedColumnFormula>
    </tableColumn>
    <tableColumn id="10" name="Оформление КАСКО, руб" dataDxfId="25">
      <calculatedColumnFormula>SUMPRODUCT(('Описание кадров'!$B18='Описание кадров'!$B$6:$B$11)*'Описание кадров'!$G18*'Описание кадров'!$J$6:$J$11)</calculatedColumnFormula>
    </tableColumn>
    <tableColumn id="11" name="Оформление ОСАГО, руб" dataDxfId="24">
      <calculatedColumnFormula>SUMPRODUCT(('Описание кадров'!$B18='Описание кадров'!$B$6:$B$11)*'Описание кадров'!$H18*'Описание кадров'!$K$6:$K$11)</calculatedColumnFormula>
    </tableColumn>
    <tableColumn id="12" name="сумма, руб" dataDxfId="23">
      <calculatedColumnFormula>SUM('Описание кадров'!$I18:$L18)</calculatedColumnFormula>
    </tableColumn>
    <tableColumn id="13" name="дата" dataDxfId="22">
      <calculatedColumnFormula>CONCATENATE('Описание кадров'!$C18," ",'Описание кадров'!$D18)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AQ2069"/>
  <sheetViews>
    <sheetView tabSelected="1" zoomScale="70" zoomScaleNormal="70" workbookViewId="0">
      <selection activeCell="L6" sqref="L6"/>
    </sheetView>
  </sheetViews>
  <sheetFormatPr defaultRowHeight="15" x14ac:dyDescent="0.25"/>
  <cols>
    <col min="1" max="1" width="12.42578125" customWidth="1"/>
    <col min="2" max="2" width="26.5703125" customWidth="1"/>
    <col min="3" max="3" width="27.42578125" customWidth="1"/>
    <col min="4" max="4" width="28.5703125" customWidth="1"/>
    <col min="5" max="5" width="27.140625" customWidth="1"/>
    <col min="6" max="6" width="28.7109375" customWidth="1"/>
    <col min="7" max="7" width="25.28515625" customWidth="1"/>
    <col min="8" max="8" width="27.42578125" customWidth="1"/>
    <col min="9" max="9" width="24.42578125" customWidth="1"/>
    <col min="10" max="11" width="25.7109375" customWidth="1"/>
    <col min="12" max="12" width="26.28515625" customWidth="1"/>
    <col min="13" max="13" width="29.140625" customWidth="1"/>
    <col min="14" max="14" width="28.140625" customWidth="1"/>
    <col min="15" max="15" width="27.42578125" customWidth="1"/>
    <col min="16" max="16" width="28.5703125" style="1" customWidth="1"/>
    <col min="17" max="17" width="18.28515625" customWidth="1"/>
    <col min="18" max="18" width="40" customWidth="1"/>
    <col min="19" max="19" width="35.7109375" customWidth="1"/>
    <col min="20" max="21" width="40.140625" customWidth="1"/>
    <col min="22" max="22" width="40" customWidth="1"/>
    <col min="23" max="23" width="35.7109375" customWidth="1"/>
    <col min="24" max="25" width="40.140625" customWidth="1"/>
    <col min="26" max="26" width="44.7109375" customWidth="1"/>
    <col min="27" max="27" width="40.42578125" customWidth="1"/>
    <col min="28" max="29" width="44.85546875" customWidth="1"/>
    <col min="30" max="30" width="18.28515625" customWidth="1"/>
    <col min="31" max="31" width="25.140625" customWidth="1"/>
    <col min="32" max="33" width="18.28515625" customWidth="1"/>
    <col min="34" max="34" width="14" customWidth="1"/>
    <col min="35" max="35" width="34.140625" customWidth="1"/>
    <col min="36" max="36" width="26.5703125" customWidth="1"/>
    <col min="37" max="37" width="21.7109375" customWidth="1"/>
    <col min="38" max="38" width="10" customWidth="1"/>
    <col min="39" max="39" width="14.140625" style="2" customWidth="1"/>
    <col min="40" max="40" width="13.140625" customWidth="1"/>
    <col min="41" max="41" width="12.140625" style="2" customWidth="1"/>
    <col min="42" max="42" width="12.140625" customWidth="1"/>
    <col min="43" max="43" width="10.5703125" style="2" customWidth="1"/>
    <col min="44" max="44" width="12.140625" customWidth="1"/>
    <col min="45" max="45" width="13.28515625" customWidth="1"/>
    <col min="46" max="49" width="12.5703125" customWidth="1"/>
    <col min="50" max="58" width="10.28515625" customWidth="1"/>
    <col min="59" max="59" width="10.28515625" bestFit="1" customWidth="1"/>
    <col min="60" max="63" width="10.28515625" customWidth="1"/>
    <col min="64" max="64" width="13.28515625" customWidth="1"/>
    <col min="65" max="94" width="10.28515625" customWidth="1"/>
    <col min="95" max="95" width="12.28515625" customWidth="1"/>
    <col min="96" max="96" width="10.28515625" customWidth="1"/>
    <col min="97" max="97" width="11.85546875" customWidth="1"/>
    <col min="98" max="98" width="12.140625" customWidth="1"/>
    <col min="99" max="99" width="11.85546875" customWidth="1"/>
    <col min="100" max="343" width="6.7109375" customWidth="1"/>
    <col min="344" max="353" width="7.7109375" customWidth="1"/>
    <col min="354" max="354" width="12.28515625" bestFit="1" customWidth="1"/>
    <col min="355" max="355" width="9.5703125" bestFit="1" customWidth="1"/>
    <col min="356" max="356" width="12" bestFit="1" customWidth="1"/>
    <col min="357" max="357" width="14.85546875" bestFit="1" customWidth="1"/>
    <col min="358" max="358" width="12.140625" bestFit="1" customWidth="1"/>
    <col min="359" max="359" width="11.85546875" bestFit="1" customWidth="1"/>
  </cols>
  <sheetData>
    <row r="3" spans="1:38" ht="15.75" x14ac:dyDescent="0.25">
      <c r="A3" s="12" t="s">
        <v>50</v>
      </c>
    </row>
    <row r="4" spans="1:38" x14ac:dyDescent="0.25">
      <c r="K4" s="11"/>
      <c r="M4" s="17"/>
    </row>
    <row r="5" spans="1:38" x14ac:dyDescent="0.25">
      <c r="A5" s="13" t="s">
        <v>6</v>
      </c>
      <c r="B5" s="39" t="s">
        <v>28</v>
      </c>
      <c r="C5" s="39" t="s">
        <v>29</v>
      </c>
      <c r="D5" s="39" t="s">
        <v>30</v>
      </c>
      <c r="E5" s="14" t="s">
        <v>7</v>
      </c>
      <c r="F5" s="14" t="s">
        <v>5</v>
      </c>
      <c r="G5" s="14" t="s">
        <v>8</v>
      </c>
      <c r="H5" s="14" t="s">
        <v>11</v>
      </c>
      <c r="I5" s="14" t="s">
        <v>12</v>
      </c>
      <c r="J5" s="14" t="s">
        <v>13</v>
      </c>
      <c r="K5" s="14" t="s">
        <v>14</v>
      </c>
      <c r="L5" s="15" t="s">
        <v>36</v>
      </c>
      <c r="M5" s="14" t="s">
        <v>37</v>
      </c>
      <c r="N5" s="14" t="s">
        <v>38</v>
      </c>
      <c r="O5" s="14" t="s">
        <v>39</v>
      </c>
      <c r="P5" s="14" t="s">
        <v>40</v>
      </c>
      <c r="Q5" s="14" t="s">
        <v>41</v>
      </c>
      <c r="R5" s="14" t="s">
        <v>42</v>
      </c>
      <c r="S5" s="14" t="s">
        <v>43</v>
      </c>
      <c r="T5" s="14" t="s">
        <v>44</v>
      </c>
      <c r="U5" s="14" t="s">
        <v>45</v>
      </c>
      <c r="V5" s="14" t="s">
        <v>46</v>
      </c>
      <c r="W5" s="14" t="s">
        <v>47</v>
      </c>
      <c r="X5" s="14" t="s">
        <v>48</v>
      </c>
      <c r="Y5" s="14" t="s">
        <v>49</v>
      </c>
      <c r="Z5" s="24"/>
      <c r="AA5" s="25"/>
      <c r="AB5" s="25"/>
      <c r="AC5" s="25"/>
      <c r="AD5" s="16"/>
      <c r="AE5" s="16"/>
      <c r="AF5" s="16"/>
      <c r="AG5" s="16"/>
      <c r="AH5" s="21"/>
      <c r="AL5" s="17"/>
    </row>
    <row r="6" spans="1:38" x14ac:dyDescent="0.25">
      <c r="A6" s="8">
        <v>12</v>
      </c>
      <c r="B6" t="s">
        <v>63</v>
      </c>
      <c r="C6" s="8" t="s">
        <v>18</v>
      </c>
      <c r="D6" s="8" t="s">
        <v>20</v>
      </c>
      <c r="E6" s="9" t="s">
        <v>0</v>
      </c>
      <c r="F6" s="9" t="s">
        <v>9</v>
      </c>
      <c r="G6" s="9" t="s">
        <v>10</v>
      </c>
      <c r="H6" s="9">
        <v>400</v>
      </c>
      <c r="I6" s="9"/>
      <c r="J6" s="9"/>
      <c r="K6" s="9"/>
      <c r="L6" s="10">
        <f>SUMPRODUCT((Таблица17[[#This Row],[Фамилия]]=Таблица18[Фамилия])*(Таблица17[[#Headers],[2018 ноябрь]]=Таблица18[дата])*Таблица18[сумма, руб])</f>
        <v>0</v>
      </c>
      <c r="M6" s="10">
        <f>SUMPRODUCT((Таблица17[[#This Row],[Фамилия]]=Таблица18[Фамилия])*(Таблица17[[#Headers],[2018 декабрь]]=Таблица18[дата])*Таблица18[сумма, руб])</f>
        <v>400</v>
      </c>
      <c r="N6" s="10">
        <f>SUMPRODUCT((Таблица17[[#This Row],[Фамилия]]=Таблица18[Фамилия])*(Таблица17[[#Headers],[2019 январь]]=Таблица18[дата])*Таблица18[сумма, руб])</f>
        <v>0</v>
      </c>
      <c r="O6" s="10">
        <f>SUMPRODUCT((Таблица17[[#This Row],[Фамилия]]=Таблица18[Фамилия])*(Таблица17[[#Headers],[2019 февраль]]=Таблица18[дата])*Таблица18[сумма, руб])</f>
        <v>0</v>
      </c>
      <c r="P6" s="10">
        <f>SUMPRODUCT((Таблица17[[#This Row],[Фамилия]]=Таблица18[Фамилия])*(Таблица17[[#Headers],[2019 март]]=Таблица18[дата])*Таблица18[сумма, руб])</f>
        <v>0</v>
      </c>
      <c r="Q6" s="10">
        <f>SUMPRODUCT((Таблица17[[#This Row],[Фамилия]]=Таблица18[Фамилия])*(Таблица17[[#Headers],[2019 апрель]]=Таблица18[дата])*Таблица18[сумма, руб])</f>
        <v>0</v>
      </c>
      <c r="R6" s="10">
        <f>SUMPRODUCT((Таблица17[[#This Row],[Фамилия]]=Таблица18[Фамилия])*(Таблица17[[#Headers],[2019 май]]=Таблица18[дата])*Таблица18[сумма, руб])</f>
        <v>0</v>
      </c>
      <c r="S6" s="10">
        <f>SUMPRODUCT((Таблица17[[#This Row],[Фамилия]]=Таблица18[Фамилия])*(Таблица17[[#Headers],[2019 июнь]]=Таблица18[дата])*Таблица18[сумма, руб])</f>
        <v>0</v>
      </c>
      <c r="T6" s="10">
        <f>SUMPRODUCT((Таблица17[[#This Row],[Фамилия]]=Таблица18[Фамилия])*(Таблица17[[#Headers],[2019 июль]]=Таблица18[дата])*Таблица18[сумма, руб])</f>
        <v>0</v>
      </c>
      <c r="U6" s="10">
        <f>SUMPRODUCT((Таблица17[[#This Row],[Фамилия]]=Таблица18[Фамилия])*(Таблица17[[#Headers],[2019 август]]=Таблица18[дата])*Таблица18[сумма, руб])</f>
        <v>0</v>
      </c>
      <c r="V6" s="10">
        <f>SUMPRODUCT((Таблица17[[#This Row],[Фамилия]]=Таблица18[Фамилия])*(Таблица17[[#Headers],[2019 сентябрь]]=Таблица18[дата])*Таблица18[сумма, руб])</f>
        <v>0</v>
      </c>
      <c r="W6" s="10">
        <f>SUMPRODUCT((Таблица17[[#This Row],[Фамилия]]=Таблица18[Фамилия])*(Таблица17[[#Headers],[2019 октябрь]]=Таблица18[дата])*Таблица18[сумма, руб])</f>
        <v>0</v>
      </c>
      <c r="X6" s="10">
        <f>SUMPRODUCT((Таблица17[[#This Row],[Фамилия]]=Таблица18[Фамилия])*(Таблица17[[#Headers],[2019 ноябрь]]=Таблица18[дата])*Таблица18[сумма, руб])</f>
        <v>0</v>
      </c>
      <c r="Y6" s="10">
        <f>SUMPRODUCT((Таблица17[[#This Row],[Фамилия]]=Таблица18[Фамилия])*(Таблица17[[#Headers],[2019 декабрь]]=Таблица18[дата])*Таблица18[сумма, руб])</f>
        <v>0</v>
      </c>
      <c r="Z6" s="26"/>
      <c r="AA6" s="26"/>
      <c r="AB6" s="26"/>
      <c r="AC6" s="26"/>
      <c r="AD6" s="22"/>
      <c r="AE6" s="23"/>
      <c r="AF6" s="23"/>
      <c r="AG6" s="23"/>
      <c r="AH6" s="21"/>
    </row>
    <row r="7" spans="1:38" x14ac:dyDescent="0.25">
      <c r="A7" s="5">
        <v>20</v>
      </c>
      <c r="B7" t="s">
        <v>64</v>
      </c>
      <c r="C7" s="5" t="s">
        <v>22</v>
      </c>
      <c r="D7" s="5" t="s">
        <v>21</v>
      </c>
      <c r="E7" s="6" t="s">
        <v>1</v>
      </c>
      <c r="F7" s="6" t="s">
        <v>4</v>
      </c>
      <c r="G7" s="6" t="s">
        <v>10</v>
      </c>
      <c r="H7" s="6"/>
      <c r="I7" s="6">
        <v>40</v>
      </c>
      <c r="J7" s="6"/>
      <c r="K7" s="6"/>
      <c r="L7" s="10">
        <f>SUMPRODUCT((Таблица17[[#This Row],[Фамилия]]=Таблица18[Фамилия])*(Таблица17[[#Headers],[2018 ноябрь]]=Таблица18[дата])*Таблица18[сумма, руб])</f>
        <v>0</v>
      </c>
      <c r="M7" s="10">
        <f>SUMPRODUCT((Таблица17[[#This Row],[Фамилия]]=Таблица18[Фамилия])*(Таблица17[[#Headers],[2018 декабрь]]=Таблица18[дата])*Таблица18[сумма, руб])</f>
        <v>0</v>
      </c>
      <c r="N7" s="10">
        <f>SUMPRODUCT((Таблица17[[#This Row],[Фамилия]]=Таблица18[Фамилия])*(Таблица17[[#Headers],[2019 январь]]=Таблица18[дата])*Таблица18[сумма, руб])</f>
        <v>0</v>
      </c>
      <c r="O7" s="10">
        <f>SUMPRODUCT((Таблица17[[#This Row],[Фамилия]]=Таблица18[Фамилия])*(Таблица17[[#Headers],[2019 февраль]]=Таблица18[дата])*Таблица18[сумма, руб])</f>
        <v>0</v>
      </c>
      <c r="P7" s="10">
        <f>SUMPRODUCT((Таблица17[[#This Row],[Фамилия]]=Таблица18[Фамилия])*(Таблица17[[#Headers],[2019 март]]=Таблица18[дата])*Таблица18[сумма, руб])</f>
        <v>0</v>
      </c>
      <c r="Q7" s="10">
        <f>SUMPRODUCT((Таблица17[[#This Row],[Фамилия]]=Таблица18[Фамилия])*(Таблица17[[#Headers],[2019 апрель]]=Таблица18[дата])*Таблица18[сумма, руб])</f>
        <v>0</v>
      </c>
      <c r="R7" s="10">
        <f>SUMPRODUCT((Таблица17[[#This Row],[Фамилия]]=Таблица18[Фамилия])*(Таблица17[[#Headers],[2019 май]]=Таблица18[дата])*Таблица18[сумма, руб])</f>
        <v>0</v>
      </c>
      <c r="S7" s="10">
        <f>SUMPRODUCT((Таблица17[[#This Row],[Фамилия]]=Таблица18[Фамилия])*(Таблица17[[#Headers],[2019 июнь]]=Таблица18[дата])*Таблица18[сумма, руб])</f>
        <v>0</v>
      </c>
      <c r="T7" s="10">
        <f>SUMPRODUCT((Таблица17[[#This Row],[Фамилия]]=Таблица18[Фамилия])*(Таблица17[[#Headers],[2019 июль]]=Таблица18[дата])*Таблица18[сумма, руб])</f>
        <v>0</v>
      </c>
      <c r="U7" s="10">
        <f>SUMPRODUCT((Таблица17[[#This Row],[Фамилия]]=Таблица18[Фамилия])*(Таблица17[[#Headers],[2019 август]]=Таблица18[дата])*Таблица18[сумма, руб])</f>
        <v>0</v>
      </c>
      <c r="V7" s="10">
        <f>SUMPRODUCT((Таблица17[[#This Row],[Фамилия]]=Таблица18[Фамилия])*(Таблица17[[#Headers],[2019 сентябрь]]=Таблица18[дата])*Таблица18[сумма, руб])</f>
        <v>0</v>
      </c>
      <c r="W7" s="10">
        <f>SUMPRODUCT((Таблица17[[#This Row],[Фамилия]]=Таблица18[Фамилия])*(Таблица17[[#Headers],[2019 октябрь]]=Таблица18[дата])*Таблица18[сумма, руб])</f>
        <v>0</v>
      </c>
      <c r="X7" s="10">
        <f>SUMPRODUCT((Таблица17[[#This Row],[Фамилия]]=Таблица18[Фамилия])*(Таблица17[[#Headers],[2019 ноябрь]]=Таблица18[дата])*Таблица18[сумма, руб])</f>
        <v>0</v>
      </c>
      <c r="Y7" s="10">
        <f>SUMPRODUCT((Таблица17[[#This Row],[Фамилия]]=Таблица18[Фамилия])*(Таблица17[[#Headers],[2019 декабрь]]=Таблица18[дата])*Таблица18[сумма, руб])</f>
        <v>0</v>
      </c>
      <c r="Z7" s="27"/>
      <c r="AA7" s="28"/>
      <c r="AB7" s="29"/>
      <c r="AC7" s="29"/>
      <c r="AD7" s="22"/>
      <c r="AE7" s="23"/>
      <c r="AF7" s="23"/>
      <c r="AG7" s="23"/>
      <c r="AH7" s="21"/>
    </row>
    <row r="8" spans="1:38" x14ac:dyDescent="0.25">
      <c r="A8" s="5">
        <v>21</v>
      </c>
      <c r="B8" t="s">
        <v>65</v>
      </c>
      <c r="C8" s="5"/>
      <c r="D8" s="5"/>
      <c r="E8" s="6" t="s">
        <v>0</v>
      </c>
      <c r="F8" s="6" t="s">
        <v>9</v>
      </c>
      <c r="G8" s="6" t="s">
        <v>10</v>
      </c>
      <c r="H8" s="6">
        <v>400</v>
      </c>
      <c r="I8" s="6"/>
      <c r="J8" s="6"/>
      <c r="K8" s="6"/>
      <c r="L8" s="10">
        <f>SUMPRODUCT((Таблица17[[#This Row],[Фамилия]]=Таблица18[Фамилия])*(Таблица17[[#Headers],[2018 ноябрь]]=Таблица18[дата])*Таблица18[сумма, руб])</f>
        <v>0</v>
      </c>
      <c r="M8" s="10">
        <f>SUMPRODUCT((Таблица17[[#This Row],[Фамилия]]=Таблица18[Фамилия])*(Таблица17[[#Headers],[2018 декабрь]]=Таблица18[дата])*Таблица18[сумма, руб])</f>
        <v>1200</v>
      </c>
      <c r="N8" s="10">
        <f>SUMPRODUCT((Таблица17[[#This Row],[Фамилия]]=Таблица18[Фамилия])*(Таблица17[[#Headers],[2019 январь]]=Таблица18[дата])*Таблица18[сумма, руб])</f>
        <v>0</v>
      </c>
      <c r="O8" s="10">
        <f>SUMPRODUCT((Таблица17[[#This Row],[Фамилия]]=Таблица18[Фамилия])*(Таблица17[[#Headers],[2019 февраль]]=Таблица18[дата])*Таблица18[сумма, руб])</f>
        <v>0</v>
      </c>
      <c r="P8" s="10">
        <f>SUMPRODUCT((Таблица17[[#This Row],[Фамилия]]=Таблица18[Фамилия])*(Таблица17[[#Headers],[2019 март]]=Таблица18[дата])*Таблица18[сумма, руб])</f>
        <v>0</v>
      </c>
      <c r="Q8" s="10">
        <f>SUMPRODUCT((Таблица17[[#This Row],[Фамилия]]=Таблица18[Фамилия])*(Таблица17[[#Headers],[2019 апрель]]=Таблица18[дата])*Таблица18[сумма, руб])</f>
        <v>0</v>
      </c>
      <c r="R8" s="10">
        <f>SUMPRODUCT((Таблица17[[#This Row],[Фамилия]]=Таблица18[Фамилия])*(Таблица17[[#Headers],[2019 май]]=Таблица18[дата])*Таблица18[сумма, руб])</f>
        <v>0</v>
      </c>
      <c r="S8" s="10">
        <f>SUMPRODUCT((Таблица17[[#This Row],[Фамилия]]=Таблица18[Фамилия])*(Таблица17[[#Headers],[2019 июнь]]=Таблица18[дата])*Таблица18[сумма, руб])</f>
        <v>0</v>
      </c>
      <c r="T8" s="10">
        <f>SUMPRODUCT((Таблица17[[#This Row],[Фамилия]]=Таблица18[Фамилия])*(Таблица17[[#Headers],[2019 июль]]=Таблица18[дата])*Таблица18[сумма, руб])</f>
        <v>0</v>
      </c>
      <c r="U8" s="10">
        <f>SUMPRODUCT((Таблица17[[#This Row],[Фамилия]]=Таблица18[Фамилия])*(Таблица17[[#Headers],[2019 август]]=Таблица18[дата])*Таблица18[сумма, руб])</f>
        <v>0</v>
      </c>
      <c r="V8" s="10">
        <f>SUMPRODUCT((Таблица17[[#This Row],[Фамилия]]=Таблица18[Фамилия])*(Таблица17[[#Headers],[2019 сентябрь]]=Таблица18[дата])*Таблица18[сумма, руб])</f>
        <v>0</v>
      </c>
      <c r="W8" s="10">
        <f>SUMPRODUCT((Таблица17[[#This Row],[Фамилия]]=Таблица18[Фамилия])*(Таблица17[[#Headers],[2019 октябрь]]=Таблица18[дата])*Таблица18[сумма, руб])</f>
        <v>0</v>
      </c>
      <c r="X8" s="10">
        <f>SUMPRODUCT((Таблица17[[#This Row],[Фамилия]]=Таблица18[Фамилия])*(Таблица17[[#Headers],[2019 ноябрь]]=Таблица18[дата])*Таблица18[сумма, руб])</f>
        <v>0</v>
      </c>
      <c r="Y8" s="10">
        <f>SUMPRODUCT((Таблица17[[#This Row],[Фамилия]]=Таблица18[Фамилия])*(Таблица17[[#Headers],[2019 декабрь]]=Таблица18[дата])*Таблица18[сумма, руб])</f>
        <v>0</v>
      </c>
      <c r="Z8" s="27"/>
      <c r="AA8" s="28"/>
      <c r="AB8" s="29"/>
      <c r="AC8" s="29"/>
      <c r="AD8" s="22"/>
      <c r="AE8" s="23"/>
      <c r="AF8" s="23"/>
      <c r="AG8" s="23"/>
      <c r="AH8" s="21"/>
    </row>
    <row r="9" spans="1:38" x14ac:dyDescent="0.25">
      <c r="A9" s="5">
        <v>22</v>
      </c>
      <c r="B9" t="s">
        <v>66</v>
      </c>
      <c r="C9" s="5"/>
      <c r="D9" s="5"/>
      <c r="E9" s="6" t="s">
        <v>0</v>
      </c>
      <c r="F9" s="6" t="s">
        <v>9</v>
      </c>
      <c r="G9" s="6" t="s">
        <v>10</v>
      </c>
      <c r="H9" s="6">
        <v>200</v>
      </c>
      <c r="I9" s="6"/>
      <c r="J9" s="6"/>
      <c r="K9" s="6"/>
      <c r="L9" s="10">
        <f>SUMPRODUCT((Таблица17[[#This Row],[Фамилия]]=Таблица18[Фамилия])*(Таблица17[[#Headers],[2018 ноябрь]]=Таблица18[дата])*Таблица18[сумма, руб])</f>
        <v>0</v>
      </c>
      <c r="M9" s="10">
        <f>SUMPRODUCT((Таблица17[[#This Row],[Фамилия]]=Таблица18[Фамилия])*(Таблица17[[#Headers],[2018 декабрь]]=Таблица18[дата])*Таблица18[сумма, руб])</f>
        <v>0</v>
      </c>
      <c r="N9" s="10">
        <f>SUMPRODUCT((Таблица17[[#This Row],[Фамилия]]=Таблица18[Фамилия])*(Таблица17[[#Headers],[2019 январь]]=Таблица18[дата])*Таблица18[сумма, руб])</f>
        <v>0</v>
      </c>
      <c r="O9" s="10">
        <f>SUMPRODUCT((Таблица17[[#This Row],[Фамилия]]=Таблица18[Фамилия])*(Таблица17[[#Headers],[2019 февраль]]=Таблица18[дата])*Таблица18[сумма, руб])</f>
        <v>0</v>
      </c>
      <c r="P9" s="10">
        <f>SUMPRODUCT((Таблица17[[#This Row],[Фамилия]]=Таблица18[Фамилия])*(Таблица17[[#Headers],[2019 март]]=Таблица18[дата])*Таблица18[сумма, руб])</f>
        <v>0</v>
      </c>
      <c r="Q9" s="10">
        <f>SUMPRODUCT((Таблица17[[#This Row],[Фамилия]]=Таблица18[Фамилия])*(Таблица17[[#Headers],[2019 апрель]]=Таблица18[дата])*Таблица18[сумма, руб])</f>
        <v>0</v>
      </c>
      <c r="R9" s="10">
        <f>SUMPRODUCT((Таблица17[[#This Row],[Фамилия]]=Таблица18[Фамилия])*(Таблица17[[#Headers],[2019 май]]=Таблица18[дата])*Таблица18[сумма, руб])</f>
        <v>0</v>
      </c>
      <c r="S9" s="10">
        <f>SUMPRODUCT((Таблица17[[#This Row],[Фамилия]]=Таблица18[Фамилия])*(Таблица17[[#Headers],[2019 июнь]]=Таблица18[дата])*Таблица18[сумма, руб])</f>
        <v>0</v>
      </c>
      <c r="T9" s="10">
        <f>SUMPRODUCT((Таблица17[[#This Row],[Фамилия]]=Таблица18[Фамилия])*(Таблица17[[#Headers],[2019 июль]]=Таблица18[дата])*Таблица18[сумма, руб])</f>
        <v>0</v>
      </c>
      <c r="U9" s="10">
        <f>SUMPRODUCT((Таблица17[[#This Row],[Фамилия]]=Таблица18[Фамилия])*(Таблица17[[#Headers],[2019 август]]=Таблица18[дата])*Таблица18[сумма, руб])</f>
        <v>0</v>
      </c>
      <c r="V9" s="10">
        <f>SUMPRODUCT((Таблица17[[#This Row],[Фамилия]]=Таблица18[Фамилия])*(Таблица17[[#Headers],[2019 сентябрь]]=Таблица18[дата])*Таблица18[сумма, руб])</f>
        <v>0</v>
      </c>
      <c r="W9" s="10">
        <f>SUMPRODUCT((Таблица17[[#This Row],[Фамилия]]=Таблица18[Фамилия])*(Таблица17[[#Headers],[2019 октябрь]]=Таблица18[дата])*Таблица18[сумма, руб])</f>
        <v>0</v>
      </c>
      <c r="X9" s="10">
        <f>SUMPRODUCT((Таблица17[[#This Row],[Фамилия]]=Таблица18[Фамилия])*(Таблица17[[#Headers],[2019 ноябрь]]=Таблица18[дата])*Таблица18[сумма, руб])</f>
        <v>0</v>
      </c>
      <c r="Y9" s="10">
        <f>SUMPRODUCT((Таблица17[[#This Row],[Фамилия]]=Таблица18[Фамилия])*(Таблица17[[#Headers],[2019 декабрь]]=Таблица18[дата])*Таблица18[сумма, руб])</f>
        <v>0</v>
      </c>
      <c r="Z9" s="27"/>
      <c r="AA9" s="28"/>
      <c r="AB9" s="29"/>
      <c r="AC9" s="29"/>
      <c r="AD9" s="22"/>
      <c r="AE9" s="23"/>
      <c r="AF9" s="23"/>
      <c r="AG9" s="23"/>
      <c r="AH9" s="21"/>
    </row>
    <row r="10" spans="1:38" x14ac:dyDescent="0.25">
      <c r="A10" s="5">
        <v>52</v>
      </c>
      <c r="B10" t="s">
        <v>25</v>
      </c>
      <c r="C10" s="5" t="s">
        <v>26</v>
      </c>
      <c r="D10" s="5" t="s">
        <v>27</v>
      </c>
      <c r="E10" s="6" t="s">
        <v>1</v>
      </c>
      <c r="F10" s="6" t="s">
        <v>4</v>
      </c>
      <c r="G10" s="6" t="s">
        <v>10</v>
      </c>
      <c r="H10" s="6"/>
      <c r="I10" s="6"/>
      <c r="J10" s="6">
        <v>200</v>
      </c>
      <c r="K10" s="6">
        <v>80</v>
      </c>
      <c r="L10" s="10">
        <f>SUMPRODUCT((Таблица17[[#This Row],[Фамилия]]=Таблица18[Фамилия])*(Таблица17[[#Headers],[2018 ноябрь]]=Таблица18[дата])*Таблица18[сумма, руб])</f>
        <v>560</v>
      </c>
      <c r="M10" s="10">
        <f>SUMPRODUCT((Таблица17[[#This Row],[Фамилия]]=Таблица18[Фамилия])*(Таблица17[[#Headers],[2018 декабрь]]=Таблица18[дата])*Таблица18[сумма, руб])</f>
        <v>0</v>
      </c>
      <c r="N10" s="10">
        <f>SUMPRODUCT((Таблица17[[#This Row],[Фамилия]]=Таблица18[Фамилия])*(Таблица17[[#Headers],[2019 январь]]=Таблица18[дата])*Таблица18[сумма, руб])</f>
        <v>0</v>
      </c>
      <c r="O10" s="10">
        <f>SUMPRODUCT((Таблица17[[#This Row],[Фамилия]]=Таблица18[Фамилия])*(Таблица17[[#Headers],[2019 февраль]]=Таблица18[дата])*Таблица18[сумма, руб])</f>
        <v>0</v>
      </c>
      <c r="P10" s="10">
        <f>SUMPRODUCT((Таблица17[[#This Row],[Фамилия]]=Таблица18[Фамилия])*(Таблица17[[#Headers],[2019 март]]=Таблица18[дата])*Таблица18[сумма, руб])</f>
        <v>0</v>
      </c>
      <c r="Q10" s="10">
        <f>SUMPRODUCT((Таблица17[[#This Row],[Фамилия]]=Таблица18[Фамилия])*(Таблица17[[#Headers],[2019 апрель]]=Таблица18[дата])*Таблица18[сумма, руб])</f>
        <v>0</v>
      </c>
      <c r="R10" s="10">
        <f>SUMPRODUCT((Таблица17[[#This Row],[Фамилия]]=Таблица18[Фамилия])*(Таблица17[[#Headers],[2019 май]]=Таблица18[дата])*Таблица18[сумма, руб])</f>
        <v>0</v>
      </c>
      <c r="S10" s="10">
        <f>SUMPRODUCT((Таблица17[[#This Row],[Фамилия]]=Таблица18[Фамилия])*(Таблица17[[#Headers],[2019 июнь]]=Таблица18[дата])*Таблица18[сумма, руб])</f>
        <v>0</v>
      </c>
      <c r="T10" s="10">
        <f>SUMPRODUCT((Таблица17[[#This Row],[Фамилия]]=Таблица18[Фамилия])*(Таблица17[[#Headers],[2019 июль]]=Таблица18[дата])*Таблица18[сумма, руб])</f>
        <v>0</v>
      </c>
      <c r="U10" s="10">
        <f>SUMPRODUCT((Таблица17[[#This Row],[Фамилия]]=Таблица18[Фамилия])*(Таблица17[[#Headers],[2019 август]]=Таблица18[дата])*Таблица18[сумма, руб])</f>
        <v>0</v>
      </c>
      <c r="V10" s="10">
        <f>SUMPRODUCT((Таблица17[[#This Row],[Фамилия]]=Таблица18[Фамилия])*(Таблица17[[#Headers],[2019 сентябрь]]=Таблица18[дата])*Таблица18[сумма, руб])</f>
        <v>0</v>
      </c>
      <c r="W10" s="10">
        <f>SUMPRODUCT((Таблица17[[#This Row],[Фамилия]]=Таблица18[Фамилия])*(Таблица17[[#Headers],[2019 октябрь]]=Таблица18[дата])*Таблица18[сумма, руб])</f>
        <v>0</v>
      </c>
      <c r="X10" s="10">
        <f>SUMPRODUCT((Таблица17[[#This Row],[Фамилия]]=Таблица18[Фамилия])*(Таблица17[[#Headers],[2019 ноябрь]]=Таблица18[дата])*Таблица18[сумма, руб])</f>
        <v>0</v>
      </c>
      <c r="Y10" s="10">
        <f>SUMPRODUCT((Таблица17[[#This Row],[Фамилия]]=Таблица18[Фамилия])*(Таблица17[[#Headers],[2019 декабрь]]=Таблица18[дата])*Таблица18[сумма, руб])</f>
        <v>0</v>
      </c>
      <c r="Z10" s="27"/>
      <c r="AA10" s="28"/>
      <c r="AB10" s="29"/>
      <c r="AC10" s="29"/>
      <c r="AD10" s="22"/>
      <c r="AE10" s="23"/>
      <c r="AF10" s="23"/>
      <c r="AG10" s="23"/>
      <c r="AH10" s="21"/>
    </row>
    <row r="11" spans="1:38" x14ac:dyDescent="0.25">
      <c r="A11" s="18">
        <v>53</v>
      </c>
      <c r="B11" t="s">
        <v>67</v>
      </c>
      <c r="C11" s="18" t="s">
        <v>17</v>
      </c>
      <c r="D11" s="18" t="s">
        <v>24</v>
      </c>
      <c r="E11" s="19" t="s">
        <v>1</v>
      </c>
      <c r="F11" s="19" t="s">
        <v>4</v>
      </c>
      <c r="G11" s="19" t="s">
        <v>10</v>
      </c>
      <c r="H11" s="19"/>
      <c r="I11" s="19"/>
      <c r="J11" s="19">
        <v>200</v>
      </c>
      <c r="K11" s="19">
        <v>80</v>
      </c>
      <c r="L11" s="10">
        <f>SUMPRODUCT((Таблица17[[#This Row],[Фамилия]]=Таблица18[Фамилия])*(Таблица17[[#Headers],[2018 ноябрь]]=Таблица18[дата])*Таблица18[сумма, руб])</f>
        <v>0</v>
      </c>
      <c r="M11" s="10">
        <f>SUMPRODUCT((Таблица17[[#This Row],[Фамилия]]=Таблица18[Фамилия])*(Таблица17[[#Headers],[2018 декабрь]]=Таблица18[дата])*Таблица18[сумма, руб])</f>
        <v>400</v>
      </c>
      <c r="N11" s="10">
        <f>SUMPRODUCT((Таблица17[[#This Row],[Фамилия]]=Таблица18[Фамилия])*(Таблица17[[#Headers],[2019 январь]]=Таблица18[дата])*Таблица18[сумма, руб])</f>
        <v>0</v>
      </c>
      <c r="O11" s="10">
        <f>SUMPRODUCT((Таблица17[[#This Row],[Фамилия]]=Таблица18[Фамилия])*(Таблица17[[#Headers],[2019 февраль]]=Таблица18[дата])*Таблица18[сумма, руб])</f>
        <v>0</v>
      </c>
      <c r="P11" s="10">
        <f>SUMPRODUCT((Таблица17[[#This Row],[Фамилия]]=Таблица18[Фамилия])*(Таблица17[[#Headers],[2019 март]]=Таблица18[дата])*Таблица18[сумма, руб])</f>
        <v>0</v>
      </c>
      <c r="Q11" s="10">
        <f>SUMPRODUCT((Таблица17[[#This Row],[Фамилия]]=Таблица18[Фамилия])*(Таблица17[[#Headers],[2019 апрель]]=Таблица18[дата])*Таблица18[сумма, руб])</f>
        <v>0</v>
      </c>
      <c r="R11" s="10">
        <f>SUMPRODUCT((Таблица17[[#This Row],[Фамилия]]=Таблица18[Фамилия])*(Таблица17[[#Headers],[2019 май]]=Таблица18[дата])*Таблица18[сумма, руб])</f>
        <v>0</v>
      </c>
      <c r="S11" s="10">
        <f>SUMPRODUCT((Таблица17[[#This Row],[Фамилия]]=Таблица18[Фамилия])*(Таблица17[[#Headers],[2019 июнь]]=Таблица18[дата])*Таблица18[сумма, руб])</f>
        <v>0</v>
      </c>
      <c r="T11" s="10">
        <f>SUMPRODUCT((Таблица17[[#This Row],[Фамилия]]=Таблица18[Фамилия])*(Таблица17[[#Headers],[2019 июль]]=Таблица18[дата])*Таблица18[сумма, руб])</f>
        <v>0</v>
      </c>
      <c r="U11" s="10">
        <f>SUMPRODUCT((Таблица17[[#This Row],[Фамилия]]=Таблица18[Фамилия])*(Таблица17[[#Headers],[2019 август]]=Таблица18[дата])*Таблица18[сумма, руб])</f>
        <v>0</v>
      </c>
      <c r="V11" s="10">
        <f>SUMPRODUCT((Таблица17[[#This Row],[Фамилия]]=Таблица18[Фамилия])*(Таблица17[[#Headers],[2019 сентябрь]]=Таблица18[дата])*Таблица18[сумма, руб])</f>
        <v>0</v>
      </c>
      <c r="W11" s="10">
        <f>SUMPRODUCT((Таблица17[[#This Row],[Фамилия]]=Таблица18[Фамилия])*(Таблица17[[#Headers],[2019 октябрь]]=Таблица18[дата])*Таблица18[сумма, руб])</f>
        <v>0</v>
      </c>
      <c r="X11" s="10">
        <f>SUMPRODUCT((Таблица17[[#This Row],[Фамилия]]=Таблица18[Фамилия])*(Таблица17[[#Headers],[2019 ноябрь]]=Таблица18[дата])*Таблица18[сумма, руб])</f>
        <v>0</v>
      </c>
      <c r="Y11" s="10">
        <f>SUMPRODUCT((Таблица17[[#This Row],[Фамилия]]=Таблица18[Фамилия])*(Таблица17[[#Headers],[2019 декабрь]]=Таблица18[дата])*Таблица18[сумма, руб])</f>
        <v>0</v>
      </c>
      <c r="Z11" s="27"/>
      <c r="AA11" s="28"/>
      <c r="AB11" s="29"/>
      <c r="AC11" s="29"/>
      <c r="AD11" s="22"/>
      <c r="AE11" s="23"/>
      <c r="AF11" s="23"/>
      <c r="AG11" s="23"/>
      <c r="AH11" s="21"/>
    </row>
    <row r="12" spans="1:38" x14ac:dyDescent="0.25">
      <c r="K12" s="11"/>
      <c r="M12" s="17"/>
      <c r="AD12" s="21"/>
      <c r="AE12" s="21"/>
      <c r="AF12" s="21"/>
      <c r="AG12" s="21"/>
      <c r="AH12" s="21"/>
    </row>
    <row r="13" spans="1:38" x14ac:dyDescent="0.25">
      <c r="K13" s="11"/>
      <c r="M13" s="17"/>
    </row>
    <row r="14" spans="1:38" x14ac:dyDescent="0.25">
      <c r="K14" s="11"/>
      <c r="M14" s="17"/>
    </row>
    <row r="15" spans="1:38" x14ac:dyDescent="0.25">
      <c r="A15" t="s">
        <v>51</v>
      </c>
      <c r="K15" s="11"/>
      <c r="M15" s="17"/>
    </row>
    <row r="16" spans="1:38" x14ac:dyDescent="0.25">
      <c r="K16" s="11"/>
      <c r="M16" s="17"/>
    </row>
    <row r="17" spans="2:25" x14ac:dyDescent="0.25">
      <c r="B17" s="32" t="s">
        <v>28</v>
      </c>
      <c r="C17" s="32" t="s">
        <v>31</v>
      </c>
      <c r="D17" s="32" t="s">
        <v>32</v>
      </c>
      <c r="E17" s="14" t="s">
        <v>55</v>
      </c>
      <c r="F17" s="14" t="s">
        <v>52</v>
      </c>
      <c r="G17" s="14" t="s">
        <v>53</v>
      </c>
      <c r="H17" s="14" t="s">
        <v>54</v>
      </c>
      <c r="I17" s="14" t="s">
        <v>11</v>
      </c>
      <c r="J17" s="14" t="s">
        <v>56</v>
      </c>
      <c r="K17" s="14" t="s">
        <v>13</v>
      </c>
      <c r="L17" s="14" t="s">
        <v>14</v>
      </c>
      <c r="M17" s="14" t="s">
        <v>62</v>
      </c>
      <c r="N17" s="40" t="s">
        <v>57</v>
      </c>
      <c r="R17" s="3" t="s">
        <v>33</v>
      </c>
    </row>
    <row r="18" spans="2:25" x14ac:dyDescent="0.25">
      <c r="B18" t="s">
        <v>63</v>
      </c>
      <c r="C18" s="31">
        <v>2018</v>
      </c>
      <c r="D18" s="31" t="s">
        <v>3</v>
      </c>
      <c r="E18" s="34">
        <v>1</v>
      </c>
      <c r="F18" s="34">
        <v>3</v>
      </c>
      <c r="G18" s="34">
        <v>4</v>
      </c>
      <c r="H18" s="34">
        <v>12</v>
      </c>
      <c r="I18" s="33">
        <f>SUMPRODUCT(('Описание кадров'!$B18='Описание кадров'!$B$6:$B$11)*'Описание кадров'!$E18*'Описание кадров'!$H$6:$H$11)</f>
        <v>400</v>
      </c>
      <c r="J18" s="33">
        <f>SUMPRODUCT(('Описание кадров'!$B18='Описание кадров'!$B$6:$B$11)*'Описание кадров'!$F18*'Описание кадров'!$I$6:$I$11)</f>
        <v>0</v>
      </c>
      <c r="K18" s="33">
        <f>SUMPRODUCT(('Описание кадров'!$B18='Описание кадров'!$B$6:$B$11)*'Описание кадров'!$G18*'Описание кадров'!$J$6:$J$11)</f>
        <v>0</v>
      </c>
      <c r="L18" s="33">
        <f>SUMPRODUCT(('Описание кадров'!$B18='Описание кадров'!$B$6:$B$11)*'Описание кадров'!$H18*'Описание кадров'!$K$6:$K$11)</f>
        <v>0</v>
      </c>
      <c r="M18" s="33">
        <f>SUM('Описание кадров'!$I18:$L18)</f>
        <v>400</v>
      </c>
      <c r="N18" s="33" t="str">
        <f>CONCATENATE('Описание кадров'!$C18," ",'Описание кадров'!$D18)</f>
        <v>2018 декабрь</v>
      </c>
      <c r="R18">
        <v>2018</v>
      </c>
    </row>
    <row r="19" spans="2:25" x14ac:dyDescent="0.25">
      <c r="B19" t="s">
        <v>64</v>
      </c>
      <c r="C19" s="31">
        <v>2018</v>
      </c>
      <c r="D19" s="31" t="s">
        <v>3</v>
      </c>
      <c r="E19" s="35">
        <v>2</v>
      </c>
      <c r="F19" s="35">
        <v>0</v>
      </c>
      <c r="G19" s="35"/>
      <c r="H19" s="35"/>
      <c r="I19" s="33">
        <f>SUMPRODUCT(('Описание кадров'!$B19='Описание кадров'!$B$6:$B$11)*'Описание кадров'!$E19*'Описание кадров'!$H$6:$H$11)</f>
        <v>0</v>
      </c>
      <c r="J19" s="33">
        <f>SUMPRODUCT(('Описание кадров'!$B19='Описание кадров'!$B$6:$B$11)*'Описание кадров'!$F19*'Описание кадров'!$I$6:$I$11)</f>
        <v>0</v>
      </c>
      <c r="K19" s="33">
        <f>SUMPRODUCT(('Описание кадров'!$B19='Описание кадров'!$B$6:$B$11)*'Описание кадров'!$G19*'Описание кадров'!$J$6:$J$11)</f>
        <v>0</v>
      </c>
      <c r="L19" s="33">
        <f>SUMPRODUCT(('Описание кадров'!$B19='Описание кадров'!$B$6:$B$11)*'Описание кадров'!$H19*'Описание кадров'!$K$6:$K$11)</f>
        <v>0</v>
      </c>
      <c r="M19" s="36">
        <f>SUM('Описание кадров'!$I19:$L19)</f>
        <v>0</v>
      </c>
      <c r="N19" s="36" t="str">
        <f>CONCATENATE('Описание кадров'!$C19," ",'Описание кадров'!$D19)</f>
        <v>2018 декабрь</v>
      </c>
      <c r="R19" t="s">
        <v>36</v>
      </c>
      <c r="V19" t="s">
        <v>37</v>
      </c>
    </row>
    <row r="20" spans="2:25" x14ac:dyDescent="0.25">
      <c r="B20" t="s">
        <v>65</v>
      </c>
      <c r="C20" s="31">
        <v>2018</v>
      </c>
      <c r="D20" s="31" t="s">
        <v>3</v>
      </c>
      <c r="E20" s="37">
        <v>3</v>
      </c>
      <c r="F20" s="37">
        <v>5</v>
      </c>
      <c r="G20" s="37">
        <v>23</v>
      </c>
      <c r="H20" s="37">
        <v>23</v>
      </c>
      <c r="I20" s="33">
        <f>SUMPRODUCT(('Описание кадров'!$B20='Описание кадров'!$B$6:$B$11)*'Описание кадров'!$E20*'Описание кадров'!$H$6:$H$11)</f>
        <v>1200</v>
      </c>
      <c r="J20" s="33">
        <f>SUMPRODUCT(('Описание кадров'!$B20='Описание кадров'!$B$6:$B$11)*'Описание кадров'!$F20*'Описание кадров'!$I$6:$I$11)</f>
        <v>0</v>
      </c>
      <c r="K20" s="33">
        <f>SUMPRODUCT(('Описание кадров'!$B20='Описание кадров'!$B$6:$B$11)*'Описание кадров'!$G20*'Описание кадров'!$J$6:$J$11)</f>
        <v>0</v>
      </c>
      <c r="L20" s="33">
        <f>SUMPRODUCT(('Описание кадров'!$B20='Описание кадров'!$B$6:$B$11)*'Описание кадров'!$H20*'Описание кадров'!$K$6:$K$11)</f>
        <v>0</v>
      </c>
      <c r="M20" s="36">
        <f>SUM('Описание кадров'!$I20:$L20)</f>
        <v>1200</v>
      </c>
      <c r="N20" s="36" t="str">
        <f>CONCATENATE('Описание кадров'!$C20," ",'Описание кадров'!$D20)</f>
        <v>2018 декабрь</v>
      </c>
      <c r="Q20" s="3" t="s">
        <v>35</v>
      </c>
      <c r="R20" t="s">
        <v>58</v>
      </c>
      <c r="S20" t="s">
        <v>59</v>
      </c>
      <c r="T20" t="s">
        <v>60</v>
      </c>
      <c r="U20" t="s">
        <v>61</v>
      </c>
      <c r="V20" t="s">
        <v>58</v>
      </c>
      <c r="W20" t="s">
        <v>59</v>
      </c>
      <c r="X20" t="s">
        <v>60</v>
      </c>
      <c r="Y20" t="s">
        <v>61</v>
      </c>
    </row>
    <row r="21" spans="2:25" x14ac:dyDescent="0.25">
      <c r="B21" t="s">
        <v>66</v>
      </c>
      <c r="C21" s="31">
        <v>2018</v>
      </c>
      <c r="D21" s="30" t="s">
        <v>3</v>
      </c>
      <c r="E21" s="38"/>
      <c r="F21" s="38"/>
      <c r="G21" s="38">
        <v>33</v>
      </c>
      <c r="H21" s="38">
        <v>22</v>
      </c>
      <c r="I21" s="33">
        <f>SUMPRODUCT(('Описание кадров'!$B21='Описание кадров'!$B$6:$B$11)*'Описание кадров'!$E21*'Описание кадров'!$H$6:$H$11)</f>
        <v>0</v>
      </c>
      <c r="J21" s="33">
        <f>SUMPRODUCT(('Описание кадров'!$B21='Описание кадров'!$B$6:$B$11)*'Описание кадров'!$F21*'Описание кадров'!$I$6:$I$11)</f>
        <v>0</v>
      </c>
      <c r="K21" s="33">
        <f>SUMPRODUCT(('Описание кадров'!$B21='Описание кадров'!$B$6:$B$11)*'Описание кадров'!$G21*'Описание кадров'!$J$6:$J$11)</f>
        <v>0</v>
      </c>
      <c r="L21" s="33">
        <f>SUMPRODUCT(('Описание кадров'!$B21='Описание кадров'!$B$6:$B$11)*'Описание кадров'!$H21*'Описание кадров'!$K$6:$K$11)</f>
        <v>0</v>
      </c>
      <c r="M21" s="36">
        <f>SUM('Описание кадров'!$I21:$L21)</f>
        <v>0</v>
      </c>
      <c r="N21" s="36" t="str">
        <f>CONCATENATE('Описание кадров'!$C21," ",'Описание кадров'!$D21)</f>
        <v>2018 декабрь</v>
      </c>
      <c r="Q21" s="4" t="s">
        <v>16</v>
      </c>
      <c r="R21" s="7"/>
      <c r="S21" s="7"/>
      <c r="T21" s="7"/>
      <c r="U21" s="7"/>
      <c r="V21" s="7">
        <v>200</v>
      </c>
      <c r="W21" s="7">
        <v>0</v>
      </c>
      <c r="X21" s="7">
        <v>0</v>
      </c>
      <c r="Y21" s="7">
        <v>0</v>
      </c>
    </row>
    <row r="22" spans="2:25" x14ac:dyDescent="0.25">
      <c r="B22" t="s">
        <v>25</v>
      </c>
      <c r="C22" s="20">
        <v>2018</v>
      </c>
      <c r="D22" s="20" t="s">
        <v>2</v>
      </c>
      <c r="E22" s="37">
        <v>2</v>
      </c>
      <c r="F22" s="37">
        <v>2</v>
      </c>
      <c r="G22" s="37">
        <v>2</v>
      </c>
      <c r="H22" s="37">
        <v>2</v>
      </c>
      <c r="I22" s="33">
        <f>SUMPRODUCT(('Описание кадров'!$B22='Описание кадров'!$B$6:$B$11)*'Описание кадров'!$E22*'Описание кадров'!$H$6:$H$11)</f>
        <v>0</v>
      </c>
      <c r="J22" s="33">
        <f>SUMPRODUCT(('Описание кадров'!$B22='Описание кадров'!$B$6:$B$11)*'Описание кадров'!$F22*'Описание кадров'!$I$6:$I$11)</f>
        <v>0</v>
      </c>
      <c r="K22" s="33">
        <f>SUMPRODUCT(('Описание кадров'!$B22='Описание кадров'!$B$6:$B$11)*'Описание кадров'!$G22*'Описание кадров'!$J$6:$J$11)</f>
        <v>400</v>
      </c>
      <c r="L22" s="33">
        <f>SUMPRODUCT(('Описание кадров'!$B22='Описание кадров'!$B$6:$B$11)*'Описание кадров'!$H22*'Описание кадров'!$K$6:$K$11)</f>
        <v>160</v>
      </c>
      <c r="M22" s="36">
        <f>SUM('Описание кадров'!$I22:$L22)</f>
        <v>560</v>
      </c>
      <c r="N22" s="33" t="str">
        <f>CONCATENATE('Описание кадров'!$C22," ",'Описание кадров'!$D22)</f>
        <v>2018 ноябрь</v>
      </c>
      <c r="Q22" s="4" t="s">
        <v>25</v>
      </c>
      <c r="R22" s="7"/>
      <c r="S22" s="7"/>
      <c r="T22" s="7"/>
      <c r="U22" s="7"/>
      <c r="V22" s="7">
        <v>0</v>
      </c>
      <c r="W22" s="7">
        <v>0</v>
      </c>
      <c r="X22" s="7">
        <v>4600</v>
      </c>
      <c r="Y22" s="7">
        <v>1840</v>
      </c>
    </row>
    <row r="23" spans="2:25" x14ac:dyDescent="0.25">
      <c r="B23" t="s">
        <v>67</v>
      </c>
      <c r="C23" s="31">
        <v>2018</v>
      </c>
      <c r="D23" s="31" t="s">
        <v>3</v>
      </c>
      <c r="E23" s="37"/>
      <c r="F23" s="37"/>
      <c r="G23" s="37">
        <v>2</v>
      </c>
      <c r="H23" s="37"/>
      <c r="I23" s="33">
        <f>SUMPRODUCT(('Описание кадров'!$B23='Описание кадров'!$B$6:$B$11)*'Описание кадров'!$E23*'Описание кадров'!$H$6:$H$11)</f>
        <v>0</v>
      </c>
      <c r="J23" s="33">
        <f>SUMPRODUCT(('Описание кадров'!$B23='Описание кадров'!$B$6:$B$11)*'Описание кадров'!$F23*'Описание кадров'!$I$6:$I$11)</f>
        <v>0</v>
      </c>
      <c r="K23" s="33">
        <f>SUMPRODUCT(('Описание кадров'!$B23='Описание кадров'!$B$6:$B$11)*'Описание кадров'!$G23*'Описание кадров'!$J$6:$J$11)</f>
        <v>400</v>
      </c>
      <c r="L23" s="33">
        <f>SUMPRODUCT(('Описание кадров'!$B23='Описание кадров'!$B$6:$B$11)*'Описание кадров'!$H23*'Описание кадров'!$K$6:$K$11)</f>
        <v>0</v>
      </c>
      <c r="M23" s="36">
        <f>SUM('Описание кадров'!$I23:$L23)</f>
        <v>400</v>
      </c>
      <c r="N23" s="36" t="str">
        <f>CONCATENATE('Описание кадров'!$C23," ",'Описание кадров'!$D23)</f>
        <v>2018 декабрь</v>
      </c>
      <c r="Q23" s="4" t="s">
        <v>15</v>
      </c>
      <c r="R23" s="7"/>
      <c r="S23" s="7"/>
      <c r="T23" s="7"/>
      <c r="U23" s="7"/>
      <c r="V23" s="7">
        <v>800</v>
      </c>
      <c r="W23" s="7">
        <v>0</v>
      </c>
      <c r="X23" s="7">
        <v>0</v>
      </c>
      <c r="Y23" s="7">
        <v>0</v>
      </c>
    </row>
    <row r="24" spans="2:25" x14ac:dyDescent="0.25">
      <c r="K24" s="11"/>
      <c r="M24" s="17"/>
      <c r="Q24" s="4" t="s">
        <v>23</v>
      </c>
      <c r="R24" s="7"/>
      <c r="S24" s="7"/>
      <c r="T24" s="7"/>
      <c r="U24" s="7"/>
      <c r="V24" s="7">
        <v>0</v>
      </c>
      <c r="W24" s="7">
        <v>0</v>
      </c>
      <c r="X24" s="7">
        <v>6600</v>
      </c>
      <c r="Y24" s="7">
        <v>1760</v>
      </c>
    </row>
    <row r="25" spans="2:25" x14ac:dyDescent="0.25">
      <c r="K25" s="11"/>
      <c r="M25" s="17"/>
      <c r="Q25" s="4" t="s">
        <v>19</v>
      </c>
      <c r="R25" s="7">
        <v>800</v>
      </c>
      <c r="S25" s="7">
        <v>0</v>
      </c>
      <c r="T25" s="7">
        <v>0</v>
      </c>
      <c r="U25" s="7">
        <v>0</v>
      </c>
      <c r="V25" s="7"/>
      <c r="W25" s="7"/>
      <c r="X25" s="7"/>
      <c r="Y25" s="7"/>
    </row>
    <row r="26" spans="2:25" x14ac:dyDescent="0.25">
      <c r="K26" s="11"/>
      <c r="M26" s="17"/>
      <c r="Q26" s="4" t="s">
        <v>34</v>
      </c>
      <c r="R26" s="7">
        <v>800</v>
      </c>
      <c r="S26" s="7">
        <v>0</v>
      </c>
      <c r="T26" s="7">
        <v>0</v>
      </c>
      <c r="U26" s="7">
        <v>0</v>
      </c>
      <c r="V26" s="7">
        <v>1000</v>
      </c>
      <c r="W26" s="7">
        <v>0</v>
      </c>
      <c r="X26" s="7">
        <v>11200</v>
      </c>
      <c r="Y26" s="7">
        <v>3600</v>
      </c>
    </row>
    <row r="27" spans="2:25" x14ac:dyDescent="0.25">
      <c r="K27" s="11"/>
      <c r="M27" s="17"/>
    </row>
    <row r="28" spans="2:25" x14ac:dyDescent="0.25">
      <c r="K28" s="11"/>
      <c r="M28" s="17"/>
    </row>
    <row r="29" spans="2:25" x14ac:dyDescent="0.25">
      <c r="K29" s="11"/>
      <c r="M29" s="17"/>
    </row>
    <row r="30" spans="2:25" x14ac:dyDescent="0.25">
      <c r="K30" s="11"/>
      <c r="M30" s="17"/>
    </row>
    <row r="31" spans="2:25" x14ac:dyDescent="0.25">
      <c r="K31" s="11"/>
      <c r="M31" s="17"/>
    </row>
    <row r="32" spans="2:25" x14ac:dyDescent="0.25">
      <c r="K32" s="11"/>
      <c r="M32" s="17"/>
    </row>
    <row r="33" spans="11:13" x14ac:dyDescent="0.25">
      <c r="K33" s="11"/>
      <c r="M33" s="17"/>
    </row>
    <row r="34" spans="11:13" x14ac:dyDescent="0.25">
      <c r="K34" s="11"/>
      <c r="M34" s="17"/>
    </row>
    <row r="35" spans="11:13" x14ac:dyDescent="0.25">
      <c r="K35" s="11"/>
      <c r="M35" s="17"/>
    </row>
    <row r="36" spans="11:13" x14ac:dyDescent="0.25">
      <c r="K36" s="11"/>
      <c r="M36" s="17"/>
    </row>
    <row r="49" spans="39:43" x14ac:dyDescent="0.25">
      <c r="AM49"/>
      <c r="AO49"/>
      <c r="AQ49"/>
    </row>
    <row r="50" spans="39:43" x14ac:dyDescent="0.25">
      <c r="AM50"/>
      <c r="AO50"/>
      <c r="AQ50"/>
    </row>
    <row r="51" spans="39:43" x14ac:dyDescent="0.25">
      <c r="AM51"/>
      <c r="AO51"/>
      <c r="AQ51"/>
    </row>
    <row r="52" spans="39:43" x14ac:dyDescent="0.25">
      <c r="AM52"/>
      <c r="AO52"/>
      <c r="AQ52"/>
    </row>
    <row r="53" spans="39:43" x14ac:dyDescent="0.25">
      <c r="AM53"/>
      <c r="AO53"/>
      <c r="AQ53"/>
    </row>
    <row r="54" spans="39:43" x14ac:dyDescent="0.25">
      <c r="AM54"/>
      <c r="AO54"/>
      <c r="AQ54"/>
    </row>
    <row r="55" spans="39:43" x14ac:dyDescent="0.25">
      <c r="AM55"/>
      <c r="AO55"/>
      <c r="AQ55"/>
    </row>
    <row r="56" spans="39:43" x14ac:dyDescent="0.25">
      <c r="AM56"/>
      <c r="AO56"/>
      <c r="AQ56"/>
    </row>
    <row r="57" spans="39:43" x14ac:dyDescent="0.25">
      <c r="AM57"/>
      <c r="AO57"/>
      <c r="AQ57"/>
    </row>
    <row r="58" spans="39:43" x14ac:dyDescent="0.25">
      <c r="AM58"/>
      <c r="AO58"/>
      <c r="AQ58"/>
    </row>
    <row r="59" spans="39:43" x14ac:dyDescent="0.25">
      <c r="AM59"/>
      <c r="AO59"/>
      <c r="AQ59"/>
    </row>
    <row r="60" spans="39:43" x14ac:dyDescent="0.25">
      <c r="AM60"/>
      <c r="AO60"/>
      <c r="AQ60"/>
    </row>
    <row r="61" spans="39:43" x14ac:dyDescent="0.25">
      <c r="AM61"/>
      <c r="AO61"/>
      <c r="AQ61"/>
    </row>
    <row r="62" spans="39:43" x14ac:dyDescent="0.25">
      <c r="AM62"/>
      <c r="AO62"/>
      <c r="AQ62"/>
    </row>
    <row r="63" spans="39:43" x14ac:dyDescent="0.25">
      <c r="AM63"/>
      <c r="AO63"/>
      <c r="AQ63"/>
    </row>
    <row r="64" spans="39:43" x14ac:dyDescent="0.25">
      <c r="AM64"/>
      <c r="AO64"/>
      <c r="AQ64"/>
    </row>
    <row r="65" spans="39:43" x14ac:dyDescent="0.25">
      <c r="AM65"/>
      <c r="AO65"/>
      <c r="AQ65"/>
    </row>
    <row r="66" spans="39:43" x14ac:dyDescent="0.25">
      <c r="AM66"/>
      <c r="AO66"/>
      <c r="AQ66"/>
    </row>
    <row r="67" spans="39:43" x14ac:dyDescent="0.25">
      <c r="AM67"/>
      <c r="AO67"/>
      <c r="AQ67"/>
    </row>
    <row r="68" spans="39:43" x14ac:dyDescent="0.25">
      <c r="AM68"/>
      <c r="AO68"/>
      <c r="AQ68"/>
    </row>
    <row r="69" spans="39:43" x14ac:dyDescent="0.25">
      <c r="AM69"/>
      <c r="AO69"/>
      <c r="AQ69"/>
    </row>
    <row r="70" spans="39:43" x14ac:dyDescent="0.25">
      <c r="AM70"/>
      <c r="AO70"/>
      <c r="AQ70"/>
    </row>
    <row r="71" spans="39:43" x14ac:dyDescent="0.25">
      <c r="AM71"/>
      <c r="AO71"/>
      <c r="AQ71"/>
    </row>
    <row r="72" spans="39:43" x14ac:dyDescent="0.25">
      <c r="AM72"/>
      <c r="AO72"/>
      <c r="AQ72"/>
    </row>
    <row r="73" spans="39:43" x14ac:dyDescent="0.25">
      <c r="AM73"/>
      <c r="AO73"/>
      <c r="AQ73"/>
    </row>
    <row r="74" spans="39:43" x14ac:dyDescent="0.25">
      <c r="AM74"/>
      <c r="AO74"/>
      <c r="AQ74"/>
    </row>
    <row r="75" spans="39:43" x14ac:dyDescent="0.25">
      <c r="AM75"/>
      <c r="AO75"/>
      <c r="AQ75"/>
    </row>
    <row r="76" spans="39:43" x14ac:dyDescent="0.25">
      <c r="AM76"/>
      <c r="AO76"/>
      <c r="AQ76"/>
    </row>
    <row r="77" spans="39:43" x14ac:dyDescent="0.25">
      <c r="AM77"/>
      <c r="AO77"/>
      <c r="AQ77"/>
    </row>
    <row r="78" spans="39:43" x14ac:dyDescent="0.25">
      <c r="AM78"/>
      <c r="AO78"/>
      <c r="AQ78"/>
    </row>
    <row r="79" spans="39:43" x14ac:dyDescent="0.25">
      <c r="AM79"/>
      <c r="AO79"/>
      <c r="AQ79"/>
    </row>
    <row r="80" spans="39:43" x14ac:dyDescent="0.25">
      <c r="AM80"/>
      <c r="AO80"/>
      <c r="AQ80"/>
    </row>
    <row r="81" spans="39:43" x14ac:dyDescent="0.25">
      <c r="AM81"/>
      <c r="AO81"/>
      <c r="AQ81"/>
    </row>
    <row r="82" spans="39:43" x14ac:dyDescent="0.25">
      <c r="AM82"/>
      <c r="AO82"/>
      <c r="AQ82"/>
    </row>
    <row r="83" spans="39:43" x14ac:dyDescent="0.25">
      <c r="AM83"/>
      <c r="AO83"/>
      <c r="AQ83"/>
    </row>
    <row r="84" spans="39:43" x14ac:dyDescent="0.25">
      <c r="AM84"/>
      <c r="AO84"/>
      <c r="AQ84"/>
    </row>
    <row r="85" spans="39:43" x14ac:dyDescent="0.25">
      <c r="AM85"/>
      <c r="AO85"/>
      <c r="AQ85"/>
    </row>
    <row r="86" spans="39:43" x14ac:dyDescent="0.25">
      <c r="AM86"/>
      <c r="AO86"/>
      <c r="AQ86"/>
    </row>
    <row r="87" spans="39:43" x14ac:dyDescent="0.25">
      <c r="AM87"/>
      <c r="AO87"/>
      <c r="AQ87"/>
    </row>
    <row r="88" spans="39:43" x14ac:dyDescent="0.25">
      <c r="AM88"/>
      <c r="AO88"/>
      <c r="AQ88"/>
    </row>
    <row r="89" spans="39:43" x14ac:dyDescent="0.25">
      <c r="AM89"/>
      <c r="AO89"/>
      <c r="AQ89"/>
    </row>
    <row r="90" spans="39:43" x14ac:dyDescent="0.25">
      <c r="AM90"/>
      <c r="AO90"/>
      <c r="AQ90"/>
    </row>
    <row r="91" spans="39:43" x14ac:dyDescent="0.25">
      <c r="AM91"/>
      <c r="AO91"/>
      <c r="AQ91"/>
    </row>
    <row r="92" spans="39:43" x14ac:dyDescent="0.25">
      <c r="AM92"/>
      <c r="AO92"/>
      <c r="AQ92"/>
    </row>
    <row r="93" spans="39:43" x14ac:dyDescent="0.25">
      <c r="AM93"/>
      <c r="AO93"/>
      <c r="AQ93"/>
    </row>
    <row r="94" spans="39:43" x14ac:dyDescent="0.25">
      <c r="AM94"/>
      <c r="AO94"/>
      <c r="AQ94"/>
    </row>
    <row r="95" spans="39:43" x14ac:dyDescent="0.25">
      <c r="AM95"/>
      <c r="AO95"/>
      <c r="AQ95"/>
    </row>
    <row r="96" spans="39:43" x14ac:dyDescent="0.25">
      <c r="AM96"/>
      <c r="AO96"/>
      <c r="AQ96"/>
    </row>
    <row r="97" spans="39:43" x14ac:dyDescent="0.25">
      <c r="AM97"/>
      <c r="AO97"/>
      <c r="AQ97"/>
    </row>
    <row r="98" spans="39:43" x14ac:dyDescent="0.25">
      <c r="AM98"/>
      <c r="AO98"/>
      <c r="AQ98"/>
    </row>
    <row r="99" spans="39:43" x14ac:dyDescent="0.25">
      <c r="AM99"/>
      <c r="AO99"/>
      <c r="AQ99"/>
    </row>
    <row r="100" spans="39:43" x14ac:dyDescent="0.25">
      <c r="AM100"/>
      <c r="AO100"/>
      <c r="AQ100"/>
    </row>
    <row r="101" spans="39:43" x14ac:dyDescent="0.25">
      <c r="AM101"/>
      <c r="AO101"/>
      <c r="AQ101"/>
    </row>
    <row r="102" spans="39:43" x14ac:dyDescent="0.25">
      <c r="AM102"/>
      <c r="AO102"/>
      <c r="AQ102"/>
    </row>
    <row r="103" spans="39:43" x14ac:dyDescent="0.25">
      <c r="AM103"/>
      <c r="AO103"/>
      <c r="AQ103"/>
    </row>
    <row r="104" spans="39:43" x14ac:dyDescent="0.25">
      <c r="AM104"/>
      <c r="AO104"/>
      <c r="AQ104"/>
    </row>
    <row r="105" spans="39:43" x14ac:dyDescent="0.25">
      <c r="AM105"/>
      <c r="AO105"/>
      <c r="AQ105"/>
    </row>
    <row r="106" spans="39:43" x14ac:dyDescent="0.25">
      <c r="AM106"/>
      <c r="AO106"/>
      <c r="AQ106"/>
    </row>
    <row r="107" spans="39:43" x14ac:dyDescent="0.25">
      <c r="AM107"/>
      <c r="AO107"/>
      <c r="AQ107"/>
    </row>
    <row r="108" spans="39:43" x14ac:dyDescent="0.25">
      <c r="AM108"/>
      <c r="AO108"/>
      <c r="AQ108"/>
    </row>
    <row r="109" spans="39:43" x14ac:dyDescent="0.25">
      <c r="AM109"/>
      <c r="AO109"/>
      <c r="AQ109"/>
    </row>
    <row r="110" spans="39:43" x14ac:dyDescent="0.25">
      <c r="AM110"/>
      <c r="AO110"/>
      <c r="AQ110"/>
    </row>
    <row r="111" spans="39:43" x14ac:dyDescent="0.25">
      <c r="AM111"/>
      <c r="AO111"/>
      <c r="AQ111"/>
    </row>
    <row r="112" spans="39:43" x14ac:dyDescent="0.25">
      <c r="AM112"/>
      <c r="AO112"/>
      <c r="AQ112"/>
    </row>
    <row r="113" spans="39:43" x14ac:dyDescent="0.25">
      <c r="AM113"/>
      <c r="AO113"/>
      <c r="AQ113"/>
    </row>
    <row r="114" spans="39:43" x14ac:dyDescent="0.25">
      <c r="AM114"/>
      <c r="AO114"/>
      <c r="AQ114"/>
    </row>
    <row r="115" spans="39:43" x14ac:dyDescent="0.25">
      <c r="AM115"/>
      <c r="AO115"/>
      <c r="AQ115"/>
    </row>
    <row r="116" spans="39:43" x14ac:dyDescent="0.25">
      <c r="AM116"/>
      <c r="AO116"/>
      <c r="AQ116"/>
    </row>
    <row r="117" spans="39:43" x14ac:dyDescent="0.25">
      <c r="AM117"/>
      <c r="AO117"/>
      <c r="AQ117"/>
    </row>
    <row r="118" spans="39:43" x14ac:dyDescent="0.25">
      <c r="AM118"/>
      <c r="AO118"/>
      <c r="AQ118"/>
    </row>
    <row r="119" spans="39:43" x14ac:dyDescent="0.25">
      <c r="AM119"/>
      <c r="AO119"/>
      <c r="AQ119"/>
    </row>
    <row r="120" spans="39:43" x14ac:dyDescent="0.25">
      <c r="AM120"/>
      <c r="AO120"/>
      <c r="AQ120"/>
    </row>
    <row r="121" spans="39:43" x14ac:dyDescent="0.25">
      <c r="AM121"/>
      <c r="AO121"/>
      <c r="AQ121"/>
    </row>
    <row r="122" spans="39:43" x14ac:dyDescent="0.25">
      <c r="AM122"/>
      <c r="AO122"/>
      <c r="AQ122"/>
    </row>
    <row r="123" spans="39:43" x14ac:dyDescent="0.25">
      <c r="AM123"/>
      <c r="AO123"/>
      <c r="AQ123"/>
    </row>
    <row r="124" spans="39:43" x14ac:dyDescent="0.25">
      <c r="AM124"/>
      <c r="AO124"/>
      <c r="AQ124"/>
    </row>
    <row r="125" spans="39:43" x14ac:dyDescent="0.25">
      <c r="AM125"/>
      <c r="AO125"/>
      <c r="AQ125"/>
    </row>
    <row r="126" spans="39:43" x14ac:dyDescent="0.25">
      <c r="AM126"/>
      <c r="AO126"/>
      <c r="AQ126"/>
    </row>
    <row r="127" spans="39:43" x14ac:dyDescent="0.25">
      <c r="AM127"/>
      <c r="AO127"/>
      <c r="AQ127"/>
    </row>
    <row r="128" spans="39:43" x14ac:dyDescent="0.25">
      <c r="AM128"/>
      <c r="AO128"/>
      <c r="AQ128"/>
    </row>
    <row r="129" spans="39:43" x14ac:dyDescent="0.25">
      <c r="AM129"/>
      <c r="AO129"/>
      <c r="AQ129"/>
    </row>
    <row r="130" spans="39:43" x14ac:dyDescent="0.25">
      <c r="AM130"/>
      <c r="AO130"/>
      <c r="AQ130"/>
    </row>
    <row r="131" spans="39:43" x14ac:dyDescent="0.25">
      <c r="AM131"/>
      <c r="AO131"/>
      <c r="AQ131"/>
    </row>
    <row r="132" spans="39:43" x14ac:dyDescent="0.25">
      <c r="AM132"/>
      <c r="AO132"/>
      <c r="AQ132"/>
    </row>
    <row r="133" spans="39:43" x14ac:dyDescent="0.25">
      <c r="AM133"/>
      <c r="AO133"/>
      <c r="AQ133"/>
    </row>
    <row r="134" spans="39:43" x14ac:dyDescent="0.25">
      <c r="AM134"/>
      <c r="AO134"/>
      <c r="AQ134"/>
    </row>
    <row r="135" spans="39:43" x14ac:dyDescent="0.25">
      <c r="AM135"/>
      <c r="AO135"/>
      <c r="AQ135"/>
    </row>
    <row r="136" spans="39:43" x14ac:dyDescent="0.25">
      <c r="AM136"/>
      <c r="AO136"/>
      <c r="AQ136"/>
    </row>
    <row r="137" spans="39:43" x14ac:dyDescent="0.25">
      <c r="AM137"/>
      <c r="AO137"/>
      <c r="AQ137"/>
    </row>
    <row r="138" spans="39:43" x14ac:dyDescent="0.25">
      <c r="AM138"/>
      <c r="AO138"/>
      <c r="AQ138"/>
    </row>
    <row r="139" spans="39:43" x14ac:dyDescent="0.25">
      <c r="AM139"/>
      <c r="AO139"/>
      <c r="AQ139"/>
    </row>
    <row r="140" spans="39:43" x14ac:dyDescent="0.25">
      <c r="AM140"/>
      <c r="AO140"/>
      <c r="AQ140"/>
    </row>
    <row r="141" spans="39:43" x14ac:dyDescent="0.25">
      <c r="AM141"/>
      <c r="AO141"/>
      <c r="AQ141"/>
    </row>
    <row r="142" spans="39:43" x14ac:dyDescent="0.25">
      <c r="AM142"/>
      <c r="AO142"/>
      <c r="AQ142"/>
    </row>
    <row r="143" spans="39:43" x14ac:dyDescent="0.25">
      <c r="AM143"/>
      <c r="AO143"/>
      <c r="AQ143"/>
    </row>
    <row r="144" spans="39:43" x14ac:dyDescent="0.25">
      <c r="AM144"/>
      <c r="AO144"/>
      <c r="AQ144"/>
    </row>
    <row r="145" spans="39:43" x14ac:dyDescent="0.25">
      <c r="AM145"/>
      <c r="AO145"/>
      <c r="AQ145"/>
    </row>
    <row r="146" spans="39:43" x14ac:dyDescent="0.25">
      <c r="AM146"/>
      <c r="AO146"/>
      <c r="AQ146"/>
    </row>
    <row r="147" spans="39:43" x14ac:dyDescent="0.25">
      <c r="AM147"/>
      <c r="AO147"/>
      <c r="AQ147"/>
    </row>
    <row r="148" spans="39:43" x14ac:dyDescent="0.25">
      <c r="AM148"/>
      <c r="AO148"/>
      <c r="AQ148"/>
    </row>
    <row r="149" spans="39:43" x14ac:dyDescent="0.25">
      <c r="AM149"/>
      <c r="AO149"/>
      <c r="AQ149"/>
    </row>
    <row r="150" spans="39:43" x14ac:dyDescent="0.25">
      <c r="AM150"/>
      <c r="AO150"/>
      <c r="AQ150"/>
    </row>
    <row r="151" spans="39:43" x14ac:dyDescent="0.25">
      <c r="AM151"/>
      <c r="AO151"/>
      <c r="AQ151"/>
    </row>
    <row r="152" spans="39:43" x14ac:dyDescent="0.25">
      <c r="AM152"/>
      <c r="AO152"/>
      <c r="AQ152"/>
    </row>
    <row r="153" spans="39:43" x14ac:dyDescent="0.25">
      <c r="AM153"/>
      <c r="AO153"/>
      <c r="AQ153"/>
    </row>
    <row r="154" spans="39:43" x14ac:dyDescent="0.25">
      <c r="AM154"/>
      <c r="AO154"/>
      <c r="AQ154"/>
    </row>
    <row r="155" spans="39:43" x14ac:dyDescent="0.25">
      <c r="AM155"/>
      <c r="AO155"/>
      <c r="AQ155"/>
    </row>
    <row r="156" spans="39:43" x14ac:dyDescent="0.25">
      <c r="AM156"/>
      <c r="AO156"/>
      <c r="AQ156"/>
    </row>
    <row r="157" spans="39:43" x14ac:dyDescent="0.25">
      <c r="AM157"/>
      <c r="AO157"/>
      <c r="AQ157"/>
    </row>
    <row r="158" spans="39:43" x14ac:dyDescent="0.25">
      <c r="AM158"/>
      <c r="AO158"/>
      <c r="AQ158"/>
    </row>
    <row r="159" spans="39:43" x14ac:dyDescent="0.25">
      <c r="AM159"/>
      <c r="AO159"/>
      <c r="AQ159"/>
    </row>
    <row r="160" spans="39:43" x14ac:dyDescent="0.25">
      <c r="AM160"/>
      <c r="AO160"/>
      <c r="AQ160"/>
    </row>
    <row r="161" spans="39:43" x14ac:dyDescent="0.25">
      <c r="AM161"/>
      <c r="AO161"/>
      <c r="AQ161"/>
    </row>
    <row r="162" spans="39:43" x14ac:dyDescent="0.25">
      <c r="AM162"/>
      <c r="AO162"/>
      <c r="AQ162"/>
    </row>
    <row r="163" spans="39:43" x14ac:dyDescent="0.25">
      <c r="AM163"/>
      <c r="AO163"/>
      <c r="AQ163"/>
    </row>
    <row r="164" spans="39:43" x14ac:dyDescent="0.25">
      <c r="AM164"/>
      <c r="AO164"/>
      <c r="AQ164"/>
    </row>
    <row r="165" spans="39:43" x14ac:dyDescent="0.25">
      <c r="AM165"/>
      <c r="AO165"/>
      <c r="AQ165"/>
    </row>
    <row r="166" spans="39:43" x14ac:dyDescent="0.25">
      <c r="AM166"/>
      <c r="AO166"/>
      <c r="AQ166"/>
    </row>
    <row r="167" spans="39:43" x14ac:dyDescent="0.25">
      <c r="AM167"/>
      <c r="AO167"/>
      <c r="AQ167"/>
    </row>
    <row r="168" spans="39:43" x14ac:dyDescent="0.25">
      <c r="AM168"/>
      <c r="AO168"/>
      <c r="AQ168"/>
    </row>
    <row r="169" spans="39:43" x14ac:dyDescent="0.25">
      <c r="AM169"/>
      <c r="AO169"/>
      <c r="AQ169"/>
    </row>
    <row r="170" spans="39:43" x14ac:dyDescent="0.25">
      <c r="AM170"/>
      <c r="AO170"/>
      <c r="AQ170"/>
    </row>
    <row r="171" spans="39:43" x14ac:dyDescent="0.25">
      <c r="AM171"/>
      <c r="AO171"/>
      <c r="AQ171"/>
    </row>
    <row r="172" spans="39:43" x14ac:dyDescent="0.25">
      <c r="AM172"/>
      <c r="AO172"/>
      <c r="AQ172"/>
    </row>
    <row r="173" spans="39:43" x14ac:dyDescent="0.25">
      <c r="AM173"/>
      <c r="AO173"/>
      <c r="AQ173"/>
    </row>
    <row r="174" spans="39:43" x14ac:dyDescent="0.25">
      <c r="AM174"/>
      <c r="AO174"/>
      <c r="AQ174"/>
    </row>
    <row r="175" spans="39:43" x14ac:dyDescent="0.25">
      <c r="AM175"/>
      <c r="AO175"/>
      <c r="AQ175"/>
    </row>
    <row r="176" spans="39:43" x14ac:dyDescent="0.25">
      <c r="AM176"/>
      <c r="AO176"/>
      <c r="AQ176"/>
    </row>
    <row r="177" spans="39:43" x14ac:dyDescent="0.25">
      <c r="AM177"/>
      <c r="AO177"/>
      <c r="AQ177"/>
    </row>
    <row r="178" spans="39:43" x14ac:dyDescent="0.25">
      <c r="AM178"/>
      <c r="AO178"/>
      <c r="AQ178"/>
    </row>
    <row r="179" spans="39:43" x14ac:dyDescent="0.25">
      <c r="AM179"/>
      <c r="AO179"/>
      <c r="AQ179"/>
    </row>
    <row r="180" spans="39:43" x14ac:dyDescent="0.25">
      <c r="AM180"/>
      <c r="AO180"/>
      <c r="AQ180"/>
    </row>
    <row r="181" spans="39:43" x14ac:dyDescent="0.25">
      <c r="AM181"/>
      <c r="AO181"/>
      <c r="AQ181"/>
    </row>
    <row r="182" spans="39:43" x14ac:dyDescent="0.25">
      <c r="AM182"/>
      <c r="AO182"/>
      <c r="AQ182"/>
    </row>
    <row r="183" spans="39:43" x14ac:dyDescent="0.25">
      <c r="AM183"/>
      <c r="AO183"/>
      <c r="AQ183"/>
    </row>
    <row r="184" spans="39:43" x14ac:dyDescent="0.25">
      <c r="AM184"/>
      <c r="AO184"/>
      <c r="AQ184"/>
    </row>
    <row r="185" spans="39:43" x14ac:dyDescent="0.25">
      <c r="AM185"/>
      <c r="AO185"/>
      <c r="AQ185"/>
    </row>
    <row r="186" spans="39:43" x14ac:dyDescent="0.25">
      <c r="AM186"/>
      <c r="AO186"/>
      <c r="AQ186"/>
    </row>
    <row r="187" spans="39:43" x14ac:dyDescent="0.25">
      <c r="AM187"/>
      <c r="AO187"/>
      <c r="AQ187"/>
    </row>
    <row r="188" spans="39:43" x14ac:dyDescent="0.25">
      <c r="AM188"/>
      <c r="AO188"/>
      <c r="AQ188"/>
    </row>
    <row r="189" spans="39:43" x14ac:dyDescent="0.25">
      <c r="AM189"/>
      <c r="AO189"/>
      <c r="AQ189"/>
    </row>
    <row r="190" spans="39:43" x14ac:dyDescent="0.25">
      <c r="AM190"/>
      <c r="AO190"/>
      <c r="AQ190"/>
    </row>
    <row r="191" spans="39:43" x14ac:dyDescent="0.25">
      <c r="AM191"/>
      <c r="AO191"/>
      <c r="AQ191"/>
    </row>
    <row r="192" spans="39:43" x14ac:dyDescent="0.25">
      <c r="AM192"/>
      <c r="AO192"/>
      <c r="AQ192"/>
    </row>
    <row r="193" spans="39:43" x14ac:dyDescent="0.25">
      <c r="AM193"/>
      <c r="AO193"/>
      <c r="AQ193"/>
    </row>
    <row r="194" spans="39:43" x14ac:dyDescent="0.25">
      <c r="AM194"/>
      <c r="AO194"/>
      <c r="AQ194"/>
    </row>
    <row r="195" spans="39:43" x14ac:dyDescent="0.25">
      <c r="AM195"/>
      <c r="AO195"/>
      <c r="AQ195"/>
    </row>
    <row r="196" spans="39:43" x14ac:dyDescent="0.25">
      <c r="AM196"/>
      <c r="AO196"/>
      <c r="AQ196"/>
    </row>
    <row r="197" spans="39:43" x14ac:dyDescent="0.25">
      <c r="AM197"/>
      <c r="AO197"/>
      <c r="AQ197"/>
    </row>
    <row r="198" spans="39:43" x14ac:dyDescent="0.25">
      <c r="AM198"/>
      <c r="AO198"/>
      <c r="AQ198"/>
    </row>
    <row r="199" spans="39:43" x14ac:dyDescent="0.25">
      <c r="AM199"/>
      <c r="AO199"/>
      <c r="AQ199"/>
    </row>
    <row r="200" spans="39:43" x14ac:dyDescent="0.25">
      <c r="AM200"/>
      <c r="AO200"/>
      <c r="AQ200"/>
    </row>
    <row r="201" spans="39:43" x14ac:dyDescent="0.25">
      <c r="AM201"/>
      <c r="AO201"/>
      <c r="AQ201"/>
    </row>
    <row r="202" spans="39:43" x14ac:dyDescent="0.25">
      <c r="AM202"/>
      <c r="AO202"/>
      <c r="AQ202"/>
    </row>
    <row r="203" spans="39:43" x14ac:dyDescent="0.25">
      <c r="AM203"/>
      <c r="AO203"/>
      <c r="AQ203"/>
    </row>
    <row r="204" spans="39:43" x14ac:dyDescent="0.25">
      <c r="AM204"/>
      <c r="AO204"/>
      <c r="AQ204"/>
    </row>
    <row r="205" spans="39:43" x14ac:dyDescent="0.25">
      <c r="AM205"/>
      <c r="AO205"/>
      <c r="AQ205"/>
    </row>
    <row r="206" spans="39:43" x14ac:dyDescent="0.25">
      <c r="AM206"/>
      <c r="AO206"/>
      <c r="AQ206"/>
    </row>
    <row r="207" spans="39:43" x14ac:dyDescent="0.25">
      <c r="AM207"/>
      <c r="AO207"/>
      <c r="AQ207"/>
    </row>
    <row r="208" spans="39:43" x14ac:dyDescent="0.25">
      <c r="AM208"/>
      <c r="AO208"/>
      <c r="AQ208"/>
    </row>
    <row r="209" spans="39:43" x14ac:dyDescent="0.25">
      <c r="AM209"/>
      <c r="AO209"/>
      <c r="AQ209"/>
    </row>
    <row r="210" spans="39:43" x14ac:dyDescent="0.25">
      <c r="AM210"/>
      <c r="AO210"/>
      <c r="AQ210"/>
    </row>
    <row r="211" spans="39:43" x14ac:dyDescent="0.25">
      <c r="AM211"/>
      <c r="AO211"/>
      <c r="AQ211"/>
    </row>
    <row r="212" spans="39:43" x14ac:dyDescent="0.25">
      <c r="AM212"/>
      <c r="AO212"/>
      <c r="AQ212"/>
    </row>
    <row r="213" spans="39:43" x14ac:dyDescent="0.25">
      <c r="AM213"/>
      <c r="AO213"/>
      <c r="AQ213"/>
    </row>
    <row r="214" spans="39:43" x14ac:dyDescent="0.25">
      <c r="AM214"/>
      <c r="AO214"/>
      <c r="AQ214"/>
    </row>
    <row r="215" spans="39:43" x14ac:dyDescent="0.25">
      <c r="AM215"/>
      <c r="AO215"/>
      <c r="AQ215"/>
    </row>
    <row r="216" spans="39:43" x14ac:dyDescent="0.25">
      <c r="AM216"/>
      <c r="AO216"/>
      <c r="AQ216"/>
    </row>
    <row r="217" spans="39:43" x14ac:dyDescent="0.25">
      <c r="AM217"/>
      <c r="AO217"/>
      <c r="AQ217"/>
    </row>
    <row r="218" spans="39:43" x14ac:dyDescent="0.25">
      <c r="AM218"/>
      <c r="AO218"/>
      <c r="AQ218"/>
    </row>
    <row r="219" spans="39:43" x14ac:dyDescent="0.25">
      <c r="AM219"/>
      <c r="AO219"/>
      <c r="AQ219"/>
    </row>
    <row r="220" spans="39:43" x14ac:dyDescent="0.25">
      <c r="AM220"/>
      <c r="AO220"/>
      <c r="AQ220"/>
    </row>
    <row r="221" spans="39:43" x14ac:dyDescent="0.25">
      <c r="AM221"/>
      <c r="AO221"/>
      <c r="AQ221"/>
    </row>
    <row r="222" spans="39:43" x14ac:dyDescent="0.25">
      <c r="AM222"/>
      <c r="AO222"/>
      <c r="AQ222"/>
    </row>
    <row r="223" spans="39:43" x14ac:dyDescent="0.25">
      <c r="AM223"/>
      <c r="AO223"/>
      <c r="AQ223"/>
    </row>
    <row r="224" spans="39:43" x14ac:dyDescent="0.25">
      <c r="AM224"/>
      <c r="AO224"/>
      <c r="AQ224"/>
    </row>
    <row r="225" spans="39:43" x14ac:dyDescent="0.25">
      <c r="AM225"/>
      <c r="AO225"/>
      <c r="AQ225"/>
    </row>
    <row r="226" spans="39:43" x14ac:dyDescent="0.25">
      <c r="AM226"/>
      <c r="AO226"/>
      <c r="AQ226"/>
    </row>
    <row r="227" spans="39:43" x14ac:dyDescent="0.25">
      <c r="AM227"/>
      <c r="AO227"/>
      <c r="AQ227"/>
    </row>
    <row r="228" spans="39:43" x14ac:dyDescent="0.25">
      <c r="AM228"/>
      <c r="AO228"/>
      <c r="AQ228"/>
    </row>
    <row r="229" spans="39:43" x14ac:dyDescent="0.25">
      <c r="AM229"/>
      <c r="AO229"/>
      <c r="AQ229"/>
    </row>
    <row r="230" spans="39:43" x14ac:dyDescent="0.25">
      <c r="AM230"/>
      <c r="AO230"/>
      <c r="AQ230"/>
    </row>
    <row r="231" spans="39:43" x14ac:dyDescent="0.25">
      <c r="AM231"/>
      <c r="AO231"/>
      <c r="AQ231"/>
    </row>
    <row r="232" spans="39:43" x14ac:dyDescent="0.25">
      <c r="AM232"/>
      <c r="AO232"/>
      <c r="AQ232"/>
    </row>
    <row r="233" spans="39:43" x14ac:dyDescent="0.25">
      <c r="AM233"/>
      <c r="AO233"/>
      <c r="AQ233"/>
    </row>
    <row r="234" spans="39:43" x14ac:dyDescent="0.25">
      <c r="AM234"/>
      <c r="AO234"/>
      <c r="AQ234"/>
    </row>
    <row r="235" spans="39:43" x14ac:dyDescent="0.25">
      <c r="AM235"/>
      <c r="AO235"/>
      <c r="AQ235"/>
    </row>
    <row r="236" spans="39:43" x14ac:dyDescent="0.25">
      <c r="AM236"/>
      <c r="AO236"/>
      <c r="AQ236"/>
    </row>
    <row r="237" spans="39:43" x14ac:dyDescent="0.25">
      <c r="AM237"/>
      <c r="AO237"/>
      <c r="AQ237"/>
    </row>
    <row r="238" spans="39:43" x14ac:dyDescent="0.25">
      <c r="AM238"/>
      <c r="AO238"/>
      <c r="AQ238"/>
    </row>
    <row r="239" spans="39:43" x14ac:dyDescent="0.25">
      <c r="AM239"/>
      <c r="AO239"/>
      <c r="AQ239"/>
    </row>
    <row r="240" spans="39:43" x14ac:dyDescent="0.25">
      <c r="AM240"/>
      <c r="AO240"/>
      <c r="AQ240"/>
    </row>
    <row r="241" spans="39:43" x14ac:dyDescent="0.25">
      <c r="AM241"/>
      <c r="AO241"/>
      <c r="AQ241"/>
    </row>
    <row r="242" spans="39:43" x14ac:dyDescent="0.25">
      <c r="AM242"/>
      <c r="AO242"/>
      <c r="AQ242"/>
    </row>
    <row r="243" spans="39:43" x14ac:dyDescent="0.25">
      <c r="AM243"/>
      <c r="AO243"/>
      <c r="AQ243"/>
    </row>
    <row r="244" spans="39:43" x14ac:dyDescent="0.25">
      <c r="AM244"/>
      <c r="AO244"/>
      <c r="AQ244"/>
    </row>
    <row r="245" spans="39:43" x14ac:dyDescent="0.25">
      <c r="AM245"/>
      <c r="AO245"/>
      <c r="AQ245"/>
    </row>
    <row r="246" spans="39:43" x14ac:dyDescent="0.25">
      <c r="AM246"/>
      <c r="AO246"/>
      <c r="AQ246"/>
    </row>
    <row r="247" spans="39:43" x14ac:dyDescent="0.25">
      <c r="AM247"/>
      <c r="AO247"/>
      <c r="AQ247"/>
    </row>
    <row r="248" spans="39:43" x14ac:dyDescent="0.25">
      <c r="AM248"/>
      <c r="AO248"/>
      <c r="AQ248"/>
    </row>
    <row r="249" spans="39:43" x14ac:dyDescent="0.25">
      <c r="AM249"/>
      <c r="AO249"/>
      <c r="AQ249"/>
    </row>
    <row r="250" spans="39:43" x14ac:dyDescent="0.25">
      <c r="AM250"/>
      <c r="AO250"/>
      <c r="AQ250"/>
    </row>
    <row r="251" spans="39:43" x14ac:dyDescent="0.25">
      <c r="AM251"/>
      <c r="AO251"/>
      <c r="AQ251"/>
    </row>
    <row r="252" spans="39:43" x14ac:dyDescent="0.25">
      <c r="AM252"/>
      <c r="AO252"/>
      <c r="AQ252"/>
    </row>
    <row r="253" spans="39:43" x14ac:dyDescent="0.25">
      <c r="AM253"/>
      <c r="AO253"/>
      <c r="AQ253"/>
    </row>
    <row r="254" spans="39:43" x14ac:dyDescent="0.25">
      <c r="AM254"/>
      <c r="AO254"/>
      <c r="AQ254"/>
    </row>
    <row r="255" spans="39:43" x14ac:dyDescent="0.25">
      <c r="AM255"/>
      <c r="AO255"/>
      <c r="AQ255"/>
    </row>
    <row r="256" spans="39:43" x14ac:dyDescent="0.25">
      <c r="AM256"/>
      <c r="AO256"/>
      <c r="AQ256"/>
    </row>
    <row r="257" spans="39:43" x14ac:dyDescent="0.25">
      <c r="AM257"/>
      <c r="AO257"/>
      <c r="AQ257"/>
    </row>
    <row r="258" spans="39:43" x14ac:dyDescent="0.25">
      <c r="AM258"/>
      <c r="AO258"/>
      <c r="AQ258"/>
    </row>
    <row r="259" spans="39:43" x14ac:dyDescent="0.25">
      <c r="AM259"/>
      <c r="AO259"/>
      <c r="AQ259"/>
    </row>
    <row r="260" spans="39:43" x14ac:dyDescent="0.25">
      <c r="AM260"/>
      <c r="AO260"/>
      <c r="AQ260"/>
    </row>
    <row r="261" spans="39:43" x14ac:dyDescent="0.25">
      <c r="AM261"/>
      <c r="AO261"/>
      <c r="AQ261"/>
    </row>
    <row r="262" spans="39:43" x14ac:dyDescent="0.25">
      <c r="AM262"/>
      <c r="AO262"/>
      <c r="AQ262"/>
    </row>
    <row r="263" spans="39:43" x14ac:dyDescent="0.25">
      <c r="AM263"/>
      <c r="AO263"/>
      <c r="AQ263"/>
    </row>
    <row r="264" spans="39:43" x14ac:dyDescent="0.25">
      <c r="AM264"/>
      <c r="AO264"/>
      <c r="AQ264"/>
    </row>
    <row r="265" spans="39:43" x14ac:dyDescent="0.25">
      <c r="AM265"/>
      <c r="AO265"/>
      <c r="AQ265"/>
    </row>
    <row r="266" spans="39:43" x14ac:dyDescent="0.25">
      <c r="AM266"/>
      <c r="AO266"/>
      <c r="AQ266"/>
    </row>
    <row r="267" spans="39:43" x14ac:dyDescent="0.25">
      <c r="AM267"/>
      <c r="AO267"/>
      <c r="AQ267"/>
    </row>
    <row r="268" spans="39:43" x14ac:dyDescent="0.25">
      <c r="AM268"/>
      <c r="AO268"/>
      <c r="AQ268"/>
    </row>
    <row r="269" spans="39:43" x14ac:dyDescent="0.25">
      <c r="AM269"/>
      <c r="AO269"/>
      <c r="AQ269"/>
    </row>
    <row r="270" spans="39:43" x14ac:dyDescent="0.25">
      <c r="AM270"/>
      <c r="AO270"/>
      <c r="AQ270"/>
    </row>
    <row r="271" spans="39:43" x14ac:dyDescent="0.25">
      <c r="AM271"/>
      <c r="AO271"/>
      <c r="AQ271"/>
    </row>
    <row r="272" spans="39:43" x14ac:dyDescent="0.25">
      <c r="AM272"/>
      <c r="AO272"/>
      <c r="AQ272"/>
    </row>
    <row r="273" spans="39:43" x14ac:dyDescent="0.25">
      <c r="AM273"/>
      <c r="AO273"/>
      <c r="AQ273"/>
    </row>
    <row r="274" spans="39:43" x14ac:dyDescent="0.25">
      <c r="AM274"/>
      <c r="AO274"/>
      <c r="AQ274"/>
    </row>
    <row r="275" spans="39:43" x14ac:dyDescent="0.25">
      <c r="AM275"/>
      <c r="AO275"/>
      <c r="AQ275"/>
    </row>
    <row r="276" spans="39:43" x14ac:dyDescent="0.25">
      <c r="AM276"/>
      <c r="AO276"/>
      <c r="AQ276"/>
    </row>
    <row r="277" spans="39:43" x14ac:dyDescent="0.25">
      <c r="AM277"/>
      <c r="AO277"/>
      <c r="AQ277"/>
    </row>
    <row r="278" spans="39:43" x14ac:dyDescent="0.25">
      <c r="AM278"/>
      <c r="AO278"/>
      <c r="AQ278"/>
    </row>
    <row r="279" spans="39:43" x14ac:dyDescent="0.25">
      <c r="AM279"/>
      <c r="AO279"/>
      <c r="AQ279"/>
    </row>
    <row r="280" spans="39:43" x14ac:dyDescent="0.25">
      <c r="AM280"/>
      <c r="AO280"/>
      <c r="AQ280"/>
    </row>
    <row r="281" spans="39:43" x14ac:dyDescent="0.25">
      <c r="AM281"/>
      <c r="AO281"/>
      <c r="AQ281"/>
    </row>
    <row r="282" spans="39:43" x14ac:dyDescent="0.25">
      <c r="AM282"/>
      <c r="AO282"/>
      <c r="AQ282"/>
    </row>
    <row r="283" spans="39:43" x14ac:dyDescent="0.25">
      <c r="AM283"/>
      <c r="AO283"/>
      <c r="AQ283"/>
    </row>
    <row r="284" spans="39:43" x14ac:dyDescent="0.25">
      <c r="AM284"/>
      <c r="AO284"/>
      <c r="AQ284"/>
    </row>
    <row r="285" spans="39:43" x14ac:dyDescent="0.25">
      <c r="AM285"/>
      <c r="AO285"/>
      <c r="AQ285"/>
    </row>
    <row r="286" spans="39:43" x14ac:dyDescent="0.25">
      <c r="AM286"/>
      <c r="AO286"/>
      <c r="AQ286"/>
    </row>
    <row r="287" spans="39:43" x14ac:dyDescent="0.25">
      <c r="AM287"/>
      <c r="AO287"/>
      <c r="AQ287"/>
    </row>
    <row r="288" spans="39:43" x14ac:dyDescent="0.25">
      <c r="AM288"/>
      <c r="AO288"/>
      <c r="AQ288"/>
    </row>
    <row r="289" spans="39:43" x14ac:dyDescent="0.25">
      <c r="AM289"/>
      <c r="AO289"/>
      <c r="AQ289"/>
    </row>
    <row r="290" spans="39:43" x14ac:dyDescent="0.25">
      <c r="AM290"/>
      <c r="AO290"/>
      <c r="AQ290"/>
    </row>
    <row r="291" spans="39:43" x14ac:dyDescent="0.25">
      <c r="AM291"/>
      <c r="AO291"/>
      <c r="AQ291"/>
    </row>
    <row r="292" spans="39:43" x14ac:dyDescent="0.25">
      <c r="AM292"/>
      <c r="AO292"/>
      <c r="AQ292"/>
    </row>
    <row r="293" spans="39:43" x14ac:dyDescent="0.25">
      <c r="AM293"/>
      <c r="AO293"/>
      <c r="AQ293"/>
    </row>
    <row r="294" spans="39:43" x14ac:dyDescent="0.25">
      <c r="AM294"/>
      <c r="AO294"/>
      <c r="AQ294"/>
    </row>
    <row r="295" spans="39:43" x14ac:dyDescent="0.25">
      <c r="AM295"/>
      <c r="AO295"/>
      <c r="AQ295"/>
    </row>
    <row r="296" spans="39:43" x14ac:dyDescent="0.25">
      <c r="AM296"/>
      <c r="AO296"/>
      <c r="AQ296"/>
    </row>
    <row r="297" spans="39:43" x14ac:dyDescent="0.25">
      <c r="AM297"/>
      <c r="AO297"/>
      <c r="AQ297"/>
    </row>
    <row r="298" spans="39:43" x14ac:dyDescent="0.25">
      <c r="AM298"/>
      <c r="AO298"/>
      <c r="AQ298"/>
    </row>
    <row r="299" spans="39:43" x14ac:dyDescent="0.25">
      <c r="AM299"/>
      <c r="AO299"/>
      <c r="AQ299"/>
    </row>
    <row r="300" spans="39:43" x14ac:dyDescent="0.25">
      <c r="AM300"/>
      <c r="AO300"/>
      <c r="AQ300"/>
    </row>
    <row r="301" spans="39:43" x14ac:dyDescent="0.25">
      <c r="AM301"/>
      <c r="AO301"/>
      <c r="AQ301"/>
    </row>
    <row r="302" spans="39:43" x14ac:dyDescent="0.25">
      <c r="AM302"/>
      <c r="AO302"/>
      <c r="AQ302"/>
    </row>
    <row r="303" spans="39:43" x14ac:dyDescent="0.25">
      <c r="AM303"/>
      <c r="AO303"/>
      <c r="AQ303"/>
    </row>
    <row r="304" spans="39:43" x14ac:dyDescent="0.25">
      <c r="AM304"/>
      <c r="AO304"/>
      <c r="AQ304"/>
    </row>
    <row r="305" spans="39:43" x14ac:dyDescent="0.25">
      <c r="AM305"/>
      <c r="AO305"/>
      <c r="AQ305"/>
    </row>
    <row r="306" spans="39:43" x14ac:dyDescent="0.25">
      <c r="AM306"/>
      <c r="AO306"/>
      <c r="AQ306"/>
    </row>
    <row r="307" spans="39:43" x14ac:dyDescent="0.25">
      <c r="AM307"/>
      <c r="AO307"/>
      <c r="AQ307"/>
    </row>
    <row r="308" spans="39:43" x14ac:dyDescent="0.25">
      <c r="AM308"/>
      <c r="AO308"/>
      <c r="AQ308"/>
    </row>
    <row r="309" spans="39:43" x14ac:dyDescent="0.25">
      <c r="AM309"/>
      <c r="AO309"/>
      <c r="AQ309"/>
    </row>
    <row r="310" spans="39:43" x14ac:dyDescent="0.25">
      <c r="AM310"/>
      <c r="AO310"/>
      <c r="AQ310"/>
    </row>
    <row r="311" spans="39:43" x14ac:dyDescent="0.25">
      <c r="AM311"/>
      <c r="AO311"/>
      <c r="AQ311"/>
    </row>
    <row r="312" spans="39:43" x14ac:dyDescent="0.25">
      <c r="AM312"/>
      <c r="AO312"/>
      <c r="AQ312"/>
    </row>
    <row r="313" spans="39:43" x14ac:dyDescent="0.25">
      <c r="AM313"/>
      <c r="AO313"/>
      <c r="AQ313"/>
    </row>
    <row r="314" spans="39:43" x14ac:dyDescent="0.25">
      <c r="AM314"/>
      <c r="AO314"/>
      <c r="AQ314"/>
    </row>
    <row r="315" spans="39:43" x14ac:dyDescent="0.25">
      <c r="AM315"/>
      <c r="AO315"/>
      <c r="AQ315"/>
    </row>
    <row r="316" spans="39:43" x14ac:dyDescent="0.25">
      <c r="AM316"/>
      <c r="AO316"/>
      <c r="AQ316"/>
    </row>
    <row r="317" spans="39:43" x14ac:dyDescent="0.25">
      <c r="AM317"/>
      <c r="AO317"/>
      <c r="AQ317"/>
    </row>
    <row r="318" spans="39:43" x14ac:dyDescent="0.25">
      <c r="AM318"/>
      <c r="AO318"/>
      <c r="AQ318"/>
    </row>
    <row r="319" spans="39:43" x14ac:dyDescent="0.25">
      <c r="AM319"/>
      <c r="AO319"/>
      <c r="AQ319"/>
    </row>
    <row r="320" spans="39:43" x14ac:dyDescent="0.25">
      <c r="AM320"/>
      <c r="AO320"/>
      <c r="AQ320"/>
    </row>
    <row r="321" spans="39:43" x14ac:dyDescent="0.25">
      <c r="AM321"/>
      <c r="AO321"/>
      <c r="AQ321"/>
    </row>
    <row r="322" spans="39:43" x14ac:dyDescent="0.25">
      <c r="AM322"/>
      <c r="AO322"/>
      <c r="AQ322"/>
    </row>
    <row r="323" spans="39:43" x14ac:dyDescent="0.25">
      <c r="AM323"/>
      <c r="AO323"/>
      <c r="AQ323"/>
    </row>
    <row r="324" spans="39:43" x14ac:dyDescent="0.25">
      <c r="AM324"/>
      <c r="AO324"/>
      <c r="AQ324"/>
    </row>
    <row r="325" spans="39:43" x14ac:dyDescent="0.25">
      <c r="AM325"/>
      <c r="AO325"/>
      <c r="AQ325"/>
    </row>
    <row r="326" spans="39:43" x14ac:dyDescent="0.25">
      <c r="AM326"/>
      <c r="AO326"/>
      <c r="AQ326"/>
    </row>
    <row r="327" spans="39:43" x14ac:dyDescent="0.25">
      <c r="AM327"/>
      <c r="AO327"/>
      <c r="AQ327"/>
    </row>
    <row r="328" spans="39:43" x14ac:dyDescent="0.25">
      <c r="AM328"/>
      <c r="AO328"/>
      <c r="AQ328"/>
    </row>
    <row r="329" spans="39:43" x14ac:dyDescent="0.25">
      <c r="AM329"/>
      <c r="AO329"/>
      <c r="AQ329"/>
    </row>
    <row r="330" spans="39:43" x14ac:dyDescent="0.25">
      <c r="AM330"/>
      <c r="AO330"/>
      <c r="AQ330"/>
    </row>
    <row r="331" spans="39:43" x14ac:dyDescent="0.25">
      <c r="AM331"/>
      <c r="AO331"/>
      <c r="AQ331"/>
    </row>
    <row r="332" spans="39:43" x14ac:dyDescent="0.25">
      <c r="AM332"/>
      <c r="AO332"/>
      <c r="AQ332"/>
    </row>
    <row r="333" spans="39:43" x14ac:dyDescent="0.25">
      <c r="AM333"/>
      <c r="AO333"/>
      <c r="AQ333"/>
    </row>
    <row r="334" spans="39:43" x14ac:dyDescent="0.25">
      <c r="AM334"/>
      <c r="AO334"/>
      <c r="AQ334"/>
    </row>
    <row r="335" spans="39:43" x14ac:dyDescent="0.25">
      <c r="AM335"/>
      <c r="AO335"/>
      <c r="AQ335"/>
    </row>
    <row r="336" spans="39:43" x14ac:dyDescent="0.25">
      <c r="AM336"/>
      <c r="AO336"/>
      <c r="AQ336"/>
    </row>
    <row r="337" spans="39:43" x14ac:dyDescent="0.25">
      <c r="AM337"/>
      <c r="AO337"/>
      <c r="AQ337"/>
    </row>
    <row r="338" spans="39:43" x14ac:dyDescent="0.25">
      <c r="AM338"/>
      <c r="AO338"/>
      <c r="AQ338"/>
    </row>
    <row r="339" spans="39:43" x14ac:dyDescent="0.25">
      <c r="AM339"/>
      <c r="AO339"/>
      <c r="AQ339"/>
    </row>
    <row r="340" spans="39:43" x14ac:dyDescent="0.25">
      <c r="AM340"/>
      <c r="AO340"/>
      <c r="AQ340"/>
    </row>
    <row r="341" spans="39:43" x14ac:dyDescent="0.25">
      <c r="AM341"/>
      <c r="AO341"/>
      <c r="AQ341"/>
    </row>
    <row r="342" spans="39:43" x14ac:dyDescent="0.25">
      <c r="AM342"/>
      <c r="AO342"/>
      <c r="AQ342"/>
    </row>
    <row r="343" spans="39:43" x14ac:dyDescent="0.25">
      <c r="AM343"/>
      <c r="AO343"/>
      <c r="AQ343"/>
    </row>
    <row r="344" spans="39:43" x14ac:dyDescent="0.25">
      <c r="AM344"/>
      <c r="AO344"/>
      <c r="AQ344"/>
    </row>
    <row r="345" spans="39:43" x14ac:dyDescent="0.25">
      <c r="AM345"/>
      <c r="AO345"/>
      <c r="AQ345"/>
    </row>
    <row r="346" spans="39:43" x14ac:dyDescent="0.25">
      <c r="AM346"/>
      <c r="AO346"/>
      <c r="AQ346"/>
    </row>
    <row r="347" spans="39:43" x14ac:dyDescent="0.25">
      <c r="AM347"/>
      <c r="AO347"/>
      <c r="AQ347"/>
    </row>
    <row r="348" spans="39:43" x14ac:dyDescent="0.25">
      <c r="AM348"/>
      <c r="AO348"/>
      <c r="AQ348"/>
    </row>
    <row r="349" spans="39:43" x14ac:dyDescent="0.25">
      <c r="AM349"/>
      <c r="AO349"/>
      <c r="AQ349"/>
    </row>
    <row r="350" spans="39:43" x14ac:dyDescent="0.25">
      <c r="AM350"/>
      <c r="AO350"/>
      <c r="AQ350"/>
    </row>
    <row r="351" spans="39:43" x14ac:dyDescent="0.25">
      <c r="AM351"/>
      <c r="AO351"/>
      <c r="AQ351"/>
    </row>
    <row r="352" spans="39:43" x14ac:dyDescent="0.25">
      <c r="AM352"/>
      <c r="AO352"/>
      <c r="AQ352"/>
    </row>
    <row r="353" spans="39:43" x14ac:dyDescent="0.25">
      <c r="AM353"/>
      <c r="AO353"/>
      <c r="AQ353"/>
    </row>
    <row r="354" spans="39:43" x14ac:dyDescent="0.25">
      <c r="AM354"/>
      <c r="AO354"/>
      <c r="AQ354"/>
    </row>
    <row r="355" spans="39:43" x14ac:dyDescent="0.25">
      <c r="AM355"/>
      <c r="AO355"/>
      <c r="AQ355"/>
    </row>
    <row r="356" spans="39:43" x14ac:dyDescent="0.25">
      <c r="AM356"/>
      <c r="AO356"/>
      <c r="AQ356"/>
    </row>
    <row r="357" spans="39:43" x14ac:dyDescent="0.25">
      <c r="AM357"/>
      <c r="AO357"/>
      <c r="AQ357"/>
    </row>
    <row r="358" spans="39:43" x14ac:dyDescent="0.25">
      <c r="AM358"/>
      <c r="AO358"/>
      <c r="AQ358"/>
    </row>
    <row r="359" spans="39:43" x14ac:dyDescent="0.25">
      <c r="AM359"/>
      <c r="AO359"/>
      <c r="AQ359"/>
    </row>
    <row r="360" spans="39:43" x14ac:dyDescent="0.25">
      <c r="AM360"/>
      <c r="AO360"/>
      <c r="AQ360"/>
    </row>
    <row r="361" spans="39:43" x14ac:dyDescent="0.25">
      <c r="AM361"/>
      <c r="AO361"/>
      <c r="AQ361"/>
    </row>
    <row r="362" spans="39:43" x14ac:dyDescent="0.25">
      <c r="AM362"/>
      <c r="AO362"/>
      <c r="AQ362"/>
    </row>
    <row r="363" spans="39:43" x14ac:dyDescent="0.25">
      <c r="AM363"/>
      <c r="AO363"/>
      <c r="AQ363"/>
    </row>
    <row r="364" spans="39:43" x14ac:dyDescent="0.25">
      <c r="AM364"/>
      <c r="AO364"/>
      <c r="AQ364"/>
    </row>
    <row r="365" spans="39:43" x14ac:dyDescent="0.25">
      <c r="AM365"/>
      <c r="AO365"/>
      <c r="AQ365"/>
    </row>
    <row r="366" spans="39:43" x14ac:dyDescent="0.25">
      <c r="AM366"/>
      <c r="AO366"/>
      <c r="AQ366"/>
    </row>
    <row r="367" spans="39:43" x14ac:dyDescent="0.25">
      <c r="AM367"/>
      <c r="AO367"/>
      <c r="AQ367"/>
    </row>
    <row r="368" spans="39:43" x14ac:dyDescent="0.25">
      <c r="AM368"/>
      <c r="AO368"/>
      <c r="AQ368"/>
    </row>
    <row r="369" spans="39:43" x14ac:dyDescent="0.25">
      <c r="AM369"/>
      <c r="AO369"/>
      <c r="AQ369"/>
    </row>
    <row r="370" spans="39:43" x14ac:dyDescent="0.25">
      <c r="AM370"/>
      <c r="AO370"/>
      <c r="AQ370"/>
    </row>
    <row r="371" spans="39:43" x14ac:dyDescent="0.25">
      <c r="AM371"/>
      <c r="AO371"/>
      <c r="AQ371"/>
    </row>
    <row r="372" spans="39:43" x14ac:dyDescent="0.25">
      <c r="AM372"/>
      <c r="AO372"/>
      <c r="AQ372"/>
    </row>
    <row r="373" spans="39:43" x14ac:dyDescent="0.25">
      <c r="AM373"/>
      <c r="AO373"/>
      <c r="AQ373"/>
    </row>
    <row r="374" spans="39:43" x14ac:dyDescent="0.25">
      <c r="AM374"/>
      <c r="AO374"/>
      <c r="AQ374"/>
    </row>
    <row r="375" spans="39:43" x14ac:dyDescent="0.25">
      <c r="AM375"/>
      <c r="AO375"/>
      <c r="AQ375"/>
    </row>
    <row r="376" spans="39:43" x14ac:dyDescent="0.25">
      <c r="AM376"/>
      <c r="AO376"/>
      <c r="AQ376"/>
    </row>
    <row r="377" spans="39:43" x14ac:dyDescent="0.25">
      <c r="AM377"/>
      <c r="AO377"/>
      <c r="AQ377"/>
    </row>
    <row r="378" spans="39:43" x14ac:dyDescent="0.25">
      <c r="AM378"/>
      <c r="AO378"/>
      <c r="AQ378"/>
    </row>
    <row r="379" spans="39:43" x14ac:dyDescent="0.25">
      <c r="AM379"/>
      <c r="AO379"/>
      <c r="AQ379"/>
    </row>
    <row r="380" spans="39:43" x14ac:dyDescent="0.25">
      <c r="AM380"/>
      <c r="AO380"/>
      <c r="AQ380"/>
    </row>
    <row r="381" spans="39:43" x14ac:dyDescent="0.25">
      <c r="AM381"/>
      <c r="AO381"/>
      <c r="AQ381"/>
    </row>
    <row r="382" spans="39:43" x14ac:dyDescent="0.25">
      <c r="AM382"/>
      <c r="AO382"/>
      <c r="AQ382"/>
    </row>
    <row r="383" spans="39:43" x14ac:dyDescent="0.25">
      <c r="AM383"/>
      <c r="AO383"/>
      <c r="AQ383"/>
    </row>
    <row r="384" spans="39:43" x14ac:dyDescent="0.25">
      <c r="AM384"/>
      <c r="AO384"/>
      <c r="AQ384"/>
    </row>
    <row r="385" spans="39:43" x14ac:dyDescent="0.25">
      <c r="AM385"/>
      <c r="AO385"/>
      <c r="AQ385"/>
    </row>
    <row r="386" spans="39:43" x14ac:dyDescent="0.25">
      <c r="AM386"/>
      <c r="AO386"/>
      <c r="AQ386"/>
    </row>
    <row r="387" spans="39:43" x14ac:dyDescent="0.25">
      <c r="AM387"/>
      <c r="AO387"/>
      <c r="AQ387"/>
    </row>
    <row r="388" spans="39:43" x14ac:dyDescent="0.25">
      <c r="AM388"/>
      <c r="AO388"/>
      <c r="AQ388"/>
    </row>
    <row r="389" spans="39:43" x14ac:dyDescent="0.25">
      <c r="AM389"/>
      <c r="AO389"/>
      <c r="AQ389"/>
    </row>
    <row r="390" spans="39:43" x14ac:dyDescent="0.25">
      <c r="AM390"/>
      <c r="AO390"/>
      <c r="AQ390"/>
    </row>
    <row r="391" spans="39:43" x14ac:dyDescent="0.25">
      <c r="AM391"/>
      <c r="AO391"/>
      <c r="AQ391"/>
    </row>
    <row r="392" spans="39:43" x14ac:dyDescent="0.25">
      <c r="AM392"/>
      <c r="AO392"/>
      <c r="AQ392"/>
    </row>
    <row r="393" spans="39:43" x14ac:dyDescent="0.25">
      <c r="AM393"/>
      <c r="AO393"/>
      <c r="AQ393"/>
    </row>
    <row r="394" spans="39:43" x14ac:dyDescent="0.25">
      <c r="AM394"/>
      <c r="AO394"/>
      <c r="AQ394"/>
    </row>
    <row r="395" spans="39:43" x14ac:dyDescent="0.25">
      <c r="AM395"/>
      <c r="AO395"/>
      <c r="AQ395"/>
    </row>
    <row r="396" spans="39:43" x14ac:dyDescent="0.25">
      <c r="AM396"/>
      <c r="AO396"/>
      <c r="AQ396"/>
    </row>
    <row r="397" spans="39:43" x14ac:dyDescent="0.25">
      <c r="AM397"/>
      <c r="AO397"/>
      <c r="AQ397"/>
    </row>
    <row r="398" spans="39:43" x14ac:dyDescent="0.25">
      <c r="AM398"/>
      <c r="AO398"/>
      <c r="AQ398"/>
    </row>
    <row r="399" spans="39:43" x14ac:dyDescent="0.25">
      <c r="AM399"/>
      <c r="AO399"/>
      <c r="AQ399"/>
    </row>
    <row r="400" spans="39:43" x14ac:dyDescent="0.25">
      <c r="AM400"/>
      <c r="AO400"/>
      <c r="AQ400"/>
    </row>
    <row r="401" spans="39:43" x14ac:dyDescent="0.25">
      <c r="AM401"/>
      <c r="AO401"/>
      <c r="AQ401"/>
    </row>
    <row r="402" spans="39:43" x14ac:dyDescent="0.25">
      <c r="AM402"/>
      <c r="AO402"/>
      <c r="AQ402"/>
    </row>
    <row r="403" spans="39:43" x14ac:dyDescent="0.25">
      <c r="AM403"/>
      <c r="AO403"/>
      <c r="AQ403"/>
    </row>
    <row r="404" spans="39:43" x14ac:dyDescent="0.25">
      <c r="AM404"/>
      <c r="AO404"/>
      <c r="AQ404"/>
    </row>
    <row r="405" spans="39:43" x14ac:dyDescent="0.25">
      <c r="AM405"/>
      <c r="AO405"/>
      <c r="AQ405"/>
    </row>
    <row r="406" spans="39:43" x14ac:dyDescent="0.25">
      <c r="AM406"/>
      <c r="AO406"/>
      <c r="AQ406"/>
    </row>
    <row r="407" spans="39:43" x14ac:dyDescent="0.25">
      <c r="AM407"/>
      <c r="AO407"/>
      <c r="AQ407"/>
    </row>
    <row r="408" spans="39:43" x14ac:dyDescent="0.25">
      <c r="AM408"/>
      <c r="AO408"/>
      <c r="AQ408"/>
    </row>
    <row r="409" spans="39:43" x14ac:dyDescent="0.25">
      <c r="AM409"/>
      <c r="AO409"/>
      <c r="AQ409"/>
    </row>
    <row r="410" spans="39:43" x14ac:dyDescent="0.25">
      <c r="AM410"/>
      <c r="AO410"/>
      <c r="AQ410"/>
    </row>
    <row r="411" spans="39:43" x14ac:dyDescent="0.25">
      <c r="AM411"/>
      <c r="AO411"/>
      <c r="AQ411"/>
    </row>
    <row r="412" spans="39:43" x14ac:dyDescent="0.25">
      <c r="AM412"/>
      <c r="AO412"/>
      <c r="AQ412"/>
    </row>
    <row r="413" spans="39:43" x14ac:dyDescent="0.25">
      <c r="AM413"/>
      <c r="AO413"/>
      <c r="AQ413"/>
    </row>
    <row r="414" spans="39:43" x14ac:dyDescent="0.25">
      <c r="AM414"/>
      <c r="AO414"/>
      <c r="AQ414"/>
    </row>
    <row r="415" spans="39:43" x14ac:dyDescent="0.25">
      <c r="AM415"/>
      <c r="AO415"/>
      <c r="AQ415"/>
    </row>
    <row r="416" spans="39:43" x14ac:dyDescent="0.25">
      <c r="AM416"/>
      <c r="AO416"/>
      <c r="AQ416"/>
    </row>
    <row r="417" spans="39:43" x14ac:dyDescent="0.25">
      <c r="AM417"/>
      <c r="AO417"/>
      <c r="AQ417"/>
    </row>
    <row r="418" spans="39:43" x14ac:dyDescent="0.25">
      <c r="AM418"/>
      <c r="AO418"/>
      <c r="AQ418"/>
    </row>
    <row r="419" spans="39:43" x14ac:dyDescent="0.25">
      <c r="AM419"/>
      <c r="AO419"/>
      <c r="AQ419"/>
    </row>
    <row r="420" spans="39:43" x14ac:dyDescent="0.25">
      <c r="AM420"/>
      <c r="AO420"/>
      <c r="AQ420"/>
    </row>
    <row r="421" spans="39:43" x14ac:dyDescent="0.25">
      <c r="AM421"/>
      <c r="AO421"/>
      <c r="AQ421"/>
    </row>
    <row r="422" spans="39:43" x14ac:dyDescent="0.25">
      <c r="AM422"/>
      <c r="AO422"/>
      <c r="AQ422"/>
    </row>
    <row r="423" spans="39:43" x14ac:dyDescent="0.25">
      <c r="AM423"/>
      <c r="AO423"/>
      <c r="AQ423"/>
    </row>
    <row r="424" spans="39:43" x14ac:dyDescent="0.25">
      <c r="AM424"/>
      <c r="AO424"/>
      <c r="AQ424"/>
    </row>
    <row r="425" spans="39:43" x14ac:dyDescent="0.25">
      <c r="AM425"/>
      <c r="AO425"/>
      <c r="AQ425"/>
    </row>
    <row r="426" spans="39:43" x14ac:dyDescent="0.25">
      <c r="AM426"/>
      <c r="AO426"/>
      <c r="AQ426"/>
    </row>
    <row r="427" spans="39:43" x14ac:dyDescent="0.25">
      <c r="AM427"/>
      <c r="AO427"/>
      <c r="AQ427"/>
    </row>
    <row r="428" spans="39:43" x14ac:dyDescent="0.25">
      <c r="AM428"/>
      <c r="AO428"/>
      <c r="AQ428"/>
    </row>
    <row r="429" spans="39:43" x14ac:dyDescent="0.25">
      <c r="AM429"/>
      <c r="AO429"/>
      <c r="AQ429"/>
    </row>
    <row r="430" spans="39:43" x14ac:dyDescent="0.25">
      <c r="AM430"/>
      <c r="AO430"/>
      <c r="AQ430"/>
    </row>
    <row r="431" spans="39:43" x14ac:dyDescent="0.25">
      <c r="AM431"/>
      <c r="AO431"/>
      <c r="AQ431"/>
    </row>
    <row r="432" spans="39:43" x14ac:dyDescent="0.25">
      <c r="AM432"/>
      <c r="AO432"/>
      <c r="AQ432"/>
    </row>
    <row r="433" spans="39:43" x14ac:dyDescent="0.25">
      <c r="AM433"/>
      <c r="AO433"/>
      <c r="AQ433"/>
    </row>
    <row r="434" spans="39:43" x14ac:dyDescent="0.25">
      <c r="AM434"/>
      <c r="AO434"/>
      <c r="AQ434"/>
    </row>
    <row r="435" spans="39:43" x14ac:dyDescent="0.25">
      <c r="AM435"/>
      <c r="AO435"/>
      <c r="AQ435"/>
    </row>
    <row r="436" spans="39:43" x14ac:dyDescent="0.25">
      <c r="AM436"/>
      <c r="AO436"/>
      <c r="AQ436"/>
    </row>
    <row r="437" spans="39:43" x14ac:dyDescent="0.25">
      <c r="AM437"/>
      <c r="AO437"/>
      <c r="AQ437"/>
    </row>
    <row r="438" spans="39:43" x14ac:dyDescent="0.25">
      <c r="AM438"/>
      <c r="AO438"/>
      <c r="AQ438"/>
    </row>
    <row r="439" spans="39:43" x14ac:dyDescent="0.25">
      <c r="AM439"/>
      <c r="AO439"/>
      <c r="AQ439"/>
    </row>
    <row r="440" spans="39:43" x14ac:dyDescent="0.25">
      <c r="AM440"/>
      <c r="AO440"/>
      <c r="AQ440"/>
    </row>
    <row r="441" spans="39:43" x14ac:dyDescent="0.25">
      <c r="AM441"/>
      <c r="AO441"/>
      <c r="AQ441"/>
    </row>
    <row r="442" spans="39:43" x14ac:dyDescent="0.25">
      <c r="AM442"/>
      <c r="AO442"/>
      <c r="AQ442"/>
    </row>
    <row r="443" spans="39:43" x14ac:dyDescent="0.25">
      <c r="AM443"/>
      <c r="AO443"/>
      <c r="AQ443"/>
    </row>
    <row r="444" spans="39:43" x14ac:dyDescent="0.25">
      <c r="AM444"/>
      <c r="AO444"/>
      <c r="AQ444"/>
    </row>
    <row r="445" spans="39:43" x14ac:dyDescent="0.25">
      <c r="AM445"/>
      <c r="AO445"/>
      <c r="AQ445"/>
    </row>
    <row r="446" spans="39:43" x14ac:dyDescent="0.25">
      <c r="AM446"/>
      <c r="AO446"/>
      <c r="AQ446"/>
    </row>
    <row r="447" spans="39:43" x14ac:dyDescent="0.25">
      <c r="AM447"/>
      <c r="AO447"/>
      <c r="AQ447"/>
    </row>
    <row r="448" spans="39:43" x14ac:dyDescent="0.25">
      <c r="AM448"/>
      <c r="AO448"/>
      <c r="AQ448"/>
    </row>
    <row r="449" spans="39:43" x14ac:dyDescent="0.25">
      <c r="AM449"/>
      <c r="AO449"/>
      <c r="AQ449"/>
    </row>
    <row r="450" spans="39:43" x14ac:dyDescent="0.25">
      <c r="AM450"/>
      <c r="AO450"/>
      <c r="AQ450"/>
    </row>
    <row r="451" spans="39:43" x14ac:dyDescent="0.25">
      <c r="AM451"/>
      <c r="AO451"/>
      <c r="AQ451"/>
    </row>
    <row r="452" spans="39:43" x14ac:dyDescent="0.25">
      <c r="AM452"/>
      <c r="AO452"/>
      <c r="AQ452"/>
    </row>
    <row r="453" spans="39:43" x14ac:dyDescent="0.25">
      <c r="AM453"/>
      <c r="AO453"/>
      <c r="AQ453"/>
    </row>
    <row r="454" spans="39:43" x14ac:dyDescent="0.25">
      <c r="AM454"/>
      <c r="AO454"/>
      <c r="AQ454"/>
    </row>
    <row r="455" spans="39:43" x14ac:dyDescent="0.25">
      <c r="AM455"/>
      <c r="AO455"/>
      <c r="AQ455"/>
    </row>
    <row r="456" spans="39:43" x14ac:dyDescent="0.25">
      <c r="AM456"/>
      <c r="AO456"/>
      <c r="AQ456"/>
    </row>
    <row r="457" spans="39:43" x14ac:dyDescent="0.25">
      <c r="AM457"/>
      <c r="AO457"/>
      <c r="AQ457"/>
    </row>
    <row r="458" spans="39:43" x14ac:dyDescent="0.25">
      <c r="AM458"/>
      <c r="AO458"/>
      <c r="AQ458"/>
    </row>
    <row r="459" spans="39:43" x14ac:dyDescent="0.25">
      <c r="AM459"/>
      <c r="AO459"/>
      <c r="AQ459"/>
    </row>
    <row r="460" spans="39:43" x14ac:dyDescent="0.25">
      <c r="AM460"/>
      <c r="AO460"/>
      <c r="AQ460"/>
    </row>
    <row r="461" spans="39:43" x14ac:dyDescent="0.25">
      <c r="AM461"/>
      <c r="AO461"/>
      <c r="AQ461"/>
    </row>
    <row r="462" spans="39:43" x14ac:dyDescent="0.25">
      <c r="AM462"/>
      <c r="AO462"/>
      <c r="AQ462"/>
    </row>
    <row r="463" spans="39:43" x14ac:dyDescent="0.25">
      <c r="AM463"/>
      <c r="AO463"/>
      <c r="AQ463"/>
    </row>
    <row r="464" spans="39:43" x14ac:dyDescent="0.25">
      <c r="AM464"/>
      <c r="AO464"/>
      <c r="AQ464"/>
    </row>
    <row r="465" spans="39:43" x14ac:dyDescent="0.25">
      <c r="AM465"/>
      <c r="AO465"/>
      <c r="AQ465"/>
    </row>
    <row r="466" spans="39:43" x14ac:dyDescent="0.25">
      <c r="AM466"/>
      <c r="AO466"/>
      <c r="AQ466"/>
    </row>
    <row r="467" spans="39:43" x14ac:dyDescent="0.25">
      <c r="AM467"/>
      <c r="AO467"/>
      <c r="AQ467"/>
    </row>
    <row r="468" spans="39:43" x14ac:dyDescent="0.25">
      <c r="AM468"/>
      <c r="AO468"/>
      <c r="AQ468"/>
    </row>
    <row r="469" spans="39:43" x14ac:dyDescent="0.25">
      <c r="AM469"/>
      <c r="AO469"/>
      <c r="AQ469"/>
    </row>
    <row r="470" spans="39:43" x14ac:dyDescent="0.25">
      <c r="AM470"/>
      <c r="AO470"/>
      <c r="AQ470"/>
    </row>
    <row r="471" spans="39:43" x14ac:dyDescent="0.25">
      <c r="AM471"/>
      <c r="AO471"/>
      <c r="AQ471"/>
    </row>
    <row r="472" spans="39:43" x14ac:dyDescent="0.25">
      <c r="AM472"/>
      <c r="AO472"/>
      <c r="AQ472"/>
    </row>
    <row r="473" spans="39:43" x14ac:dyDescent="0.25">
      <c r="AM473"/>
      <c r="AO473"/>
      <c r="AQ473"/>
    </row>
    <row r="474" spans="39:43" x14ac:dyDescent="0.25">
      <c r="AM474"/>
      <c r="AO474"/>
      <c r="AQ474"/>
    </row>
    <row r="475" spans="39:43" x14ac:dyDescent="0.25">
      <c r="AM475"/>
      <c r="AO475"/>
      <c r="AQ475"/>
    </row>
    <row r="476" spans="39:43" x14ac:dyDescent="0.25">
      <c r="AM476"/>
      <c r="AO476"/>
      <c r="AQ476"/>
    </row>
    <row r="477" spans="39:43" x14ac:dyDescent="0.25">
      <c r="AM477"/>
      <c r="AO477"/>
      <c r="AQ477"/>
    </row>
    <row r="478" spans="39:43" x14ac:dyDescent="0.25">
      <c r="AM478"/>
      <c r="AO478"/>
      <c r="AQ478"/>
    </row>
    <row r="479" spans="39:43" x14ac:dyDescent="0.25">
      <c r="AM479"/>
      <c r="AO479"/>
      <c r="AQ479"/>
    </row>
    <row r="480" spans="39:43" x14ac:dyDescent="0.25">
      <c r="AM480"/>
      <c r="AO480"/>
      <c r="AQ480"/>
    </row>
    <row r="481" spans="39:43" x14ac:dyDescent="0.25">
      <c r="AM481"/>
      <c r="AO481"/>
      <c r="AQ481"/>
    </row>
    <row r="482" spans="39:43" x14ac:dyDescent="0.25">
      <c r="AM482"/>
      <c r="AO482"/>
      <c r="AQ482"/>
    </row>
    <row r="483" spans="39:43" x14ac:dyDescent="0.25">
      <c r="AM483"/>
      <c r="AO483"/>
      <c r="AQ483"/>
    </row>
    <row r="484" spans="39:43" x14ac:dyDescent="0.25">
      <c r="AM484"/>
      <c r="AO484"/>
      <c r="AQ484"/>
    </row>
    <row r="485" spans="39:43" x14ac:dyDescent="0.25">
      <c r="AM485"/>
      <c r="AO485"/>
      <c r="AQ485"/>
    </row>
    <row r="486" spans="39:43" x14ac:dyDescent="0.25">
      <c r="AM486"/>
      <c r="AO486"/>
      <c r="AQ486"/>
    </row>
    <row r="487" spans="39:43" x14ac:dyDescent="0.25">
      <c r="AM487"/>
      <c r="AO487"/>
      <c r="AQ487"/>
    </row>
    <row r="488" spans="39:43" x14ac:dyDescent="0.25">
      <c r="AM488"/>
      <c r="AO488"/>
      <c r="AQ488"/>
    </row>
    <row r="489" spans="39:43" x14ac:dyDescent="0.25">
      <c r="AM489"/>
      <c r="AO489"/>
      <c r="AQ489"/>
    </row>
    <row r="490" spans="39:43" x14ac:dyDescent="0.25">
      <c r="AM490"/>
      <c r="AO490"/>
      <c r="AQ490"/>
    </row>
    <row r="491" spans="39:43" x14ac:dyDescent="0.25">
      <c r="AM491"/>
      <c r="AO491"/>
      <c r="AQ491"/>
    </row>
    <row r="492" spans="39:43" x14ac:dyDescent="0.25">
      <c r="AM492"/>
      <c r="AO492"/>
      <c r="AQ492"/>
    </row>
    <row r="493" spans="39:43" x14ac:dyDescent="0.25">
      <c r="AM493"/>
      <c r="AO493"/>
      <c r="AQ493"/>
    </row>
    <row r="494" spans="39:43" x14ac:dyDescent="0.25">
      <c r="AM494"/>
      <c r="AO494"/>
      <c r="AQ494"/>
    </row>
    <row r="495" spans="39:43" x14ac:dyDescent="0.25">
      <c r="AM495"/>
      <c r="AO495"/>
      <c r="AQ495"/>
    </row>
    <row r="496" spans="39:43" x14ac:dyDescent="0.25">
      <c r="AM496"/>
      <c r="AO496"/>
      <c r="AQ496"/>
    </row>
    <row r="497" spans="39:43" x14ac:dyDescent="0.25">
      <c r="AM497"/>
      <c r="AO497"/>
      <c r="AQ497"/>
    </row>
    <row r="498" spans="39:43" x14ac:dyDescent="0.25">
      <c r="AM498"/>
      <c r="AO498"/>
      <c r="AQ498"/>
    </row>
    <row r="499" spans="39:43" x14ac:dyDescent="0.25">
      <c r="AM499"/>
      <c r="AO499"/>
      <c r="AQ499"/>
    </row>
    <row r="500" spans="39:43" x14ac:dyDescent="0.25">
      <c r="AM500"/>
      <c r="AO500"/>
      <c r="AQ500"/>
    </row>
    <row r="501" spans="39:43" x14ac:dyDescent="0.25">
      <c r="AM501"/>
      <c r="AO501"/>
      <c r="AQ501"/>
    </row>
    <row r="502" spans="39:43" x14ac:dyDescent="0.25">
      <c r="AM502"/>
      <c r="AO502"/>
      <c r="AQ502"/>
    </row>
    <row r="503" spans="39:43" x14ac:dyDescent="0.25">
      <c r="AM503"/>
      <c r="AO503"/>
      <c r="AQ503"/>
    </row>
    <row r="504" spans="39:43" x14ac:dyDescent="0.25">
      <c r="AM504"/>
      <c r="AO504"/>
      <c r="AQ504"/>
    </row>
    <row r="505" spans="39:43" x14ac:dyDescent="0.25">
      <c r="AM505"/>
      <c r="AO505"/>
      <c r="AQ505"/>
    </row>
    <row r="506" spans="39:43" x14ac:dyDescent="0.25">
      <c r="AM506"/>
      <c r="AO506"/>
      <c r="AQ506"/>
    </row>
    <row r="507" spans="39:43" x14ac:dyDescent="0.25">
      <c r="AM507"/>
      <c r="AO507"/>
      <c r="AQ507"/>
    </row>
    <row r="508" spans="39:43" x14ac:dyDescent="0.25">
      <c r="AM508"/>
      <c r="AO508"/>
      <c r="AQ508"/>
    </row>
    <row r="509" spans="39:43" x14ac:dyDescent="0.25">
      <c r="AM509"/>
      <c r="AO509"/>
      <c r="AQ509"/>
    </row>
    <row r="510" spans="39:43" x14ac:dyDescent="0.25">
      <c r="AM510"/>
      <c r="AO510"/>
      <c r="AQ510"/>
    </row>
    <row r="511" spans="39:43" x14ac:dyDescent="0.25">
      <c r="AM511"/>
      <c r="AO511"/>
      <c r="AQ511"/>
    </row>
    <row r="512" spans="39:43" x14ac:dyDescent="0.25">
      <c r="AM512"/>
      <c r="AO512"/>
      <c r="AQ512"/>
    </row>
    <row r="513" spans="39:43" x14ac:dyDescent="0.25">
      <c r="AM513"/>
      <c r="AO513"/>
      <c r="AQ513"/>
    </row>
    <row r="514" spans="39:43" x14ac:dyDescent="0.25">
      <c r="AM514"/>
      <c r="AO514"/>
      <c r="AQ514"/>
    </row>
    <row r="515" spans="39:43" x14ac:dyDescent="0.25">
      <c r="AM515"/>
      <c r="AO515"/>
      <c r="AQ515"/>
    </row>
    <row r="516" spans="39:43" x14ac:dyDescent="0.25">
      <c r="AM516"/>
      <c r="AO516"/>
      <c r="AQ516"/>
    </row>
    <row r="517" spans="39:43" x14ac:dyDescent="0.25">
      <c r="AM517"/>
      <c r="AO517"/>
      <c r="AQ517"/>
    </row>
    <row r="518" spans="39:43" x14ac:dyDescent="0.25">
      <c r="AM518"/>
      <c r="AO518"/>
      <c r="AQ518"/>
    </row>
    <row r="519" spans="39:43" x14ac:dyDescent="0.25">
      <c r="AM519"/>
      <c r="AO519"/>
      <c r="AQ519"/>
    </row>
    <row r="520" spans="39:43" x14ac:dyDescent="0.25">
      <c r="AM520"/>
      <c r="AO520"/>
      <c r="AQ520"/>
    </row>
    <row r="521" spans="39:43" x14ac:dyDescent="0.25">
      <c r="AM521"/>
      <c r="AO521"/>
      <c r="AQ521"/>
    </row>
    <row r="522" spans="39:43" x14ac:dyDescent="0.25">
      <c r="AM522"/>
      <c r="AO522"/>
      <c r="AQ522"/>
    </row>
    <row r="523" spans="39:43" x14ac:dyDescent="0.25">
      <c r="AM523"/>
      <c r="AO523"/>
      <c r="AQ523"/>
    </row>
    <row r="524" spans="39:43" x14ac:dyDescent="0.25">
      <c r="AM524"/>
      <c r="AO524"/>
      <c r="AQ524"/>
    </row>
    <row r="525" spans="39:43" x14ac:dyDescent="0.25">
      <c r="AM525"/>
      <c r="AO525"/>
      <c r="AQ525"/>
    </row>
    <row r="526" spans="39:43" x14ac:dyDescent="0.25">
      <c r="AM526"/>
      <c r="AO526"/>
      <c r="AQ526"/>
    </row>
    <row r="527" spans="39:43" x14ac:dyDescent="0.25">
      <c r="AM527"/>
      <c r="AO527"/>
      <c r="AQ527"/>
    </row>
    <row r="528" spans="39:43" x14ac:dyDescent="0.25">
      <c r="AM528"/>
      <c r="AO528"/>
      <c r="AQ528"/>
    </row>
    <row r="529" spans="39:43" x14ac:dyDescent="0.25">
      <c r="AM529"/>
      <c r="AO529"/>
      <c r="AQ529"/>
    </row>
    <row r="530" spans="39:43" x14ac:dyDescent="0.25">
      <c r="AM530"/>
      <c r="AO530"/>
      <c r="AQ530"/>
    </row>
    <row r="531" spans="39:43" x14ac:dyDescent="0.25">
      <c r="AM531"/>
      <c r="AO531"/>
      <c r="AQ531"/>
    </row>
    <row r="532" spans="39:43" x14ac:dyDescent="0.25">
      <c r="AM532"/>
      <c r="AO532"/>
      <c r="AQ532"/>
    </row>
    <row r="533" spans="39:43" x14ac:dyDescent="0.25">
      <c r="AM533"/>
      <c r="AO533"/>
      <c r="AQ533"/>
    </row>
    <row r="534" spans="39:43" x14ac:dyDescent="0.25">
      <c r="AM534"/>
      <c r="AO534"/>
      <c r="AQ534"/>
    </row>
    <row r="535" spans="39:43" x14ac:dyDescent="0.25">
      <c r="AM535"/>
      <c r="AO535"/>
      <c r="AQ535"/>
    </row>
    <row r="536" spans="39:43" x14ac:dyDescent="0.25">
      <c r="AM536"/>
      <c r="AO536"/>
      <c r="AQ536"/>
    </row>
    <row r="537" spans="39:43" x14ac:dyDescent="0.25">
      <c r="AM537"/>
      <c r="AO537"/>
      <c r="AQ537"/>
    </row>
    <row r="538" spans="39:43" x14ac:dyDescent="0.25">
      <c r="AM538"/>
      <c r="AO538"/>
      <c r="AQ538"/>
    </row>
    <row r="539" spans="39:43" x14ac:dyDescent="0.25">
      <c r="AM539"/>
      <c r="AO539"/>
      <c r="AQ539"/>
    </row>
    <row r="540" spans="39:43" x14ac:dyDescent="0.25">
      <c r="AM540"/>
      <c r="AO540"/>
      <c r="AQ540"/>
    </row>
    <row r="541" spans="39:43" x14ac:dyDescent="0.25">
      <c r="AM541"/>
      <c r="AO541"/>
      <c r="AQ541"/>
    </row>
    <row r="542" spans="39:43" x14ac:dyDescent="0.25">
      <c r="AM542"/>
      <c r="AO542"/>
      <c r="AQ542"/>
    </row>
    <row r="543" spans="39:43" x14ac:dyDescent="0.25">
      <c r="AM543"/>
      <c r="AO543"/>
      <c r="AQ543"/>
    </row>
    <row r="544" spans="39:43" x14ac:dyDescent="0.25">
      <c r="AM544"/>
      <c r="AO544"/>
      <c r="AQ544"/>
    </row>
    <row r="545" spans="39:43" x14ac:dyDescent="0.25">
      <c r="AM545"/>
      <c r="AO545"/>
      <c r="AQ545"/>
    </row>
    <row r="546" spans="39:43" x14ac:dyDescent="0.25">
      <c r="AM546"/>
      <c r="AO546"/>
      <c r="AQ546"/>
    </row>
    <row r="547" spans="39:43" x14ac:dyDescent="0.25">
      <c r="AM547"/>
      <c r="AO547"/>
      <c r="AQ547"/>
    </row>
    <row r="548" spans="39:43" x14ac:dyDescent="0.25">
      <c r="AM548"/>
      <c r="AO548"/>
      <c r="AQ548"/>
    </row>
    <row r="549" spans="39:43" x14ac:dyDescent="0.25">
      <c r="AM549"/>
      <c r="AO549"/>
      <c r="AQ549"/>
    </row>
    <row r="550" spans="39:43" x14ac:dyDescent="0.25">
      <c r="AM550"/>
      <c r="AO550"/>
      <c r="AQ550"/>
    </row>
    <row r="551" spans="39:43" x14ac:dyDescent="0.25">
      <c r="AM551"/>
      <c r="AO551"/>
      <c r="AQ551"/>
    </row>
    <row r="552" spans="39:43" x14ac:dyDescent="0.25">
      <c r="AM552"/>
      <c r="AO552"/>
      <c r="AQ552"/>
    </row>
    <row r="553" spans="39:43" x14ac:dyDescent="0.25">
      <c r="AM553"/>
      <c r="AO553"/>
      <c r="AQ553"/>
    </row>
    <row r="554" spans="39:43" x14ac:dyDescent="0.25">
      <c r="AM554"/>
      <c r="AO554"/>
      <c r="AQ554"/>
    </row>
    <row r="555" spans="39:43" x14ac:dyDescent="0.25">
      <c r="AM555"/>
      <c r="AO555"/>
      <c r="AQ555"/>
    </row>
    <row r="556" spans="39:43" x14ac:dyDescent="0.25">
      <c r="AM556"/>
      <c r="AO556"/>
      <c r="AQ556"/>
    </row>
    <row r="557" spans="39:43" x14ac:dyDescent="0.25">
      <c r="AM557"/>
      <c r="AO557"/>
      <c r="AQ557"/>
    </row>
    <row r="558" spans="39:43" x14ac:dyDescent="0.25">
      <c r="AM558"/>
      <c r="AO558"/>
      <c r="AQ558"/>
    </row>
    <row r="559" spans="39:43" x14ac:dyDescent="0.25">
      <c r="AM559"/>
      <c r="AO559"/>
      <c r="AQ559"/>
    </row>
    <row r="560" spans="39:43" x14ac:dyDescent="0.25">
      <c r="AM560"/>
      <c r="AO560"/>
      <c r="AQ560"/>
    </row>
    <row r="561" spans="39:43" x14ac:dyDescent="0.25">
      <c r="AM561"/>
      <c r="AO561"/>
      <c r="AQ561"/>
    </row>
    <row r="562" spans="39:43" x14ac:dyDescent="0.25">
      <c r="AM562"/>
      <c r="AO562"/>
      <c r="AQ562"/>
    </row>
    <row r="563" spans="39:43" x14ac:dyDescent="0.25">
      <c r="AM563"/>
      <c r="AO563"/>
      <c r="AQ563"/>
    </row>
    <row r="564" spans="39:43" x14ac:dyDescent="0.25">
      <c r="AM564"/>
      <c r="AO564"/>
      <c r="AQ564"/>
    </row>
    <row r="565" spans="39:43" x14ac:dyDescent="0.25">
      <c r="AM565"/>
      <c r="AO565"/>
      <c r="AQ565"/>
    </row>
    <row r="566" spans="39:43" x14ac:dyDescent="0.25">
      <c r="AM566"/>
      <c r="AO566"/>
      <c r="AQ566"/>
    </row>
    <row r="567" spans="39:43" x14ac:dyDescent="0.25">
      <c r="AM567"/>
      <c r="AO567"/>
      <c r="AQ567"/>
    </row>
    <row r="568" spans="39:43" x14ac:dyDescent="0.25">
      <c r="AM568"/>
      <c r="AO568"/>
      <c r="AQ568"/>
    </row>
    <row r="569" spans="39:43" x14ac:dyDescent="0.25">
      <c r="AM569"/>
      <c r="AO569"/>
      <c r="AQ569"/>
    </row>
    <row r="570" spans="39:43" x14ac:dyDescent="0.25">
      <c r="AM570"/>
      <c r="AO570"/>
      <c r="AQ570"/>
    </row>
    <row r="571" spans="39:43" x14ac:dyDescent="0.25">
      <c r="AM571"/>
      <c r="AO571"/>
      <c r="AQ571"/>
    </row>
    <row r="572" spans="39:43" x14ac:dyDescent="0.25">
      <c r="AM572"/>
      <c r="AO572"/>
      <c r="AQ572"/>
    </row>
    <row r="573" spans="39:43" x14ac:dyDescent="0.25">
      <c r="AM573"/>
      <c r="AO573"/>
      <c r="AQ573"/>
    </row>
    <row r="574" spans="39:43" x14ac:dyDescent="0.25">
      <c r="AM574"/>
      <c r="AO574"/>
      <c r="AQ574"/>
    </row>
    <row r="575" spans="39:43" x14ac:dyDescent="0.25">
      <c r="AM575"/>
      <c r="AO575"/>
      <c r="AQ575"/>
    </row>
    <row r="576" spans="39:43" x14ac:dyDescent="0.25">
      <c r="AM576"/>
      <c r="AO576"/>
      <c r="AQ576"/>
    </row>
    <row r="577" spans="39:43" x14ac:dyDescent="0.25">
      <c r="AM577"/>
      <c r="AO577"/>
      <c r="AQ577"/>
    </row>
    <row r="578" spans="39:43" x14ac:dyDescent="0.25">
      <c r="AM578"/>
      <c r="AO578"/>
      <c r="AQ578"/>
    </row>
    <row r="579" spans="39:43" x14ac:dyDescent="0.25">
      <c r="AM579"/>
      <c r="AO579"/>
      <c r="AQ579"/>
    </row>
    <row r="580" spans="39:43" x14ac:dyDescent="0.25">
      <c r="AM580"/>
      <c r="AO580"/>
      <c r="AQ580"/>
    </row>
    <row r="581" spans="39:43" x14ac:dyDescent="0.25">
      <c r="AM581"/>
      <c r="AO581"/>
      <c r="AQ581"/>
    </row>
    <row r="582" spans="39:43" x14ac:dyDescent="0.25">
      <c r="AM582"/>
      <c r="AO582"/>
      <c r="AQ582"/>
    </row>
    <row r="583" spans="39:43" x14ac:dyDescent="0.25">
      <c r="AM583"/>
      <c r="AO583"/>
      <c r="AQ583"/>
    </row>
    <row r="584" spans="39:43" x14ac:dyDescent="0.25">
      <c r="AM584"/>
      <c r="AO584"/>
      <c r="AQ584"/>
    </row>
    <row r="585" spans="39:43" x14ac:dyDescent="0.25">
      <c r="AM585"/>
      <c r="AO585"/>
      <c r="AQ585"/>
    </row>
    <row r="586" spans="39:43" x14ac:dyDescent="0.25">
      <c r="AM586"/>
      <c r="AO586"/>
      <c r="AQ586"/>
    </row>
    <row r="587" spans="39:43" x14ac:dyDescent="0.25">
      <c r="AM587"/>
      <c r="AO587"/>
      <c r="AQ587"/>
    </row>
    <row r="588" spans="39:43" x14ac:dyDescent="0.25">
      <c r="AM588"/>
      <c r="AO588"/>
      <c r="AQ588"/>
    </row>
    <row r="589" spans="39:43" x14ac:dyDescent="0.25">
      <c r="AM589"/>
      <c r="AO589"/>
      <c r="AQ589"/>
    </row>
    <row r="590" spans="39:43" x14ac:dyDescent="0.25">
      <c r="AM590"/>
      <c r="AO590"/>
      <c r="AQ590"/>
    </row>
    <row r="591" spans="39:43" x14ac:dyDescent="0.25">
      <c r="AM591"/>
      <c r="AO591"/>
      <c r="AQ591"/>
    </row>
    <row r="592" spans="39:43" x14ac:dyDescent="0.25">
      <c r="AM592"/>
      <c r="AO592"/>
      <c r="AQ592"/>
    </row>
    <row r="593" spans="39:43" x14ac:dyDescent="0.25">
      <c r="AM593"/>
      <c r="AO593"/>
      <c r="AQ593"/>
    </row>
    <row r="594" spans="39:43" x14ac:dyDescent="0.25">
      <c r="AM594"/>
      <c r="AO594"/>
      <c r="AQ594"/>
    </row>
    <row r="595" spans="39:43" x14ac:dyDescent="0.25">
      <c r="AM595"/>
      <c r="AO595"/>
      <c r="AQ595"/>
    </row>
    <row r="596" spans="39:43" x14ac:dyDescent="0.25">
      <c r="AM596"/>
      <c r="AO596"/>
      <c r="AQ596"/>
    </row>
    <row r="597" spans="39:43" x14ac:dyDescent="0.25">
      <c r="AM597"/>
      <c r="AO597"/>
      <c r="AQ597"/>
    </row>
    <row r="598" spans="39:43" x14ac:dyDescent="0.25">
      <c r="AM598"/>
      <c r="AO598"/>
      <c r="AQ598"/>
    </row>
    <row r="599" spans="39:43" x14ac:dyDescent="0.25">
      <c r="AM599"/>
      <c r="AO599"/>
      <c r="AQ599"/>
    </row>
    <row r="600" spans="39:43" x14ac:dyDescent="0.25">
      <c r="AM600"/>
      <c r="AO600"/>
      <c r="AQ600"/>
    </row>
    <row r="601" spans="39:43" x14ac:dyDescent="0.25">
      <c r="AM601"/>
      <c r="AO601"/>
      <c r="AQ601"/>
    </row>
    <row r="602" spans="39:43" x14ac:dyDescent="0.25">
      <c r="AM602"/>
      <c r="AO602"/>
      <c r="AQ602"/>
    </row>
    <row r="603" spans="39:43" x14ac:dyDescent="0.25">
      <c r="AM603"/>
      <c r="AO603"/>
      <c r="AQ603"/>
    </row>
    <row r="604" spans="39:43" x14ac:dyDescent="0.25">
      <c r="AM604"/>
      <c r="AO604"/>
      <c r="AQ604"/>
    </row>
    <row r="605" spans="39:43" x14ac:dyDescent="0.25">
      <c r="AM605"/>
      <c r="AO605"/>
      <c r="AQ605"/>
    </row>
    <row r="606" spans="39:43" x14ac:dyDescent="0.25">
      <c r="AM606"/>
      <c r="AO606"/>
      <c r="AQ606"/>
    </row>
    <row r="607" spans="39:43" x14ac:dyDescent="0.25">
      <c r="AM607"/>
      <c r="AO607"/>
      <c r="AQ607"/>
    </row>
    <row r="608" spans="39:43" x14ac:dyDescent="0.25">
      <c r="AM608"/>
      <c r="AO608"/>
      <c r="AQ608"/>
    </row>
    <row r="609" spans="39:43" x14ac:dyDescent="0.25">
      <c r="AM609"/>
      <c r="AO609"/>
      <c r="AQ609"/>
    </row>
    <row r="610" spans="39:43" x14ac:dyDescent="0.25">
      <c r="AM610"/>
      <c r="AO610"/>
      <c r="AQ610"/>
    </row>
    <row r="611" spans="39:43" x14ac:dyDescent="0.25">
      <c r="AM611"/>
      <c r="AO611"/>
      <c r="AQ611"/>
    </row>
    <row r="612" spans="39:43" x14ac:dyDescent="0.25">
      <c r="AM612"/>
      <c r="AO612"/>
      <c r="AQ612"/>
    </row>
    <row r="613" spans="39:43" x14ac:dyDescent="0.25">
      <c r="AM613"/>
      <c r="AO613"/>
      <c r="AQ613"/>
    </row>
    <row r="614" spans="39:43" x14ac:dyDescent="0.25">
      <c r="AM614"/>
      <c r="AO614"/>
      <c r="AQ614"/>
    </row>
    <row r="615" spans="39:43" x14ac:dyDescent="0.25">
      <c r="AM615"/>
      <c r="AO615"/>
      <c r="AQ615"/>
    </row>
    <row r="616" spans="39:43" x14ac:dyDescent="0.25">
      <c r="AM616"/>
      <c r="AO616"/>
      <c r="AQ616"/>
    </row>
    <row r="617" spans="39:43" x14ac:dyDescent="0.25">
      <c r="AM617"/>
      <c r="AO617"/>
      <c r="AQ617"/>
    </row>
    <row r="618" spans="39:43" x14ac:dyDescent="0.25">
      <c r="AM618"/>
      <c r="AO618"/>
      <c r="AQ618"/>
    </row>
    <row r="619" spans="39:43" x14ac:dyDescent="0.25">
      <c r="AM619"/>
      <c r="AO619"/>
      <c r="AQ619"/>
    </row>
    <row r="620" spans="39:43" x14ac:dyDescent="0.25">
      <c r="AM620"/>
      <c r="AO620"/>
      <c r="AQ620"/>
    </row>
    <row r="621" spans="39:43" x14ac:dyDescent="0.25">
      <c r="AM621"/>
      <c r="AO621"/>
      <c r="AQ621"/>
    </row>
    <row r="622" spans="39:43" x14ac:dyDescent="0.25">
      <c r="AM622"/>
      <c r="AO622"/>
      <c r="AQ622"/>
    </row>
    <row r="623" spans="39:43" x14ac:dyDescent="0.25">
      <c r="AM623"/>
      <c r="AO623"/>
      <c r="AQ623"/>
    </row>
    <row r="624" spans="39:43" x14ac:dyDescent="0.25">
      <c r="AM624"/>
      <c r="AO624"/>
      <c r="AQ624"/>
    </row>
    <row r="625" spans="39:43" x14ac:dyDescent="0.25">
      <c r="AM625"/>
      <c r="AO625"/>
      <c r="AQ625"/>
    </row>
    <row r="626" spans="39:43" x14ac:dyDescent="0.25">
      <c r="AM626"/>
      <c r="AO626"/>
      <c r="AQ626"/>
    </row>
    <row r="627" spans="39:43" x14ac:dyDescent="0.25">
      <c r="AM627"/>
      <c r="AO627"/>
      <c r="AQ627"/>
    </row>
    <row r="628" spans="39:43" x14ac:dyDescent="0.25">
      <c r="AM628"/>
      <c r="AO628"/>
      <c r="AQ628"/>
    </row>
    <row r="629" spans="39:43" x14ac:dyDescent="0.25">
      <c r="AM629"/>
      <c r="AO629"/>
      <c r="AQ629"/>
    </row>
    <row r="630" spans="39:43" x14ac:dyDescent="0.25">
      <c r="AM630"/>
      <c r="AO630"/>
      <c r="AQ630"/>
    </row>
    <row r="631" spans="39:43" x14ac:dyDescent="0.25">
      <c r="AM631"/>
      <c r="AO631"/>
      <c r="AQ631"/>
    </row>
    <row r="632" spans="39:43" x14ac:dyDescent="0.25">
      <c r="AM632"/>
      <c r="AO632"/>
      <c r="AQ632"/>
    </row>
    <row r="633" spans="39:43" x14ac:dyDescent="0.25">
      <c r="AM633"/>
      <c r="AO633"/>
      <c r="AQ633"/>
    </row>
    <row r="634" spans="39:43" x14ac:dyDescent="0.25">
      <c r="AM634"/>
      <c r="AO634"/>
      <c r="AQ634"/>
    </row>
    <row r="635" spans="39:43" x14ac:dyDescent="0.25">
      <c r="AM635"/>
      <c r="AO635"/>
      <c r="AQ635"/>
    </row>
    <row r="636" spans="39:43" x14ac:dyDescent="0.25">
      <c r="AM636"/>
      <c r="AO636"/>
      <c r="AQ636"/>
    </row>
    <row r="637" spans="39:43" x14ac:dyDescent="0.25">
      <c r="AM637"/>
      <c r="AO637"/>
      <c r="AQ637"/>
    </row>
    <row r="638" spans="39:43" x14ac:dyDescent="0.25">
      <c r="AM638"/>
      <c r="AO638"/>
      <c r="AQ638"/>
    </row>
    <row r="639" spans="39:43" x14ac:dyDescent="0.25">
      <c r="AM639"/>
      <c r="AO639"/>
      <c r="AQ639"/>
    </row>
    <row r="640" spans="39:43" x14ac:dyDescent="0.25">
      <c r="AM640"/>
      <c r="AO640"/>
      <c r="AQ640"/>
    </row>
    <row r="641" spans="39:43" x14ac:dyDescent="0.25">
      <c r="AM641"/>
      <c r="AO641"/>
      <c r="AQ641"/>
    </row>
    <row r="642" spans="39:43" x14ac:dyDescent="0.25">
      <c r="AM642"/>
      <c r="AO642"/>
      <c r="AQ642"/>
    </row>
    <row r="643" spans="39:43" x14ac:dyDescent="0.25">
      <c r="AM643"/>
      <c r="AO643"/>
      <c r="AQ643"/>
    </row>
    <row r="644" spans="39:43" x14ac:dyDescent="0.25">
      <c r="AM644"/>
      <c r="AO644"/>
      <c r="AQ644"/>
    </row>
    <row r="645" spans="39:43" x14ac:dyDescent="0.25">
      <c r="AM645"/>
      <c r="AO645"/>
      <c r="AQ645"/>
    </row>
    <row r="646" spans="39:43" x14ac:dyDescent="0.25">
      <c r="AM646"/>
      <c r="AO646"/>
      <c r="AQ646"/>
    </row>
    <row r="647" spans="39:43" x14ac:dyDescent="0.25">
      <c r="AM647"/>
      <c r="AO647"/>
      <c r="AQ647"/>
    </row>
    <row r="648" spans="39:43" x14ac:dyDescent="0.25">
      <c r="AM648"/>
      <c r="AO648"/>
      <c r="AQ648"/>
    </row>
    <row r="649" spans="39:43" x14ac:dyDescent="0.25">
      <c r="AM649"/>
      <c r="AO649"/>
      <c r="AQ649"/>
    </row>
    <row r="650" spans="39:43" x14ac:dyDescent="0.25">
      <c r="AM650"/>
      <c r="AO650"/>
      <c r="AQ650"/>
    </row>
    <row r="651" spans="39:43" x14ac:dyDescent="0.25">
      <c r="AM651"/>
      <c r="AO651"/>
      <c r="AQ651"/>
    </row>
    <row r="652" spans="39:43" x14ac:dyDescent="0.25">
      <c r="AM652"/>
      <c r="AO652"/>
      <c r="AQ652"/>
    </row>
    <row r="653" spans="39:43" x14ac:dyDescent="0.25">
      <c r="AM653"/>
      <c r="AO653"/>
      <c r="AQ653"/>
    </row>
    <row r="654" spans="39:43" x14ac:dyDescent="0.25">
      <c r="AM654"/>
      <c r="AO654"/>
      <c r="AQ654"/>
    </row>
    <row r="655" spans="39:43" x14ac:dyDescent="0.25">
      <c r="AM655"/>
      <c r="AO655"/>
      <c r="AQ655"/>
    </row>
    <row r="656" spans="39:43" x14ac:dyDescent="0.25">
      <c r="AM656"/>
      <c r="AO656"/>
      <c r="AQ656"/>
    </row>
    <row r="657" spans="39:43" x14ac:dyDescent="0.25">
      <c r="AM657"/>
      <c r="AO657"/>
      <c r="AQ657"/>
    </row>
    <row r="658" spans="39:43" x14ac:dyDescent="0.25">
      <c r="AM658"/>
      <c r="AO658"/>
      <c r="AQ658"/>
    </row>
    <row r="659" spans="39:43" x14ac:dyDescent="0.25">
      <c r="AM659"/>
      <c r="AO659"/>
      <c r="AQ659"/>
    </row>
    <row r="660" spans="39:43" x14ac:dyDescent="0.25">
      <c r="AM660"/>
      <c r="AO660"/>
      <c r="AQ660"/>
    </row>
    <row r="661" spans="39:43" x14ac:dyDescent="0.25">
      <c r="AM661"/>
      <c r="AO661"/>
      <c r="AQ661"/>
    </row>
    <row r="662" spans="39:43" x14ac:dyDescent="0.25">
      <c r="AM662"/>
      <c r="AO662"/>
      <c r="AQ662"/>
    </row>
    <row r="663" spans="39:43" x14ac:dyDescent="0.25">
      <c r="AM663"/>
      <c r="AO663"/>
      <c r="AQ663"/>
    </row>
    <row r="664" spans="39:43" x14ac:dyDescent="0.25">
      <c r="AM664"/>
      <c r="AO664"/>
      <c r="AQ664"/>
    </row>
    <row r="665" spans="39:43" x14ac:dyDescent="0.25">
      <c r="AM665"/>
      <c r="AO665"/>
      <c r="AQ665"/>
    </row>
    <row r="666" spans="39:43" x14ac:dyDescent="0.25">
      <c r="AM666"/>
      <c r="AO666"/>
      <c r="AQ666"/>
    </row>
    <row r="667" spans="39:43" x14ac:dyDescent="0.25">
      <c r="AM667"/>
      <c r="AO667"/>
      <c r="AQ667"/>
    </row>
    <row r="668" spans="39:43" x14ac:dyDescent="0.25">
      <c r="AM668"/>
      <c r="AO668"/>
      <c r="AQ668"/>
    </row>
    <row r="669" spans="39:43" x14ac:dyDescent="0.25">
      <c r="AM669"/>
      <c r="AO669"/>
      <c r="AQ669"/>
    </row>
    <row r="670" spans="39:43" x14ac:dyDescent="0.25">
      <c r="AM670"/>
      <c r="AO670"/>
      <c r="AQ670"/>
    </row>
    <row r="671" spans="39:43" x14ac:dyDescent="0.25">
      <c r="AM671"/>
      <c r="AO671"/>
      <c r="AQ671"/>
    </row>
    <row r="672" spans="39:43" x14ac:dyDescent="0.25">
      <c r="AM672"/>
      <c r="AO672"/>
      <c r="AQ672"/>
    </row>
    <row r="673" spans="39:43" x14ac:dyDescent="0.25">
      <c r="AM673"/>
      <c r="AO673"/>
      <c r="AQ673"/>
    </row>
    <row r="674" spans="39:43" x14ac:dyDescent="0.25">
      <c r="AM674"/>
      <c r="AO674"/>
      <c r="AQ674"/>
    </row>
    <row r="675" spans="39:43" x14ac:dyDescent="0.25">
      <c r="AM675"/>
      <c r="AO675"/>
      <c r="AQ675"/>
    </row>
    <row r="676" spans="39:43" x14ac:dyDescent="0.25">
      <c r="AM676"/>
      <c r="AO676"/>
      <c r="AQ676"/>
    </row>
    <row r="677" spans="39:43" x14ac:dyDescent="0.25">
      <c r="AM677"/>
      <c r="AO677"/>
      <c r="AQ677"/>
    </row>
    <row r="678" spans="39:43" x14ac:dyDescent="0.25">
      <c r="AM678"/>
      <c r="AO678"/>
      <c r="AQ678"/>
    </row>
    <row r="679" spans="39:43" x14ac:dyDescent="0.25">
      <c r="AM679"/>
      <c r="AO679"/>
      <c r="AQ679"/>
    </row>
    <row r="680" spans="39:43" x14ac:dyDescent="0.25">
      <c r="AM680"/>
      <c r="AO680"/>
      <c r="AQ680"/>
    </row>
    <row r="681" spans="39:43" x14ac:dyDescent="0.25">
      <c r="AM681"/>
      <c r="AO681"/>
      <c r="AQ681"/>
    </row>
    <row r="682" spans="39:43" x14ac:dyDescent="0.25">
      <c r="AM682"/>
      <c r="AO682"/>
      <c r="AQ682"/>
    </row>
    <row r="683" spans="39:43" x14ac:dyDescent="0.25">
      <c r="AM683"/>
      <c r="AO683"/>
      <c r="AQ683"/>
    </row>
    <row r="684" spans="39:43" x14ac:dyDescent="0.25">
      <c r="AM684"/>
      <c r="AO684"/>
      <c r="AQ684"/>
    </row>
    <row r="685" spans="39:43" x14ac:dyDescent="0.25">
      <c r="AM685"/>
      <c r="AO685"/>
      <c r="AQ685"/>
    </row>
    <row r="686" spans="39:43" x14ac:dyDescent="0.25">
      <c r="AM686"/>
      <c r="AO686"/>
      <c r="AQ686"/>
    </row>
    <row r="687" spans="39:43" x14ac:dyDescent="0.25">
      <c r="AM687"/>
      <c r="AO687"/>
      <c r="AQ687"/>
    </row>
    <row r="688" spans="39:43" x14ac:dyDescent="0.25">
      <c r="AM688"/>
      <c r="AO688"/>
      <c r="AQ688"/>
    </row>
    <row r="689" spans="39:43" x14ac:dyDescent="0.25">
      <c r="AM689"/>
      <c r="AO689"/>
      <c r="AQ689"/>
    </row>
    <row r="690" spans="39:43" x14ac:dyDescent="0.25">
      <c r="AM690"/>
      <c r="AO690"/>
      <c r="AQ690"/>
    </row>
    <row r="691" spans="39:43" x14ac:dyDescent="0.25">
      <c r="AM691"/>
      <c r="AO691"/>
      <c r="AQ691"/>
    </row>
    <row r="692" spans="39:43" x14ac:dyDescent="0.25">
      <c r="AM692"/>
      <c r="AO692"/>
      <c r="AQ692"/>
    </row>
    <row r="693" spans="39:43" x14ac:dyDescent="0.25">
      <c r="AM693"/>
      <c r="AO693"/>
      <c r="AQ693"/>
    </row>
    <row r="694" spans="39:43" x14ac:dyDescent="0.25">
      <c r="AM694"/>
      <c r="AO694"/>
      <c r="AQ694"/>
    </row>
    <row r="695" spans="39:43" x14ac:dyDescent="0.25">
      <c r="AM695"/>
      <c r="AO695"/>
      <c r="AQ695"/>
    </row>
    <row r="696" spans="39:43" x14ac:dyDescent="0.25">
      <c r="AM696"/>
      <c r="AO696"/>
      <c r="AQ696"/>
    </row>
    <row r="697" spans="39:43" x14ac:dyDescent="0.25">
      <c r="AM697"/>
      <c r="AO697"/>
      <c r="AQ697"/>
    </row>
    <row r="698" spans="39:43" x14ac:dyDescent="0.25">
      <c r="AM698"/>
      <c r="AO698"/>
      <c r="AQ698"/>
    </row>
    <row r="699" spans="39:43" x14ac:dyDescent="0.25">
      <c r="AM699"/>
      <c r="AO699"/>
      <c r="AQ699"/>
    </row>
    <row r="700" spans="39:43" x14ac:dyDescent="0.25">
      <c r="AM700"/>
      <c r="AO700"/>
      <c r="AQ700"/>
    </row>
    <row r="701" spans="39:43" x14ac:dyDescent="0.25">
      <c r="AM701"/>
      <c r="AO701"/>
      <c r="AQ701"/>
    </row>
    <row r="702" spans="39:43" x14ac:dyDescent="0.25">
      <c r="AM702"/>
      <c r="AO702"/>
      <c r="AQ702"/>
    </row>
    <row r="703" spans="39:43" x14ac:dyDescent="0.25">
      <c r="AM703"/>
      <c r="AO703"/>
      <c r="AQ703"/>
    </row>
    <row r="704" spans="39:43" x14ac:dyDescent="0.25">
      <c r="AM704"/>
      <c r="AO704"/>
      <c r="AQ704"/>
    </row>
    <row r="705" spans="39:43" x14ac:dyDescent="0.25">
      <c r="AM705"/>
      <c r="AO705"/>
      <c r="AQ705"/>
    </row>
    <row r="706" spans="39:43" x14ac:dyDescent="0.25">
      <c r="AM706"/>
      <c r="AO706"/>
      <c r="AQ706"/>
    </row>
    <row r="707" spans="39:43" x14ac:dyDescent="0.25">
      <c r="AM707"/>
      <c r="AO707"/>
      <c r="AQ707"/>
    </row>
    <row r="708" spans="39:43" x14ac:dyDescent="0.25">
      <c r="AM708"/>
      <c r="AO708"/>
      <c r="AQ708"/>
    </row>
    <row r="709" spans="39:43" x14ac:dyDescent="0.25">
      <c r="AM709"/>
      <c r="AO709"/>
      <c r="AQ709"/>
    </row>
    <row r="710" spans="39:43" x14ac:dyDescent="0.25">
      <c r="AM710"/>
      <c r="AO710"/>
      <c r="AQ710"/>
    </row>
    <row r="711" spans="39:43" x14ac:dyDescent="0.25">
      <c r="AM711"/>
      <c r="AO711"/>
      <c r="AQ711"/>
    </row>
    <row r="712" spans="39:43" x14ac:dyDescent="0.25">
      <c r="AM712"/>
      <c r="AO712"/>
      <c r="AQ712"/>
    </row>
    <row r="713" spans="39:43" x14ac:dyDescent="0.25">
      <c r="AM713"/>
      <c r="AO713"/>
      <c r="AQ713"/>
    </row>
    <row r="714" spans="39:43" x14ac:dyDescent="0.25">
      <c r="AM714"/>
      <c r="AO714"/>
      <c r="AQ714"/>
    </row>
    <row r="715" spans="39:43" x14ac:dyDescent="0.25">
      <c r="AM715"/>
      <c r="AO715"/>
      <c r="AQ715"/>
    </row>
    <row r="716" spans="39:43" x14ac:dyDescent="0.25">
      <c r="AM716"/>
      <c r="AO716"/>
      <c r="AQ716"/>
    </row>
    <row r="717" spans="39:43" x14ac:dyDescent="0.25">
      <c r="AM717"/>
      <c r="AO717"/>
      <c r="AQ717"/>
    </row>
    <row r="718" spans="39:43" x14ac:dyDescent="0.25">
      <c r="AM718"/>
      <c r="AO718"/>
      <c r="AQ718"/>
    </row>
    <row r="719" spans="39:43" x14ac:dyDescent="0.25">
      <c r="AM719"/>
      <c r="AO719"/>
      <c r="AQ719"/>
    </row>
    <row r="720" spans="39:43" x14ac:dyDescent="0.25">
      <c r="AM720"/>
      <c r="AO720"/>
      <c r="AQ720"/>
    </row>
    <row r="721" spans="39:43" x14ac:dyDescent="0.25">
      <c r="AM721"/>
      <c r="AO721"/>
      <c r="AQ721"/>
    </row>
    <row r="722" spans="39:43" x14ac:dyDescent="0.25">
      <c r="AM722"/>
      <c r="AO722"/>
      <c r="AQ722"/>
    </row>
    <row r="723" spans="39:43" x14ac:dyDescent="0.25">
      <c r="AM723"/>
      <c r="AO723"/>
      <c r="AQ723"/>
    </row>
    <row r="724" spans="39:43" x14ac:dyDescent="0.25">
      <c r="AM724"/>
      <c r="AO724"/>
      <c r="AQ724"/>
    </row>
    <row r="725" spans="39:43" x14ac:dyDescent="0.25">
      <c r="AM725"/>
      <c r="AO725"/>
      <c r="AQ725"/>
    </row>
    <row r="726" spans="39:43" x14ac:dyDescent="0.25">
      <c r="AM726"/>
      <c r="AO726"/>
      <c r="AQ726"/>
    </row>
    <row r="727" spans="39:43" x14ac:dyDescent="0.25">
      <c r="AM727"/>
      <c r="AO727"/>
      <c r="AQ727"/>
    </row>
    <row r="728" spans="39:43" x14ac:dyDescent="0.25">
      <c r="AM728"/>
      <c r="AO728"/>
      <c r="AQ728"/>
    </row>
    <row r="729" spans="39:43" x14ac:dyDescent="0.25">
      <c r="AM729"/>
      <c r="AO729"/>
      <c r="AQ729"/>
    </row>
    <row r="730" spans="39:43" x14ac:dyDescent="0.25">
      <c r="AM730"/>
      <c r="AO730"/>
      <c r="AQ730"/>
    </row>
    <row r="731" spans="39:43" x14ac:dyDescent="0.25">
      <c r="AM731"/>
      <c r="AO731"/>
      <c r="AQ731"/>
    </row>
    <row r="732" spans="39:43" x14ac:dyDescent="0.25">
      <c r="AM732"/>
      <c r="AO732"/>
      <c r="AQ732"/>
    </row>
    <row r="733" spans="39:43" x14ac:dyDescent="0.25">
      <c r="AM733"/>
      <c r="AO733"/>
      <c r="AQ733"/>
    </row>
    <row r="734" spans="39:43" x14ac:dyDescent="0.25">
      <c r="AM734"/>
      <c r="AO734"/>
      <c r="AQ734"/>
    </row>
    <row r="735" spans="39:43" x14ac:dyDescent="0.25">
      <c r="AM735"/>
      <c r="AO735"/>
      <c r="AQ735"/>
    </row>
    <row r="736" spans="39:43" x14ac:dyDescent="0.25">
      <c r="AM736"/>
      <c r="AO736"/>
      <c r="AQ736"/>
    </row>
    <row r="737" spans="39:43" x14ac:dyDescent="0.25">
      <c r="AM737"/>
      <c r="AO737"/>
      <c r="AQ737"/>
    </row>
    <row r="738" spans="39:43" x14ac:dyDescent="0.25">
      <c r="AM738"/>
      <c r="AO738"/>
      <c r="AQ738"/>
    </row>
    <row r="739" spans="39:43" x14ac:dyDescent="0.25">
      <c r="AM739"/>
      <c r="AO739"/>
      <c r="AQ739"/>
    </row>
    <row r="740" spans="39:43" x14ac:dyDescent="0.25">
      <c r="AM740"/>
      <c r="AO740"/>
      <c r="AQ740"/>
    </row>
    <row r="741" spans="39:43" x14ac:dyDescent="0.25">
      <c r="AM741"/>
      <c r="AO741"/>
      <c r="AQ741"/>
    </row>
    <row r="742" spans="39:43" x14ac:dyDescent="0.25">
      <c r="AM742"/>
      <c r="AO742"/>
      <c r="AQ742"/>
    </row>
    <row r="743" spans="39:43" x14ac:dyDescent="0.25">
      <c r="AM743"/>
      <c r="AO743"/>
      <c r="AQ743"/>
    </row>
    <row r="744" spans="39:43" x14ac:dyDescent="0.25">
      <c r="AM744"/>
      <c r="AO744"/>
      <c r="AQ744"/>
    </row>
    <row r="745" spans="39:43" x14ac:dyDescent="0.25">
      <c r="AM745"/>
      <c r="AO745"/>
      <c r="AQ745"/>
    </row>
    <row r="746" spans="39:43" x14ac:dyDescent="0.25">
      <c r="AM746"/>
      <c r="AO746"/>
      <c r="AQ746"/>
    </row>
    <row r="747" spans="39:43" x14ac:dyDescent="0.25">
      <c r="AM747"/>
      <c r="AO747"/>
      <c r="AQ747"/>
    </row>
    <row r="748" spans="39:43" x14ac:dyDescent="0.25">
      <c r="AM748"/>
      <c r="AO748"/>
      <c r="AQ748"/>
    </row>
    <row r="749" spans="39:43" x14ac:dyDescent="0.25">
      <c r="AM749"/>
      <c r="AO749"/>
      <c r="AQ749"/>
    </row>
    <row r="750" spans="39:43" x14ac:dyDescent="0.25">
      <c r="AM750"/>
      <c r="AO750"/>
      <c r="AQ750"/>
    </row>
    <row r="751" spans="39:43" x14ac:dyDescent="0.25">
      <c r="AM751"/>
      <c r="AO751"/>
      <c r="AQ751"/>
    </row>
    <row r="752" spans="39:43" x14ac:dyDescent="0.25">
      <c r="AM752"/>
      <c r="AO752"/>
      <c r="AQ752"/>
    </row>
    <row r="753" spans="39:43" x14ac:dyDescent="0.25">
      <c r="AM753"/>
      <c r="AO753"/>
      <c r="AQ753"/>
    </row>
    <row r="754" spans="39:43" x14ac:dyDescent="0.25">
      <c r="AM754"/>
      <c r="AO754"/>
      <c r="AQ754"/>
    </row>
    <row r="755" spans="39:43" x14ac:dyDescent="0.25">
      <c r="AM755"/>
      <c r="AO755"/>
      <c r="AQ755"/>
    </row>
    <row r="756" spans="39:43" x14ac:dyDescent="0.25">
      <c r="AM756"/>
      <c r="AO756"/>
      <c r="AQ756"/>
    </row>
    <row r="757" spans="39:43" x14ac:dyDescent="0.25">
      <c r="AM757"/>
      <c r="AO757"/>
      <c r="AQ757"/>
    </row>
    <row r="758" spans="39:43" x14ac:dyDescent="0.25">
      <c r="AM758"/>
      <c r="AO758"/>
      <c r="AQ758"/>
    </row>
    <row r="759" spans="39:43" x14ac:dyDescent="0.25">
      <c r="AM759"/>
      <c r="AO759"/>
      <c r="AQ759"/>
    </row>
    <row r="760" spans="39:43" x14ac:dyDescent="0.25">
      <c r="AM760"/>
      <c r="AO760"/>
      <c r="AQ760"/>
    </row>
    <row r="761" spans="39:43" x14ac:dyDescent="0.25">
      <c r="AM761"/>
      <c r="AO761"/>
      <c r="AQ761"/>
    </row>
    <row r="762" spans="39:43" x14ac:dyDescent="0.25">
      <c r="AM762"/>
      <c r="AO762"/>
      <c r="AQ762"/>
    </row>
    <row r="763" spans="39:43" x14ac:dyDescent="0.25">
      <c r="AM763"/>
      <c r="AO763"/>
      <c r="AQ763"/>
    </row>
    <row r="764" spans="39:43" x14ac:dyDescent="0.25">
      <c r="AM764"/>
      <c r="AO764"/>
      <c r="AQ764"/>
    </row>
    <row r="765" spans="39:43" x14ac:dyDescent="0.25">
      <c r="AM765"/>
      <c r="AO765"/>
      <c r="AQ765"/>
    </row>
    <row r="766" spans="39:43" x14ac:dyDescent="0.25">
      <c r="AM766"/>
      <c r="AO766"/>
      <c r="AQ766"/>
    </row>
    <row r="767" spans="39:43" x14ac:dyDescent="0.25">
      <c r="AM767"/>
      <c r="AO767"/>
      <c r="AQ767"/>
    </row>
    <row r="768" spans="39:43" x14ac:dyDescent="0.25">
      <c r="AM768"/>
      <c r="AO768"/>
      <c r="AQ768"/>
    </row>
    <row r="769" spans="39:43" x14ac:dyDescent="0.25">
      <c r="AM769"/>
      <c r="AO769"/>
      <c r="AQ769"/>
    </row>
    <row r="770" spans="39:43" x14ac:dyDescent="0.25">
      <c r="AM770"/>
      <c r="AO770"/>
      <c r="AQ770"/>
    </row>
    <row r="771" spans="39:43" x14ac:dyDescent="0.25">
      <c r="AM771"/>
      <c r="AO771"/>
      <c r="AQ771"/>
    </row>
    <row r="772" spans="39:43" x14ac:dyDescent="0.25">
      <c r="AM772"/>
      <c r="AO772"/>
      <c r="AQ772"/>
    </row>
    <row r="773" spans="39:43" x14ac:dyDescent="0.25">
      <c r="AM773"/>
      <c r="AO773"/>
      <c r="AQ773"/>
    </row>
    <row r="774" spans="39:43" x14ac:dyDescent="0.25">
      <c r="AM774"/>
      <c r="AO774"/>
      <c r="AQ774"/>
    </row>
    <row r="775" spans="39:43" x14ac:dyDescent="0.25">
      <c r="AM775"/>
      <c r="AO775"/>
      <c r="AQ775"/>
    </row>
    <row r="776" spans="39:43" x14ac:dyDescent="0.25">
      <c r="AM776"/>
      <c r="AO776"/>
      <c r="AQ776"/>
    </row>
    <row r="777" spans="39:43" x14ac:dyDescent="0.25">
      <c r="AM777"/>
      <c r="AO777"/>
      <c r="AQ777"/>
    </row>
    <row r="778" spans="39:43" x14ac:dyDescent="0.25">
      <c r="AM778"/>
      <c r="AO778"/>
      <c r="AQ778"/>
    </row>
    <row r="779" spans="39:43" x14ac:dyDescent="0.25">
      <c r="AM779"/>
      <c r="AO779"/>
      <c r="AQ779"/>
    </row>
    <row r="780" spans="39:43" x14ac:dyDescent="0.25">
      <c r="AM780"/>
      <c r="AO780"/>
      <c r="AQ780"/>
    </row>
    <row r="781" spans="39:43" x14ac:dyDescent="0.25">
      <c r="AM781"/>
      <c r="AO781"/>
      <c r="AQ781"/>
    </row>
    <row r="782" spans="39:43" x14ac:dyDescent="0.25">
      <c r="AM782"/>
      <c r="AO782"/>
      <c r="AQ782"/>
    </row>
    <row r="783" spans="39:43" x14ac:dyDescent="0.25">
      <c r="AM783"/>
      <c r="AO783"/>
      <c r="AQ783"/>
    </row>
    <row r="784" spans="39:43" x14ac:dyDescent="0.25">
      <c r="AM784"/>
      <c r="AO784"/>
      <c r="AQ784"/>
    </row>
    <row r="785" spans="39:43" x14ac:dyDescent="0.25">
      <c r="AM785"/>
      <c r="AO785"/>
      <c r="AQ785"/>
    </row>
    <row r="786" spans="39:43" x14ac:dyDescent="0.25">
      <c r="AM786"/>
      <c r="AO786"/>
      <c r="AQ786"/>
    </row>
    <row r="787" spans="39:43" x14ac:dyDescent="0.25">
      <c r="AM787"/>
      <c r="AO787"/>
      <c r="AQ787"/>
    </row>
    <row r="788" spans="39:43" x14ac:dyDescent="0.25">
      <c r="AM788"/>
      <c r="AO788"/>
      <c r="AQ788"/>
    </row>
    <row r="789" spans="39:43" x14ac:dyDescent="0.25">
      <c r="AM789"/>
      <c r="AO789"/>
      <c r="AQ789"/>
    </row>
    <row r="790" spans="39:43" x14ac:dyDescent="0.25">
      <c r="AM790"/>
      <c r="AO790"/>
      <c r="AQ790"/>
    </row>
    <row r="791" spans="39:43" x14ac:dyDescent="0.25">
      <c r="AM791"/>
      <c r="AO791"/>
      <c r="AQ791"/>
    </row>
    <row r="792" spans="39:43" x14ac:dyDescent="0.25">
      <c r="AM792"/>
      <c r="AO792"/>
      <c r="AQ792"/>
    </row>
    <row r="793" spans="39:43" x14ac:dyDescent="0.25">
      <c r="AM793"/>
      <c r="AO793"/>
      <c r="AQ793"/>
    </row>
    <row r="794" spans="39:43" x14ac:dyDescent="0.25">
      <c r="AM794"/>
      <c r="AO794"/>
      <c r="AQ794"/>
    </row>
    <row r="795" spans="39:43" x14ac:dyDescent="0.25">
      <c r="AM795"/>
      <c r="AO795"/>
      <c r="AQ795"/>
    </row>
    <row r="796" spans="39:43" x14ac:dyDescent="0.25">
      <c r="AM796"/>
      <c r="AO796"/>
      <c r="AQ796"/>
    </row>
    <row r="797" spans="39:43" x14ac:dyDescent="0.25">
      <c r="AM797"/>
      <c r="AO797"/>
      <c r="AQ797"/>
    </row>
    <row r="798" spans="39:43" x14ac:dyDescent="0.25">
      <c r="AM798"/>
      <c r="AO798"/>
      <c r="AQ798"/>
    </row>
    <row r="799" spans="39:43" x14ac:dyDescent="0.25">
      <c r="AM799"/>
      <c r="AO799"/>
      <c r="AQ799"/>
    </row>
    <row r="800" spans="39:43" x14ac:dyDescent="0.25">
      <c r="AM800"/>
      <c r="AO800"/>
      <c r="AQ800"/>
    </row>
    <row r="801" spans="39:43" x14ac:dyDescent="0.25">
      <c r="AM801"/>
      <c r="AO801"/>
      <c r="AQ801"/>
    </row>
    <row r="802" spans="39:43" x14ac:dyDescent="0.25">
      <c r="AM802"/>
      <c r="AO802"/>
      <c r="AQ802"/>
    </row>
    <row r="803" spans="39:43" x14ac:dyDescent="0.25">
      <c r="AM803"/>
      <c r="AO803"/>
      <c r="AQ803"/>
    </row>
    <row r="804" spans="39:43" x14ac:dyDescent="0.25">
      <c r="AM804"/>
      <c r="AO804"/>
      <c r="AQ804"/>
    </row>
    <row r="805" spans="39:43" x14ac:dyDescent="0.25">
      <c r="AM805"/>
      <c r="AO805"/>
      <c r="AQ805"/>
    </row>
    <row r="806" spans="39:43" x14ac:dyDescent="0.25">
      <c r="AM806"/>
      <c r="AO806"/>
      <c r="AQ806"/>
    </row>
    <row r="807" spans="39:43" x14ac:dyDescent="0.25">
      <c r="AM807"/>
      <c r="AO807"/>
      <c r="AQ807"/>
    </row>
    <row r="808" spans="39:43" x14ac:dyDescent="0.25">
      <c r="AM808"/>
      <c r="AO808"/>
      <c r="AQ808"/>
    </row>
    <row r="809" spans="39:43" x14ac:dyDescent="0.25">
      <c r="AM809"/>
      <c r="AO809"/>
      <c r="AQ809"/>
    </row>
    <row r="810" spans="39:43" x14ac:dyDescent="0.25">
      <c r="AM810"/>
      <c r="AO810"/>
      <c r="AQ810"/>
    </row>
    <row r="811" spans="39:43" x14ac:dyDescent="0.25">
      <c r="AM811"/>
      <c r="AO811"/>
      <c r="AQ811"/>
    </row>
    <row r="812" spans="39:43" x14ac:dyDescent="0.25">
      <c r="AM812"/>
      <c r="AO812"/>
      <c r="AQ812"/>
    </row>
    <row r="813" spans="39:43" x14ac:dyDescent="0.25">
      <c r="AM813"/>
      <c r="AO813"/>
      <c r="AQ813"/>
    </row>
    <row r="814" spans="39:43" x14ac:dyDescent="0.25">
      <c r="AM814"/>
      <c r="AO814"/>
      <c r="AQ814"/>
    </row>
    <row r="815" spans="39:43" x14ac:dyDescent="0.25">
      <c r="AM815"/>
      <c r="AO815"/>
      <c r="AQ815"/>
    </row>
    <row r="816" spans="39:43" x14ac:dyDescent="0.25">
      <c r="AM816"/>
      <c r="AO816"/>
      <c r="AQ816"/>
    </row>
    <row r="817" spans="39:43" x14ac:dyDescent="0.25">
      <c r="AM817"/>
      <c r="AO817"/>
      <c r="AQ817"/>
    </row>
    <row r="818" spans="39:43" x14ac:dyDescent="0.25">
      <c r="AM818"/>
      <c r="AO818"/>
      <c r="AQ818"/>
    </row>
    <row r="819" spans="39:43" x14ac:dyDescent="0.25">
      <c r="AM819"/>
      <c r="AO819"/>
      <c r="AQ819"/>
    </row>
    <row r="820" spans="39:43" x14ac:dyDescent="0.25">
      <c r="AM820"/>
      <c r="AO820"/>
      <c r="AQ820"/>
    </row>
    <row r="821" spans="39:43" x14ac:dyDescent="0.25">
      <c r="AM821"/>
      <c r="AO821"/>
      <c r="AQ821"/>
    </row>
    <row r="822" spans="39:43" x14ac:dyDescent="0.25">
      <c r="AM822"/>
      <c r="AO822"/>
      <c r="AQ822"/>
    </row>
    <row r="823" spans="39:43" x14ac:dyDescent="0.25">
      <c r="AM823"/>
      <c r="AO823"/>
      <c r="AQ823"/>
    </row>
    <row r="824" spans="39:43" x14ac:dyDescent="0.25">
      <c r="AM824"/>
      <c r="AO824"/>
      <c r="AQ824"/>
    </row>
    <row r="825" spans="39:43" x14ac:dyDescent="0.25">
      <c r="AM825"/>
      <c r="AO825"/>
      <c r="AQ825"/>
    </row>
    <row r="826" spans="39:43" x14ac:dyDescent="0.25">
      <c r="AM826"/>
      <c r="AO826"/>
      <c r="AQ826"/>
    </row>
    <row r="827" spans="39:43" x14ac:dyDescent="0.25">
      <c r="AM827"/>
      <c r="AO827"/>
      <c r="AQ827"/>
    </row>
    <row r="828" spans="39:43" x14ac:dyDescent="0.25">
      <c r="AM828"/>
      <c r="AO828"/>
      <c r="AQ828"/>
    </row>
    <row r="829" spans="39:43" x14ac:dyDescent="0.25">
      <c r="AM829"/>
      <c r="AO829"/>
      <c r="AQ829"/>
    </row>
    <row r="830" spans="39:43" x14ac:dyDescent="0.25">
      <c r="AM830"/>
      <c r="AO830"/>
      <c r="AQ830"/>
    </row>
    <row r="831" spans="39:43" x14ac:dyDescent="0.25">
      <c r="AM831"/>
      <c r="AO831"/>
      <c r="AQ831"/>
    </row>
    <row r="832" spans="39:43" x14ac:dyDescent="0.25">
      <c r="AM832"/>
      <c r="AO832"/>
      <c r="AQ832"/>
    </row>
    <row r="833" spans="39:43" x14ac:dyDescent="0.25">
      <c r="AM833"/>
      <c r="AO833"/>
      <c r="AQ833"/>
    </row>
    <row r="834" spans="39:43" x14ac:dyDescent="0.25">
      <c r="AM834"/>
      <c r="AO834"/>
      <c r="AQ834"/>
    </row>
    <row r="835" spans="39:43" x14ac:dyDescent="0.25">
      <c r="AM835"/>
      <c r="AO835"/>
      <c r="AQ835"/>
    </row>
    <row r="836" spans="39:43" x14ac:dyDescent="0.25">
      <c r="AM836"/>
      <c r="AO836"/>
      <c r="AQ836"/>
    </row>
    <row r="837" spans="39:43" x14ac:dyDescent="0.25">
      <c r="AM837"/>
      <c r="AO837"/>
      <c r="AQ837"/>
    </row>
    <row r="838" spans="39:43" x14ac:dyDescent="0.25">
      <c r="AM838"/>
      <c r="AO838"/>
      <c r="AQ838"/>
    </row>
    <row r="839" spans="39:43" x14ac:dyDescent="0.25">
      <c r="AM839"/>
      <c r="AO839"/>
      <c r="AQ839"/>
    </row>
    <row r="840" spans="39:43" x14ac:dyDescent="0.25">
      <c r="AM840"/>
      <c r="AO840"/>
      <c r="AQ840"/>
    </row>
    <row r="841" spans="39:43" x14ac:dyDescent="0.25">
      <c r="AM841"/>
      <c r="AO841"/>
      <c r="AQ841"/>
    </row>
    <row r="842" spans="39:43" x14ac:dyDescent="0.25">
      <c r="AM842"/>
      <c r="AO842"/>
      <c r="AQ842"/>
    </row>
    <row r="843" spans="39:43" x14ac:dyDescent="0.25">
      <c r="AM843"/>
      <c r="AO843"/>
      <c r="AQ843"/>
    </row>
    <row r="844" spans="39:43" x14ac:dyDescent="0.25">
      <c r="AM844"/>
      <c r="AO844"/>
      <c r="AQ844"/>
    </row>
    <row r="845" spans="39:43" x14ac:dyDescent="0.25">
      <c r="AM845"/>
      <c r="AO845"/>
      <c r="AQ845"/>
    </row>
    <row r="846" spans="39:43" x14ac:dyDescent="0.25">
      <c r="AM846"/>
      <c r="AO846"/>
      <c r="AQ846"/>
    </row>
    <row r="847" spans="39:43" x14ac:dyDescent="0.25">
      <c r="AM847"/>
      <c r="AO847"/>
      <c r="AQ847"/>
    </row>
    <row r="848" spans="39:43" x14ac:dyDescent="0.25">
      <c r="AM848"/>
      <c r="AO848"/>
      <c r="AQ848"/>
    </row>
    <row r="849" spans="39:43" x14ac:dyDescent="0.25">
      <c r="AM849"/>
      <c r="AO849"/>
      <c r="AQ849"/>
    </row>
    <row r="850" spans="39:43" x14ac:dyDescent="0.25">
      <c r="AM850"/>
      <c r="AO850"/>
      <c r="AQ850"/>
    </row>
    <row r="851" spans="39:43" x14ac:dyDescent="0.25">
      <c r="AM851"/>
      <c r="AO851"/>
      <c r="AQ851"/>
    </row>
    <row r="852" spans="39:43" x14ac:dyDescent="0.25">
      <c r="AM852"/>
      <c r="AO852"/>
      <c r="AQ852"/>
    </row>
    <row r="853" spans="39:43" x14ac:dyDescent="0.25">
      <c r="AM853"/>
      <c r="AO853"/>
      <c r="AQ853"/>
    </row>
    <row r="854" spans="39:43" x14ac:dyDescent="0.25">
      <c r="AM854"/>
      <c r="AO854"/>
      <c r="AQ854"/>
    </row>
    <row r="855" spans="39:43" x14ac:dyDescent="0.25">
      <c r="AM855"/>
      <c r="AO855"/>
      <c r="AQ855"/>
    </row>
    <row r="856" spans="39:43" x14ac:dyDescent="0.25">
      <c r="AM856"/>
      <c r="AO856"/>
      <c r="AQ856"/>
    </row>
    <row r="857" spans="39:43" x14ac:dyDescent="0.25">
      <c r="AM857"/>
      <c r="AO857"/>
      <c r="AQ857"/>
    </row>
    <row r="858" spans="39:43" x14ac:dyDescent="0.25">
      <c r="AM858"/>
      <c r="AO858"/>
      <c r="AQ858"/>
    </row>
    <row r="859" spans="39:43" x14ac:dyDescent="0.25">
      <c r="AM859"/>
      <c r="AO859"/>
      <c r="AQ859"/>
    </row>
    <row r="860" spans="39:43" x14ac:dyDescent="0.25">
      <c r="AM860"/>
      <c r="AO860"/>
      <c r="AQ860"/>
    </row>
    <row r="861" spans="39:43" x14ac:dyDescent="0.25">
      <c r="AM861"/>
      <c r="AO861"/>
      <c r="AQ861"/>
    </row>
    <row r="862" spans="39:43" x14ac:dyDescent="0.25">
      <c r="AM862"/>
      <c r="AO862"/>
      <c r="AQ862"/>
    </row>
    <row r="863" spans="39:43" x14ac:dyDescent="0.25">
      <c r="AM863"/>
      <c r="AO863"/>
      <c r="AQ863"/>
    </row>
    <row r="864" spans="39:43" x14ac:dyDescent="0.25">
      <c r="AM864"/>
      <c r="AO864"/>
      <c r="AQ864"/>
    </row>
    <row r="865" spans="39:43" x14ac:dyDescent="0.25">
      <c r="AM865"/>
      <c r="AO865"/>
      <c r="AQ865"/>
    </row>
    <row r="866" spans="39:43" x14ac:dyDescent="0.25">
      <c r="AM866"/>
      <c r="AO866"/>
      <c r="AQ866"/>
    </row>
    <row r="867" spans="39:43" x14ac:dyDescent="0.25">
      <c r="AM867"/>
      <c r="AO867"/>
      <c r="AQ867"/>
    </row>
    <row r="868" spans="39:43" x14ac:dyDescent="0.25">
      <c r="AM868"/>
      <c r="AO868"/>
      <c r="AQ868"/>
    </row>
    <row r="869" spans="39:43" x14ac:dyDescent="0.25">
      <c r="AM869"/>
      <c r="AO869"/>
      <c r="AQ869"/>
    </row>
    <row r="870" spans="39:43" x14ac:dyDescent="0.25">
      <c r="AM870"/>
      <c r="AO870"/>
      <c r="AQ870"/>
    </row>
    <row r="871" spans="39:43" x14ac:dyDescent="0.25">
      <c r="AM871"/>
      <c r="AO871"/>
      <c r="AQ871"/>
    </row>
    <row r="872" spans="39:43" x14ac:dyDescent="0.25">
      <c r="AM872"/>
      <c r="AO872"/>
      <c r="AQ872"/>
    </row>
    <row r="873" spans="39:43" x14ac:dyDescent="0.25">
      <c r="AM873"/>
      <c r="AO873"/>
      <c r="AQ873"/>
    </row>
    <row r="874" spans="39:43" x14ac:dyDescent="0.25">
      <c r="AM874"/>
      <c r="AO874"/>
      <c r="AQ874"/>
    </row>
    <row r="875" spans="39:43" x14ac:dyDescent="0.25">
      <c r="AM875"/>
      <c r="AO875"/>
      <c r="AQ875"/>
    </row>
    <row r="876" spans="39:43" x14ac:dyDescent="0.25">
      <c r="AM876"/>
      <c r="AO876"/>
      <c r="AQ876"/>
    </row>
    <row r="877" spans="39:43" x14ac:dyDescent="0.25">
      <c r="AM877"/>
      <c r="AO877"/>
      <c r="AQ877"/>
    </row>
    <row r="878" spans="39:43" x14ac:dyDescent="0.25">
      <c r="AM878"/>
      <c r="AO878"/>
      <c r="AQ878"/>
    </row>
    <row r="879" spans="39:43" x14ac:dyDescent="0.25">
      <c r="AM879"/>
      <c r="AO879"/>
      <c r="AQ879"/>
    </row>
    <row r="880" spans="39:43" x14ac:dyDescent="0.25">
      <c r="AM880"/>
      <c r="AO880"/>
      <c r="AQ880"/>
    </row>
    <row r="881" spans="39:43" x14ac:dyDescent="0.25">
      <c r="AM881"/>
      <c r="AO881"/>
      <c r="AQ881"/>
    </row>
    <row r="882" spans="39:43" x14ac:dyDescent="0.25">
      <c r="AM882"/>
      <c r="AO882"/>
      <c r="AQ882"/>
    </row>
    <row r="883" spans="39:43" x14ac:dyDescent="0.25">
      <c r="AM883"/>
      <c r="AO883"/>
      <c r="AQ883"/>
    </row>
    <row r="884" spans="39:43" x14ac:dyDescent="0.25">
      <c r="AM884"/>
      <c r="AO884"/>
      <c r="AQ884"/>
    </row>
    <row r="885" spans="39:43" x14ac:dyDescent="0.25">
      <c r="AM885"/>
      <c r="AO885"/>
      <c r="AQ885"/>
    </row>
    <row r="886" spans="39:43" x14ac:dyDescent="0.25">
      <c r="AM886"/>
      <c r="AO886"/>
      <c r="AQ886"/>
    </row>
    <row r="887" spans="39:43" x14ac:dyDescent="0.25">
      <c r="AM887"/>
      <c r="AO887"/>
      <c r="AQ887"/>
    </row>
    <row r="888" spans="39:43" x14ac:dyDescent="0.25">
      <c r="AM888"/>
      <c r="AO888"/>
      <c r="AQ888"/>
    </row>
    <row r="889" spans="39:43" x14ac:dyDescent="0.25">
      <c r="AM889"/>
      <c r="AO889"/>
      <c r="AQ889"/>
    </row>
    <row r="890" spans="39:43" x14ac:dyDescent="0.25">
      <c r="AM890"/>
      <c r="AO890"/>
      <c r="AQ890"/>
    </row>
    <row r="891" spans="39:43" x14ac:dyDescent="0.25">
      <c r="AM891"/>
      <c r="AO891"/>
      <c r="AQ891"/>
    </row>
    <row r="892" spans="39:43" x14ac:dyDescent="0.25">
      <c r="AM892"/>
      <c r="AO892"/>
      <c r="AQ892"/>
    </row>
    <row r="893" spans="39:43" x14ac:dyDescent="0.25">
      <c r="AM893"/>
      <c r="AO893"/>
      <c r="AQ893"/>
    </row>
    <row r="894" spans="39:43" x14ac:dyDescent="0.25">
      <c r="AM894"/>
      <c r="AO894"/>
      <c r="AQ894"/>
    </row>
    <row r="895" spans="39:43" x14ac:dyDescent="0.25">
      <c r="AM895"/>
      <c r="AO895"/>
      <c r="AQ895"/>
    </row>
    <row r="896" spans="39:43" x14ac:dyDescent="0.25">
      <c r="AM896"/>
      <c r="AO896"/>
      <c r="AQ896"/>
    </row>
    <row r="897" spans="39:43" x14ac:dyDescent="0.25">
      <c r="AM897"/>
      <c r="AO897"/>
      <c r="AQ897"/>
    </row>
    <row r="898" spans="39:43" x14ac:dyDescent="0.25">
      <c r="AM898"/>
      <c r="AO898"/>
      <c r="AQ898"/>
    </row>
    <row r="899" spans="39:43" x14ac:dyDescent="0.25">
      <c r="AM899"/>
      <c r="AO899"/>
      <c r="AQ899"/>
    </row>
    <row r="900" spans="39:43" x14ac:dyDescent="0.25">
      <c r="AM900"/>
      <c r="AO900"/>
      <c r="AQ900"/>
    </row>
    <row r="901" spans="39:43" x14ac:dyDescent="0.25">
      <c r="AM901"/>
      <c r="AO901"/>
      <c r="AQ901"/>
    </row>
    <row r="902" spans="39:43" x14ac:dyDescent="0.25">
      <c r="AM902"/>
      <c r="AO902"/>
      <c r="AQ902"/>
    </row>
    <row r="903" spans="39:43" x14ac:dyDescent="0.25">
      <c r="AM903"/>
      <c r="AO903"/>
      <c r="AQ903"/>
    </row>
    <row r="904" spans="39:43" x14ac:dyDescent="0.25">
      <c r="AM904"/>
      <c r="AO904"/>
      <c r="AQ904"/>
    </row>
    <row r="905" spans="39:43" x14ac:dyDescent="0.25">
      <c r="AM905"/>
      <c r="AO905"/>
      <c r="AQ905"/>
    </row>
    <row r="906" spans="39:43" x14ac:dyDescent="0.25">
      <c r="AM906"/>
      <c r="AO906"/>
      <c r="AQ906"/>
    </row>
    <row r="907" spans="39:43" x14ac:dyDescent="0.25">
      <c r="AM907"/>
      <c r="AO907"/>
      <c r="AQ907"/>
    </row>
    <row r="908" spans="39:43" x14ac:dyDescent="0.25">
      <c r="AM908"/>
      <c r="AO908"/>
      <c r="AQ908"/>
    </row>
    <row r="909" spans="39:43" x14ac:dyDescent="0.25">
      <c r="AM909"/>
      <c r="AO909"/>
      <c r="AQ909"/>
    </row>
    <row r="910" spans="39:43" x14ac:dyDescent="0.25">
      <c r="AM910"/>
      <c r="AO910"/>
      <c r="AQ910"/>
    </row>
    <row r="911" spans="39:43" x14ac:dyDescent="0.25">
      <c r="AM911"/>
      <c r="AO911"/>
      <c r="AQ911"/>
    </row>
    <row r="912" spans="39:43" x14ac:dyDescent="0.25">
      <c r="AM912"/>
      <c r="AO912"/>
      <c r="AQ912"/>
    </row>
    <row r="913" spans="39:43" x14ac:dyDescent="0.25">
      <c r="AM913"/>
      <c r="AO913"/>
      <c r="AQ913"/>
    </row>
    <row r="914" spans="39:43" x14ac:dyDescent="0.25">
      <c r="AM914"/>
      <c r="AO914"/>
      <c r="AQ914"/>
    </row>
    <row r="915" spans="39:43" x14ac:dyDescent="0.25">
      <c r="AM915"/>
      <c r="AO915"/>
      <c r="AQ915"/>
    </row>
    <row r="916" spans="39:43" x14ac:dyDescent="0.25">
      <c r="AM916"/>
      <c r="AO916"/>
      <c r="AQ916"/>
    </row>
    <row r="917" spans="39:43" x14ac:dyDescent="0.25">
      <c r="AM917"/>
      <c r="AO917"/>
      <c r="AQ917"/>
    </row>
    <row r="918" spans="39:43" x14ac:dyDescent="0.25">
      <c r="AM918"/>
      <c r="AO918"/>
      <c r="AQ918"/>
    </row>
    <row r="919" spans="39:43" x14ac:dyDescent="0.25">
      <c r="AM919"/>
      <c r="AO919"/>
      <c r="AQ919"/>
    </row>
    <row r="920" spans="39:43" x14ac:dyDescent="0.25">
      <c r="AM920"/>
      <c r="AO920"/>
      <c r="AQ920"/>
    </row>
    <row r="921" spans="39:43" x14ac:dyDescent="0.25">
      <c r="AM921"/>
      <c r="AO921"/>
      <c r="AQ921"/>
    </row>
    <row r="922" spans="39:43" x14ac:dyDescent="0.25">
      <c r="AM922"/>
      <c r="AO922"/>
      <c r="AQ922"/>
    </row>
    <row r="923" spans="39:43" x14ac:dyDescent="0.25">
      <c r="AM923"/>
      <c r="AO923"/>
      <c r="AQ923"/>
    </row>
    <row r="924" spans="39:43" x14ac:dyDescent="0.25">
      <c r="AM924"/>
      <c r="AO924"/>
      <c r="AQ924"/>
    </row>
    <row r="925" spans="39:43" x14ac:dyDescent="0.25">
      <c r="AM925"/>
      <c r="AO925"/>
      <c r="AQ925"/>
    </row>
    <row r="926" spans="39:43" x14ac:dyDescent="0.25">
      <c r="AM926"/>
      <c r="AO926"/>
      <c r="AQ926"/>
    </row>
    <row r="927" spans="39:43" x14ac:dyDescent="0.25">
      <c r="AM927"/>
      <c r="AO927"/>
      <c r="AQ927"/>
    </row>
    <row r="928" spans="39:43" x14ac:dyDescent="0.25">
      <c r="AM928"/>
      <c r="AO928"/>
      <c r="AQ928"/>
    </row>
    <row r="929" spans="39:43" x14ac:dyDescent="0.25">
      <c r="AM929"/>
      <c r="AO929"/>
      <c r="AQ929"/>
    </row>
    <row r="930" spans="39:43" x14ac:dyDescent="0.25">
      <c r="AM930"/>
      <c r="AO930"/>
      <c r="AQ930"/>
    </row>
    <row r="931" spans="39:43" x14ac:dyDescent="0.25">
      <c r="AM931"/>
      <c r="AO931"/>
      <c r="AQ931"/>
    </row>
    <row r="932" spans="39:43" x14ac:dyDescent="0.25">
      <c r="AM932"/>
      <c r="AO932"/>
      <c r="AQ932"/>
    </row>
    <row r="933" spans="39:43" x14ac:dyDescent="0.25">
      <c r="AM933"/>
      <c r="AO933"/>
      <c r="AQ933"/>
    </row>
    <row r="934" spans="39:43" x14ac:dyDescent="0.25">
      <c r="AM934"/>
      <c r="AO934"/>
      <c r="AQ934"/>
    </row>
    <row r="935" spans="39:43" x14ac:dyDescent="0.25">
      <c r="AM935"/>
      <c r="AO935"/>
      <c r="AQ935"/>
    </row>
    <row r="936" spans="39:43" x14ac:dyDescent="0.25">
      <c r="AM936"/>
      <c r="AO936"/>
      <c r="AQ936"/>
    </row>
    <row r="937" spans="39:43" x14ac:dyDescent="0.25">
      <c r="AM937"/>
      <c r="AO937"/>
      <c r="AQ937"/>
    </row>
    <row r="938" spans="39:43" x14ac:dyDescent="0.25">
      <c r="AM938"/>
      <c r="AO938"/>
      <c r="AQ938"/>
    </row>
    <row r="939" spans="39:43" x14ac:dyDescent="0.25">
      <c r="AM939"/>
      <c r="AO939"/>
      <c r="AQ939"/>
    </row>
    <row r="940" spans="39:43" x14ac:dyDescent="0.25">
      <c r="AM940"/>
      <c r="AO940"/>
      <c r="AQ940"/>
    </row>
    <row r="941" spans="39:43" x14ac:dyDescent="0.25">
      <c r="AM941"/>
      <c r="AO941"/>
      <c r="AQ941"/>
    </row>
    <row r="942" spans="39:43" x14ac:dyDescent="0.25">
      <c r="AM942"/>
      <c r="AO942"/>
      <c r="AQ942"/>
    </row>
    <row r="943" spans="39:43" x14ac:dyDescent="0.25">
      <c r="AM943"/>
      <c r="AO943"/>
      <c r="AQ943"/>
    </row>
    <row r="944" spans="39:43" x14ac:dyDescent="0.25">
      <c r="AM944"/>
      <c r="AO944"/>
      <c r="AQ944"/>
    </row>
    <row r="945" spans="39:43" x14ac:dyDescent="0.25">
      <c r="AM945"/>
      <c r="AO945"/>
      <c r="AQ945"/>
    </row>
    <row r="946" spans="39:43" x14ac:dyDescent="0.25">
      <c r="AM946"/>
      <c r="AO946"/>
      <c r="AQ946"/>
    </row>
    <row r="947" spans="39:43" x14ac:dyDescent="0.25">
      <c r="AM947"/>
      <c r="AO947"/>
      <c r="AQ947"/>
    </row>
    <row r="948" spans="39:43" x14ac:dyDescent="0.25">
      <c r="AM948"/>
      <c r="AO948"/>
      <c r="AQ948"/>
    </row>
    <row r="949" spans="39:43" x14ac:dyDescent="0.25">
      <c r="AM949"/>
      <c r="AO949"/>
      <c r="AQ949"/>
    </row>
    <row r="950" spans="39:43" x14ac:dyDescent="0.25">
      <c r="AM950"/>
      <c r="AO950"/>
      <c r="AQ950"/>
    </row>
    <row r="951" spans="39:43" x14ac:dyDescent="0.25">
      <c r="AM951"/>
      <c r="AO951"/>
      <c r="AQ951"/>
    </row>
    <row r="952" spans="39:43" x14ac:dyDescent="0.25">
      <c r="AM952"/>
      <c r="AO952"/>
      <c r="AQ952"/>
    </row>
    <row r="953" spans="39:43" x14ac:dyDescent="0.25">
      <c r="AM953"/>
      <c r="AO953"/>
      <c r="AQ953"/>
    </row>
    <row r="954" spans="39:43" x14ac:dyDescent="0.25">
      <c r="AM954"/>
      <c r="AO954"/>
      <c r="AQ954"/>
    </row>
    <row r="955" spans="39:43" x14ac:dyDescent="0.25">
      <c r="AM955"/>
      <c r="AO955"/>
      <c r="AQ955"/>
    </row>
    <row r="956" spans="39:43" x14ac:dyDescent="0.25">
      <c r="AM956"/>
      <c r="AO956"/>
      <c r="AQ956"/>
    </row>
    <row r="957" spans="39:43" x14ac:dyDescent="0.25">
      <c r="AM957"/>
      <c r="AO957"/>
      <c r="AQ957"/>
    </row>
    <row r="958" spans="39:43" x14ac:dyDescent="0.25">
      <c r="AM958"/>
      <c r="AO958"/>
      <c r="AQ958"/>
    </row>
    <row r="959" spans="39:43" x14ac:dyDescent="0.25">
      <c r="AM959"/>
      <c r="AO959"/>
      <c r="AQ959"/>
    </row>
    <row r="960" spans="39:43" x14ac:dyDescent="0.25">
      <c r="AM960"/>
      <c r="AO960"/>
      <c r="AQ960"/>
    </row>
    <row r="961" spans="39:43" x14ac:dyDescent="0.25">
      <c r="AM961"/>
      <c r="AO961"/>
      <c r="AQ961"/>
    </row>
    <row r="962" spans="39:43" x14ac:dyDescent="0.25">
      <c r="AM962"/>
      <c r="AO962"/>
      <c r="AQ962"/>
    </row>
    <row r="963" spans="39:43" x14ac:dyDescent="0.25">
      <c r="AM963"/>
      <c r="AO963"/>
      <c r="AQ963"/>
    </row>
    <row r="964" spans="39:43" x14ac:dyDescent="0.25">
      <c r="AM964"/>
      <c r="AO964"/>
      <c r="AQ964"/>
    </row>
    <row r="965" spans="39:43" x14ac:dyDescent="0.25">
      <c r="AM965"/>
      <c r="AO965"/>
      <c r="AQ965"/>
    </row>
    <row r="966" spans="39:43" x14ac:dyDescent="0.25">
      <c r="AM966"/>
      <c r="AO966"/>
      <c r="AQ966"/>
    </row>
    <row r="967" spans="39:43" x14ac:dyDescent="0.25">
      <c r="AM967"/>
      <c r="AO967"/>
      <c r="AQ967"/>
    </row>
    <row r="968" spans="39:43" x14ac:dyDescent="0.25">
      <c r="AM968"/>
      <c r="AO968"/>
      <c r="AQ968"/>
    </row>
    <row r="969" spans="39:43" x14ac:dyDescent="0.25">
      <c r="AM969"/>
      <c r="AO969"/>
      <c r="AQ969"/>
    </row>
    <row r="970" spans="39:43" x14ac:dyDescent="0.25">
      <c r="AM970"/>
      <c r="AO970"/>
      <c r="AQ970"/>
    </row>
    <row r="971" spans="39:43" x14ac:dyDescent="0.25">
      <c r="AM971"/>
      <c r="AO971"/>
      <c r="AQ971"/>
    </row>
    <row r="972" spans="39:43" x14ac:dyDescent="0.25">
      <c r="AM972"/>
      <c r="AO972"/>
      <c r="AQ972"/>
    </row>
    <row r="973" spans="39:43" x14ac:dyDescent="0.25">
      <c r="AM973"/>
      <c r="AO973"/>
      <c r="AQ973"/>
    </row>
    <row r="974" spans="39:43" x14ac:dyDescent="0.25">
      <c r="AM974"/>
      <c r="AO974"/>
      <c r="AQ974"/>
    </row>
    <row r="975" spans="39:43" x14ac:dyDescent="0.25">
      <c r="AM975"/>
      <c r="AO975"/>
      <c r="AQ975"/>
    </row>
    <row r="976" spans="39:43" x14ac:dyDescent="0.25">
      <c r="AM976"/>
      <c r="AO976"/>
      <c r="AQ976"/>
    </row>
    <row r="977" spans="39:43" x14ac:dyDescent="0.25">
      <c r="AM977"/>
      <c r="AO977"/>
      <c r="AQ977"/>
    </row>
    <row r="978" spans="39:43" x14ac:dyDescent="0.25">
      <c r="AM978"/>
      <c r="AO978"/>
      <c r="AQ978"/>
    </row>
    <row r="979" spans="39:43" x14ac:dyDescent="0.25">
      <c r="AM979"/>
      <c r="AO979"/>
      <c r="AQ979"/>
    </row>
    <row r="980" spans="39:43" x14ac:dyDescent="0.25">
      <c r="AM980"/>
      <c r="AO980"/>
      <c r="AQ980"/>
    </row>
    <row r="981" spans="39:43" x14ac:dyDescent="0.25">
      <c r="AM981"/>
      <c r="AO981"/>
      <c r="AQ981"/>
    </row>
    <row r="982" spans="39:43" x14ac:dyDescent="0.25">
      <c r="AM982"/>
      <c r="AO982"/>
      <c r="AQ982"/>
    </row>
    <row r="983" spans="39:43" x14ac:dyDescent="0.25">
      <c r="AM983"/>
      <c r="AO983"/>
      <c r="AQ983"/>
    </row>
    <row r="984" spans="39:43" x14ac:dyDescent="0.25">
      <c r="AM984"/>
      <c r="AO984"/>
      <c r="AQ984"/>
    </row>
    <row r="985" spans="39:43" x14ac:dyDescent="0.25">
      <c r="AM985"/>
      <c r="AO985"/>
      <c r="AQ985"/>
    </row>
    <row r="986" spans="39:43" x14ac:dyDescent="0.25">
      <c r="AM986"/>
      <c r="AO986"/>
      <c r="AQ986"/>
    </row>
    <row r="987" spans="39:43" x14ac:dyDescent="0.25">
      <c r="AM987"/>
      <c r="AO987"/>
      <c r="AQ987"/>
    </row>
    <row r="988" spans="39:43" x14ac:dyDescent="0.25">
      <c r="AM988"/>
      <c r="AO988"/>
      <c r="AQ988"/>
    </row>
    <row r="989" spans="39:43" x14ac:dyDescent="0.25">
      <c r="AM989"/>
      <c r="AO989"/>
      <c r="AQ989"/>
    </row>
    <row r="990" spans="39:43" x14ac:dyDescent="0.25">
      <c r="AM990"/>
      <c r="AO990"/>
      <c r="AQ990"/>
    </row>
    <row r="991" spans="39:43" x14ac:dyDescent="0.25">
      <c r="AM991"/>
      <c r="AO991"/>
      <c r="AQ991"/>
    </row>
    <row r="992" spans="39:43" x14ac:dyDescent="0.25">
      <c r="AM992"/>
      <c r="AO992"/>
      <c r="AQ992"/>
    </row>
    <row r="993" spans="39:43" x14ac:dyDescent="0.25">
      <c r="AM993"/>
      <c r="AO993"/>
      <c r="AQ993"/>
    </row>
    <row r="994" spans="39:43" x14ac:dyDescent="0.25">
      <c r="AM994"/>
      <c r="AO994"/>
      <c r="AQ994"/>
    </row>
    <row r="995" spans="39:43" x14ac:dyDescent="0.25">
      <c r="AM995"/>
      <c r="AO995"/>
      <c r="AQ995"/>
    </row>
    <row r="996" spans="39:43" x14ac:dyDescent="0.25">
      <c r="AM996"/>
      <c r="AO996"/>
      <c r="AQ996"/>
    </row>
    <row r="997" spans="39:43" x14ac:dyDescent="0.25">
      <c r="AM997"/>
      <c r="AO997"/>
      <c r="AQ997"/>
    </row>
    <row r="998" spans="39:43" x14ac:dyDescent="0.25">
      <c r="AM998"/>
      <c r="AO998"/>
      <c r="AQ998"/>
    </row>
    <row r="999" spans="39:43" x14ac:dyDescent="0.25">
      <c r="AM999"/>
      <c r="AO999"/>
      <c r="AQ999"/>
    </row>
    <row r="1000" spans="39:43" x14ac:dyDescent="0.25">
      <c r="AM1000"/>
      <c r="AO1000"/>
      <c r="AQ1000"/>
    </row>
    <row r="1001" spans="39:43" x14ac:dyDescent="0.25">
      <c r="AM1001"/>
      <c r="AO1001"/>
      <c r="AQ1001"/>
    </row>
    <row r="1002" spans="39:43" x14ac:dyDescent="0.25">
      <c r="AM1002"/>
      <c r="AO1002"/>
      <c r="AQ1002"/>
    </row>
    <row r="1003" spans="39:43" x14ac:dyDescent="0.25">
      <c r="AM1003"/>
      <c r="AO1003"/>
      <c r="AQ1003"/>
    </row>
    <row r="1004" spans="39:43" x14ac:dyDescent="0.25">
      <c r="AM1004"/>
      <c r="AO1004"/>
      <c r="AQ1004"/>
    </row>
    <row r="1005" spans="39:43" x14ac:dyDescent="0.25">
      <c r="AM1005"/>
      <c r="AO1005"/>
      <c r="AQ1005"/>
    </row>
    <row r="1006" spans="39:43" x14ac:dyDescent="0.25">
      <c r="AM1006"/>
      <c r="AO1006"/>
      <c r="AQ1006"/>
    </row>
    <row r="1007" spans="39:43" x14ac:dyDescent="0.25">
      <c r="AM1007"/>
      <c r="AO1007"/>
      <c r="AQ1007"/>
    </row>
    <row r="1008" spans="39:43" x14ac:dyDescent="0.25">
      <c r="AM1008"/>
      <c r="AO1008"/>
      <c r="AQ1008"/>
    </row>
    <row r="1009" spans="39:43" x14ac:dyDescent="0.25">
      <c r="AM1009"/>
      <c r="AO1009"/>
      <c r="AQ1009"/>
    </row>
    <row r="1010" spans="39:43" x14ac:dyDescent="0.25">
      <c r="AM1010"/>
      <c r="AO1010"/>
      <c r="AQ1010"/>
    </row>
    <row r="1011" spans="39:43" x14ac:dyDescent="0.25">
      <c r="AM1011"/>
      <c r="AO1011"/>
      <c r="AQ1011"/>
    </row>
    <row r="1012" spans="39:43" x14ac:dyDescent="0.25">
      <c r="AM1012"/>
      <c r="AO1012"/>
      <c r="AQ1012"/>
    </row>
    <row r="1013" spans="39:43" x14ac:dyDescent="0.25">
      <c r="AM1013"/>
      <c r="AO1013"/>
      <c r="AQ1013"/>
    </row>
    <row r="1014" spans="39:43" x14ac:dyDescent="0.25">
      <c r="AM1014"/>
      <c r="AO1014"/>
      <c r="AQ1014"/>
    </row>
    <row r="1015" spans="39:43" x14ac:dyDescent="0.25">
      <c r="AM1015"/>
      <c r="AO1015"/>
      <c r="AQ1015"/>
    </row>
    <row r="1016" spans="39:43" x14ac:dyDescent="0.25">
      <c r="AM1016"/>
      <c r="AO1016"/>
      <c r="AQ1016"/>
    </row>
    <row r="1017" spans="39:43" x14ac:dyDescent="0.25">
      <c r="AM1017"/>
      <c r="AO1017"/>
      <c r="AQ1017"/>
    </row>
    <row r="1018" spans="39:43" x14ac:dyDescent="0.25">
      <c r="AM1018"/>
      <c r="AO1018"/>
      <c r="AQ1018"/>
    </row>
    <row r="1019" spans="39:43" x14ac:dyDescent="0.25">
      <c r="AM1019"/>
      <c r="AO1019"/>
      <c r="AQ1019"/>
    </row>
    <row r="1020" spans="39:43" x14ac:dyDescent="0.25">
      <c r="AM1020"/>
      <c r="AO1020"/>
      <c r="AQ1020"/>
    </row>
    <row r="1021" spans="39:43" x14ac:dyDescent="0.25">
      <c r="AM1021"/>
      <c r="AO1021"/>
      <c r="AQ1021"/>
    </row>
    <row r="1022" spans="39:43" x14ac:dyDescent="0.25">
      <c r="AM1022"/>
      <c r="AO1022"/>
      <c r="AQ1022"/>
    </row>
    <row r="1023" spans="39:43" x14ac:dyDescent="0.25">
      <c r="AM1023"/>
      <c r="AO1023"/>
      <c r="AQ1023"/>
    </row>
    <row r="1024" spans="39:43" x14ac:dyDescent="0.25">
      <c r="AM1024"/>
      <c r="AO1024"/>
      <c r="AQ1024"/>
    </row>
    <row r="1025" spans="39:43" x14ac:dyDescent="0.25">
      <c r="AM1025"/>
      <c r="AO1025"/>
      <c r="AQ1025"/>
    </row>
    <row r="1026" spans="39:43" x14ac:dyDescent="0.25">
      <c r="AM1026"/>
      <c r="AO1026"/>
      <c r="AQ1026"/>
    </row>
    <row r="1027" spans="39:43" x14ac:dyDescent="0.25">
      <c r="AM1027"/>
      <c r="AO1027"/>
      <c r="AQ1027"/>
    </row>
    <row r="1028" spans="39:43" x14ac:dyDescent="0.25">
      <c r="AM1028"/>
      <c r="AO1028"/>
      <c r="AQ1028"/>
    </row>
    <row r="1029" spans="39:43" x14ac:dyDescent="0.25">
      <c r="AM1029"/>
      <c r="AO1029"/>
      <c r="AQ1029"/>
    </row>
    <row r="1030" spans="39:43" x14ac:dyDescent="0.25">
      <c r="AM1030"/>
      <c r="AO1030"/>
      <c r="AQ1030"/>
    </row>
    <row r="1031" spans="39:43" x14ac:dyDescent="0.25">
      <c r="AM1031"/>
      <c r="AO1031"/>
      <c r="AQ1031"/>
    </row>
    <row r="1032" spans="39:43" x14ac:dyDescent="0.25">
      <c r="AM1032"/>
      <c r="AO1032"/>
      <c r="AQ1032"/>
    </row>
    <row r="1033" spans="39:43" x14ac:dyDescent="0.25">
      <c r="AM1033"/>
      <c r="AO1033"/>
      <c r="AQ1033"/>
    </row>
    <row r="1034" spans="39:43" x14ac:dyDescent="0.25">
      <c r="AM1034"/>
      <c r="AO1034"/>
      <c r="AQ1034"/>
    </row>
    <row r="1035" spans="39:43" x14ac:dyDescent="0.25">
      <c r="AM1035"/>
      <c r="AO1035"/>
      <c r="AQ1035"/>
    </row>
    <row r="1036" spans="39:43" x14ac:dyDescent="0.25">
      <c r="AM1036"/>
      <c r="AO1036"/>
      <c r="AQ1036"/>
    </row>
    <row r="1037" spans="39:43" x14ac:dyDescent="0.25">
      <c r="AM1037"/>
      <c r="AO1037"/>
      <c r="AQ1037"/>
    </row>
    <row r="1038" spans="39:43" x14ac:dyDescent="0.25">
      <c r="AM1038"/>
      <c r="AO1038"/>
      <c r="AQ1038"/>
    </row>
    <row r="1039" spans="39:43" x14ac:dyDescent="0.25">
      <c r="AM1039"/>
      <c r="AO1039"/>
      <c r="AQ1039"/>
    </row>
    <row r="1040" spans="39:43" x14ac:dyDescent="0.25">
      <c r="AM1040"/>
      <c r="AO1040"/>
      <c r="AQ1040"/>
    </row>
    <row r="1041" spans="39:43" x14ac:dyDescent="0.25">
      <c r="AM1041"/>
      <c r="AO1041"/>
      <c r="AQ1041"/>
    </row>
    <row r="1042" spans="39:43" x14ac:dyDescent="0.25">
      <c r="AM1042"/>
      <c r="AO1042"/>
      <c r="AQ1042"/>
    </row>
    <row r="1043" spans="39:43" x14ac:dyDescent="0.25">
      <c r="AM1043"/>
      <c r="AO1043"/>
      <c r="AQ1043"/>
    </row>
    <row r="1044" spans="39:43" x14ac:dyDescent="0.25">
      <c r="AM1044"/>
      <c r="AO1044"/>
      <c r="AQ1044"/>
    </row>
    <row r="1045" spans="39:43" x14ac:dyDescent="0.25">
      <c r="AM1045"/>
      <c r="AO1045"/>
      <c r="AQ1045"/>
    </row>
    <row r="1046" spans="39:43" x14ac:dyDescent="0.25">
      <c r="AM1046"/>
      <c r="AO1046"/>
      <c r="AQ1046"/>
    </row>
    <row r="1047" spans="39:43" x14ac:dyDescent="0.25">
      <c r="AM1047"/>
      <c r="AO1047"/>
      <c r="AQ1047"/>
    </row>
    <row r="1048" spans="39:43" x14ac:dyDescent="0.25">
      <c r="AM1048"/>
      <c r="AO1048"/>
      <c r="AQ1048"/>
    </row>
    <row r="1049" spans="39:43" x14ac:dyDescent="0.25">
      <c r="AM1049"/>
      <c r="AO1049"/>
      <c r="AQ1049"/>
    </row>
    <row r="1050" spans="39:43" x14ac:dyDescent="0.25">
      <c r="AM1050"/>
      <c r="AO1050"/>
      <c r="AQ1050"/>
    </row>
    <row r="1051" spans="39:43" x14ac:dyDescent="0.25">
      <c r="AM1051"/>
      <c r="AO1051"/>
      <c r="AQ1051"/>
    </row>
    <row r="1052" spans="39:43" x14ac:dyDescent="0.25">
      <c r="AM1052"/>
      <c r="AO1052"/>
      <c r="AQ1052"/>
    </row>
    <row r="1053" spans="39:43" x14ac:dyDescent="0.25">
      <c r="AM1053"/>
      <c r="AO1053"/>
      <c r="AQ1053"/>
    </row>
    <row r="1054" spans="39:43" x14ac:dyDescent="0.25">
      <c r="AM1054"/>
      <c r="AO1054"/>
      <c r="AQ1054"/>
    </row>
    <row r="1055" spans="39:43" x14ac:dyDescent="0.25">
      <c r="AM1055"/>
      <c r="AO1055"/>
      <c r="AQ1055"/>
    </row>
    <row r="1056" spans="39:43" x14ac:dyDescent="0.25">
      <c r="AM1056"/>
      <c r="AO1056"/>
      <c r="AQ1056"/>
    </row>
    <row r="1057" spans="39:43" x14ac:dyDescent="0.25">
      <c r="AM1057"/>
      <c r="AO1057"/>
      <c r="AQ1057"/>
    </row>
    <row r="1058" spans="39:43" x14ac:dyDescent="0.25">
      <c r="AM1058"/>
      <c r="AO1058"/>
      <c r="AQ1058"/>
    </row>
    <row r="1059" spans="39:43" x14ac:dyDescent="0.25">
      <c r="AM1059"/>
      <c r="AO1059"/>
      <c r="AQ1059"/>
    </row>
    <row r="1060" spans="39:43" x14ac:dyDescent="0.25">
      <c r="AM1060"/>
      <c r="AO1060"/>
      <c r="AQ1060"/>
    </row>
    <row r="1061" spans="39:43" x14ac:dyDescent="0.25">
      <c r="AM1061"/>
      <c r="AO1061"/>
      <c r="AQ1061"/>
    </row>
    <row r="1062" spans="39:43" x14ac:dyDescent="0.25">
      <c r="AM1062"/>
      <c r="AO1062"/>
      <c r="AQ1062"/>
    </row>
    <row r="1063" spans="39:43" x14ac:dyDescent="0.25">
      <c r="AM1063"/>
      <c r="AO1063"/>
      <c r="AQ1063"/>
    </row>
    <row r="1064" spans="39:43" x14ac:dyDescent="0.25">
      <c r="AM1064"/>
      <c r="AO1064"/>
      <c r="AQ1064"/>
    </row>
    <row r="1065" spans="39:43" x14ac:dyDescent="0.25">
      <c r="AM1065"/>
      <c r="AO1065"/>
      <c r="AQ1065"/>
    </row>
    <row r="1066" spans="39:43" x14ac:dyDescent="0.25">
      <c r="AM1066"/>
      <c r="AO1066"/>
      <c r="AQ1066"/>
    </row>
    <row r="1067" spans="39:43" x14ac:dyDescent="0.25">
      <c r="AM1067"/>
      <c r="AO1067"/>
      <c r="AQ1067"/>
    </row>
    <row r="1068" spans="39:43" x14ac:dyDescent="0.25">
      <c r="AM1068"/>
      <c r="AO1068"/>
      <c r="AQ1068"/>
    </row>
    <row r="1069" spans="39:43" x14ac:dyDescent="0.25">
      <c r="AM1069"/>
      <c r="AO1069"/>
      <c r="AQ1069"/>
    </row>
    <row r="1070" spans="39:43" x14ac:dyDescent="0.25">
      <c r="AM1070"/>
      <c r="AO1070"/>
      <c r="AQ1070"/>
    </row>
    <row r="1071" spans="39:43" x14ac:dyDescent="0.25">
      <c r="AM1071"/>
      <c r="AO1071"/>
      <c r="AQ1071"/>
    </row>
    <row r="1072" spans="39:43" x14ac:dyDescent="0.25">
      <c r="AM1072"/>
      <c r="AO1072"/>
      <c r="AQ1072"/>
    </row>
    <row r="1073" spans="39:43" x14ac:dyDescent="0.25">
      <c r="AM1073"/>
      <c r="AO1073"/>
      <c r="AQ1073"/>
    </row>
    <row r="1074" spans="39:43" x14ac:dyDescent="0.25">
      <c r="AM1074"/>
      <c r="AO1074"/>
      <c r="AQ1074"/>
    </row>
    <row r="1075" spans="39:43" x14ac:dyDescent="0.25">
      <c r="AM1075"/>
      <c r="AO1075"/>
      <c r="AQ1075"/>
    </row>
    <row r="1076" spans="39:43" x14ac:dyDescent="0.25">
      <c r="AM1076"/>
      <c r="AO1076"/>
      <c r="AQ1076"/>
    </row>
    <row r="1077" spans="39:43" x14ac:dyDescent="0.25">
      <c r="AM1077"/>
      <c r="AO1077"/>
      <c r="AQ1077"/>
    </row>
    <row r="1078" spans="39:43" x14ac:dyDescent="0.25">
      <c r="AM1078"/>
      <c r="AO1078"/>
      <c r="AQ1078"/>
    </row>
    <row r="1079" spans="39:43" x14ac:dyDescent="0.25">
      <c r="AM1079"/>
      <c r="AO1079"/>
      <c r="AQ1079"/>
    </row>
    <row r="1080" spans="39:43" x14ac:dyDescent="0.25">
      <c r="AM1080"/>
      <c r="AO1080"/>
      <c r="AQ1080"/>
    </row>
    <row r="1081" spans="39:43" x14ac:dyDescent="0.25">
      <c r="AM1081"/>
      <c r="AO1081"/>
      <c r="AQ1081"/>
    </row>
    <row r="1082" spans="39:43" x14ac:dyDescent="0.25">
      <c r="AM1082"/>
      <c r="AO1082"/>
      <c r="AQ1082"/>
    </row>
    <row r="1083" spans="39:43" x14ac:dyDescent="0.25">
      <c r="AM1083"/>
      <c r="AO1083"/>
      <c r="AQ1083"/>
    </row>
    <row r="1084" spans="39:43" x14ac:dyDescent="0.25">
      <c r="AM1084"/>
      <c r="AO1084"/>
      <c r="AQ1084"/>
    </row>
    <row r="1085" spans="39:43" x14ac:dyDescent="0.25">
      <c r="AM1085"/>
      <c r="AO1085"/>
      <c r="AQ1085"/>
    </row>
    <row r="1086" spans="39:43" x14ac:dyDescent="0.25">
      <c r="AM1086"/>
      <c r="AO1086"/>
      <c r="AQ1086"/>
    </row>
    <row r="1087" spans="39:43" x14ac:dyDescent="0.25">
      <c r="AM1087"/>
      <c r="AO1087"/>
      <c r="AQ1087"/>
    </row>
    <row r="1088" spans="39:43" x14ac:dyDescent="0.25">
      <c r="AM1088"/>
      <c r="AO1088"/>
      <c r="AQ1088"/>
    </row>
    <row r="1089" spans="39:43" x14ac:dyDescent="0.25">
      <c r="AM1089"/>
      <c r="AO1089"/>
      <c r="AQ1089"/>
    </row>
    <row r="1090" spans="39:43" x14ac:dyDescent="0.25">
      <c r="AM1090"/>
      <c r="AO1090"/>
      <c r="AQ1090"/>
    </row>
    <row r="1091" spans="39:43" x14ac:dyDescent="0.25">
      <c r="AM1091"/>
      <c r="AO1091"/>
      <c r="AQ1091"/>
    </row>
    <row r="1092" spans="39:43" x14ac:dyDescent="0.25">
      <c r="AM1092"/>
      <c r="AO1092"/>
      <c r="AQ1092"/>
    </row>
    <row r="1093" spans="39:43" x14ac:dyDescent="0.25">
      <c r="AM1093"/>
      <c r="AO1093"/>
      <c r="AQ1093"/>
    </row>
    <row r="1094" spans="39:43" x14ac:dyDescent="0.25">
      <c r="AM1094"/>
      <c r="AO1094"/>
      <c r="AQ1094"/>
    </row>
    <row r="1095" spans="39:43" x14ac:dyDescent="0.25">
      <c r="AM1095"/>
      <c r="AO1095"/>
      <c r="AQ1095"/>
    </row>
    <row r="1096" spans="39:43" x14ac:dyDescent="0.25">
      <c r="AM1096"/>
      <c r="AO1096"/>
      <c r="AQ1096"/>
    </row>
    <row r="1097" spans="39:43" x14ac:dyDescent="0.25">
      <c r="AM1097"/>
      <c r="AO1097"/>
      <c r="AQ1097"/>
    </row>
    <row r="1098" spans="39:43" x14ac:dyDescent="0.25">
      <c r="AM1098"/>
      <c r="AO1098"/>
      <c r="AQ1098"/>
    </row>
    <row r="1099" spans="39:43" x14ac:dyDescent="0.25">
      <c r="AM1099"/>
      <c r="AO1099"/>
      <c r="AQ1099"/>
    </row>
    <row r="1100" spans="39:43" x14ac:dyDescent="0.25">
      <c r="AM1100"/>
      <c r="AO1100"/>
      <c r="AQ1100"/>
    </row>
    <row r="1101" spans="39:43" x14ac:dyDescent="0.25">
      <c r="AM1101"/>
      <c r="AO1101"/>
      <c r="AQ1101"/>
    </row>
    <row r="1102" spans="39:43" x14ac:dyDescent="0.25">
      <c r="AM1102"/>
      <c r="AO1102"/>
      <c r="AQ1102"/>
    </row>
    <row r="1103" spans="39:43" x14ac:dyDescent="0.25">
      <c r="AM1103"/>
      <c r="AO1103"/>
      <c r="AQ1103"/>
    </row>
    <row r="1104" spans="39:43" x14ac:dyDescent="0.25">
      <c r="AM1104"/>
      <c r="AO1104"/>
      <c r="AQ1104"/>
    </row>
    <row r="1105" spans="39:43" x14ac:dyDescent="0.25">
      <c r="AM1105"/>
      <c r="AO1105"/>
      <c r="AQ1105"/>
    </row>
    <row r="1106" spans="39:43" x14ac:dyDescent="0.25">
      <c r="AM1106"/>
      <c r="AO1106"/>
      <c r="AQ1106"/>
    </row>
    <row r="1107" spans="39:43" x14ac:dyDescent="0.25">
      <c r="AM1107"/>
      <c r="AO1107"/>
      <c r="AQ1107"/>
    </row>
    <row r="1108" spans="39:43" x14ac:dyDescent="0.25">
      <c r="AM1108"/>
      <c r="AO1108"/>
      <c r="AQ1108"/>
    </row>
    <row r="1109" spans="39:43" x14ac:dyDescent="0.25">
      <c r="AM1109"/>
      <c r="AO1109"/>
      <c r="AQ1109"/>
    </row>
    <row r="1110" spans="39:43" x14ac:dyDescent="0.25">
      <c r="AM1110"/>
      <c r="AO1110"/>
      <c r="AQ1110"/>
    </row>
    <row r="1111" spans="39:43" x14ac:dyDescent="0.25">
      <c r="AM1111"/>
      <c r="AO1111"/>
      <c r="AQ1111"/>
    </row>
    <row r="1112" spans="39:43" x14ac:dyDescent="0.25">
      <c r="AM1112"/>
      <c r="AO1112"/>
      <c r="AQ1112"/>
    </row>
    <row r="1113" spans="39:43" x14ac:dyDescent="0.25">
      <c r="AM1113"/>
      <c r="AO1113"/>
      <c r="AQ1113"/>
    </row>
    <row r="1114" spans="39:43" x14ac:dyDescent="0.25">
      <c r="AM1114"/>
      <c r="AO1114"/>
      <c r="AQ1114"/>
    </row>
    <row r="1115" spans="39:43" x14ac:dyDescent="0.25">
      <c r="AM1115"/>
      <c r="AO1115"/>
      <c r="AQ1115"/>
    </row>
    <row r="1116" spans="39:43" x14ac:dyDescent="0.25">
      <c r="AM1116"/>
      <c r="AO1116"/>
      <c r="AQ1116"/>
    </row>
    <row r="1117" spans="39:43" x14ac:dyDescent="0.25">
      <c r="AM1117"/>
      <c r="AO1117"/>
      <c r="AQ1117"/>
    </row>
    <row r="1118" spans="39:43" x14ac:dyDescent="0.25">
      <c r="AM1118"/>
      <c r="AO1118"/>
      <c r="AQ1118"/>
    </row>
    <row r="1119" spans="39:43" x14ac:dyDescent="0.25">
      <c r="AM1119"/>
      <c r="AO1119"/>
      <c r="AQ1119"/>
    </row>
    <row r="1120" spans="39:43" x14ac:dyDescent="0.25">
      <c r="AM1120"/>
      <c r="AO1120"/>
      <c r="AQ1120"/>
    </row>
    <row r="1121" spans="39:43" x14ac:dyDescent="0.25">
      <c r="AM1121"/>
      <c r="AO1121"/>
      <c r="AQ1121"/>
    </row>
    <row r="1122" spans="39:43" x14ac:dyDescent="0.25">
      <c r="AM1122"/>
      <c r="AO1122"/>
      <c r="AQ1122"/>
    </row>
    <row r="1123" spans="39:43" x14ac:dyDescent="0.25">
      <c r="AM1123"/>
      <c r="AO1123"/>
      <c r="AQ1123"/>
    </row>
    <row r="1124" spans="39:43" x14ac:dyDescent="0.25">
      <c r="AM1124"/>
      <c r="AO1124"/>
      <c r="AQ1124"/>
    </row>
    <row r="1125" spans="39:43" x14ac:dyDescent="0.25">
      <c r="AM1125"/>
      <c r="AO1125"/>
      <c r="AQ1125"/>
    </row>
    <row r="1126" spans="39:43" x14ac:dyDescent="0.25">
      <c r="AM1126"/>
      <c r="AO1126"/>
      <c r="AQ1126"/>
    </row>
    <row r="1127" spans="39:43" x14ac:dyDescent="0.25">
      <c r="AM1127"/>
      <c r="AO1127"/>
      <c r="AQ1127"/>
    </row>
    <row r="1128" spans="39:43" x14ac:dyDescent="0.25">
      <c r="AM1128"/>
      <c r="AO1128"/>
      <c r="AQ1128"/>
    </row>
    <row r="1129" spans="39:43" x14ac:dyDescent="0.25">
      <c r="AM1129"/>
      <c r="AO1129"/>
      <c r="AQ1129"/>
    </row>
    <row r="1130" spans="39:43" x14ac:dyDescent="0.25">
      <c r="AM1130"/>
      <c r="AO1130"/>
      <c r="AQ1130"/>
    </row>
    <row r="1131" spans="39:43" x14ac:dyDescent="0.25">
      <c r="AM1131"/>
      <c r="AO1131"/>
      <c r="AQ1131"/>
    </row>
    <row r="1132" spans="39:43" x14ac:dyDescent="0.25">
      <c r="AM1132"/>
      <c r="AO1132"/>
      <c r="AQ1132"/>
    </row>
    <row r="1133" spans="39:43" x14ac:dyDescent="0.25">
      <c r="AM1133"/>
      <c r="AO1133"/>
      <c r="AQ1133"/>
    </row>
    <row r="1134" spans="39:43" x14ac:dyDescent="0.25">
      <c r="AM1134"/>
      <c r="AO1134"/>
      <c r="AQ1134"/>
    </row>
    <row r="1135" spans="39:43" x14ac:dyDescent="0.25">
      <c r="AM1135"/>
      <c r="AO1135"/>
      <c r="AQ1135"/>
    </row>
    <row r="1136" spans="39:43" x14ac:dyDescent="0.25">
      <c r="AM1136"/>
      <c r="AO1136"/>
      <c r="AQ1136"/>
    </row>
    <row r="1137" spans="39:43" x14ac:dyDescent="0.25">
      <c r="AM1137"/>
      <c r="AO1137"/>
      <c r="AQ1137"/>
    </row>
    <row r="1138" spans="39:43" x14ac:dyDescent="0.25">
      <c r="AM1138"/>
      <c r="AO1138"/>
      <c r="AQ1138"/>
    </row>
    <row r="1139" spans="39:43" x14ac:dyDescent="0.25">
      <c r="AM1139"/>
      <c r="AO1139"/>
      <c r="AQ1139"/>
    </row>
    <row r="1140" spans="39:43" x14ac:dyDescent="0.25">
      <c r="AM1140"/>
      <c r="AO1140"/>
      <c r="AQ1140"/>
    </row>
    <row r="1141" spans="39:43" x14ac:dyDescent="0.25">
      <c r="AM1141"/>
      <c r="AO1141"/>
      <c r="AQ1141"/>
    </row>
    <row r="1142" spans="39:43" x14ac:dyDescent="0.25">
      <c r="AM1142"/>
      <c r="AO1142"/>
      <c r="AQ1142"/>
    </row>
    <row r="1143" spans="39:43" x14ac:dyDescent="0.25">
      <c r="AM1143"/>
      <c r="AO1143"/>
      <c r="AQ1143"/>
    </row>
    <row r="1144" spans="39:43" x14ac:dyDescent="0.25">
      <c r="AM1144"/>
      <c r="AO1144"/>
      <c r="AQ1144"/>
    </row>
    <row r="1145" spans="39:43" x14ac:dyDescent="0.25">
      <c r="AM1145"/>
      <c r="AO1145"/>
      <c r="AQ1145"/>
    </row>
    <row r="1146" spans="39:43" x14ac:dyDescent="0.25">
      <c r="AM1146"/>
      <c r="AO1146"/>
      <c r="AQ1146"/>
    </row>
    <row r="1147" spans="39:43" x14ac:dyDescent="0.25">
      <c r="AM1147"/>
      <c r="AO1147"/>
      <c r="AQ1147"/>
    </row>
    <row r="1148" spans="39:43" x14ac:dyDescent="0.25">
      <c r="AM1148"/>
      <c r="AO1148"/>
      <c r="AQ1148"/>
    </row>
    <row r="1149" spans="39:43" x14ac:dyDescent="0.25">
      <c r="AM1149"/>
      <c r="AO1149"/>
      <c r="AQ1149"/>
    </row>
    <row r="1150" spans="39:43" x14ac:dyDescent="0.25">
      <c r="AM1150"/>
      <c r="AO1150"/>
      <c r="AQ1150"/>
    </row>
    <row r="1151" spans="39:43" x14ac:dyDescent="0.25">
      <c r="AM1151"/>
      <c r="AO1151"/>
      <c r="AQ1151"/>
    </row>
    <row r="1152" spans="39:43" x14ac:dyDescent="0.25">
      <c r="AM1152"/>
      <c r="AO1152"/>
      <c r="AQ1152"/>
    </row>
    <row r="1153" spans="39:43" x14ac:dyDescent="0.25">
      <c r="AM1153"/>
      <c r="AO1153"/>
      <c r="AQ1153"/>
    </row>
    <row r="1154" spans="39:43" x14ac:dyDescent="0.25">
      <c r="AM1154"/>
      <c r="AO1154"/>
      <c r="AQ1154"/>
    </row>
    <row r="1155" spans="39:43" x14ac:dyDescent="0.25">
      <c r="AM1155"/>
      <c r="AO1155"/>
      <c r="AQ1155"/>
    </row>
    <row r="1156" spans="39:43" x14ac:dyDescent="0.25">
      <c r="AM1156"/>
      <c r="AO1156"/>
      <c r="AQ1156"/>
    </row>
    <row r="1157" spans="39:43" x14ac:dyDescent="0.25">
      <c r="AM1157"/>
      <c r="AO1157"/>
      <c r="AQ1157"/>
    </row>
    <row r="1158" spans="39:43" x14ac:dyDescent="0.25">
      <c r="AM1158"/>
      <c r="AO1158"/>
      <c r="AQ1158"/>
    </row>
    <row r="1159" spans="39:43" x14ac:dyDescent="0.25">
      <c r="AM1159"/>
      <c r="AO1159"/>
      <c r="AQ1159"/>
    </row>
    <row r="1160" spans="39:43" x14ac:dyDescent="0.25">
      <c r="AM1160"/>
      <c r="AO1160"/>
      <c r="AQ1160"/>
    </row>
    <row r="1161" spans="39:43" x14ac:dyDescent="0.25">
      <c r="AM1161"/>
      <c r="AO1161"/>
      <c r="AQ1161"/>
    </row>
    <row r="1162" spans="39:43" x14ac:dyDescent="0.25">
      <c r="AM1162"/>
      <c r="AO1162"/>
      <c r="AQ1162"/>
    </row>
    <row r="1163" spans="39:43" x14ac:dyDescent="0.25">
      <c r="AM1163"/>
      <c r="AO1163"/>
      <c r="AQ1163"/>
    </row>
    <row r="1164" spans="39:43" x14ac:dyDescent="0.25">
      <c r="AM1164"/>
      <c r="AO1164"/>
      <c r="AQ1164"/>
    </row>
    <row r="1165" spans="39:43" x14ac:dyDescent="0.25">
      <c r="AM1165"/>
      <c r="AO1165"/>
      <c r="AQ1165"/>
    </row>
    <row r="1166" spans="39:43" x14ac:dyDescent="0.25">
      <c r="AM1166"/>
      <c r="AO1166"/>
      <c r="AQ1166"/>
    </row>
    <row r="1167" spans="39:43" x14ac:dyDescent="0.25">
      <c r="AM1167"/>
      <c r="AO1167"/>
      <c r="AQ1167"/>
    </row>
    <row r="1168" spans="39:43" x14ac:dyDescent="0.25">
      <c r="AM1168"/>
      <c r="AO1168"/>
      <c r="AQ1168"/>
    </row>
    <row r="1169" spans="39:43" x14ac:dyDescent="0.25">
      <c r="AM1169"/>
      <c r="AO1169"/>
      <c r="AQ1169"/>
    </row>
    <row r="1170" spans="39:43" x14ac:dyDescent="0.25">
      <c r="AM1170"/>
      <c r="AO1170"/>
      <c r="AQ1170"/>
    </row>
    <row r="1171" spans="39:43" x14ac:dyDescent="0.25">
      <c r="AM1171"/>
      <c r="AO1171"/>
      <c r="AQ1171"/>
    </row>
    <row r="1172" spans="39:43" x14ac:dyDescent="0.25">
      <c r="AM1172"/>
      <c r="AO1172"/>
      <c r="AQ1172"/>
    </row>
    <row r="1173" spans="39:43" x14ac:dyDescent="0.25">
      <c r="AM1173"/>
      <c r="AO1173"/>
      <c r="AQ1173"/>
    </row>
    <row r="1174" spans="39:43" x14ac:dyDescent="0.25">
      <c r="AM1174"/>
      <c r="AO1174"/>
      <c r="AQ1174"/>
    </row>
    <row r="1175" spans="39:43" x14ac:dyDescent="0.25">
      <c r="AM1175"/>
      <c r="AO1175"/>
      <c r="AQ1175"/>
    </row>
    <row r="1176" spans="39:43" x14ac:dyDescent="0.25">
      <c r="AM1176"/>
      <c r="AO1176"/>
      <c r="AQ1176"/>
    </row>
    <row r="1177" spans="39:43" x14ac:dyDescent="0.25">
      <c r="AM1177"/>
      <c r="AO1177"/>
      <c r="AQ1177"/>
    </row>
    <row r="1178" spans="39:43" x14ac:dyDescent="0.25">
      <c r="AM1178"/>
      <c r="AO1178"/>
      <c r="AQ1178"/>
    </row>
    <row r="1179" spans="39:43" x14ac:dyDescent="0.25">
      <c r="AM1179"/>
      <c r="AO1179"/>
      <c r="AQ1179"/>
    </row>
    <row r="1180" spans="39:43" x14ac:dyDescent="0.25">
      <c r="AM1180"/>
      <c r="AO1180"/>
      <c r="AQ1180"/>
    </row>
    <row r="1181" spans="39:43" x14ac:dyDescent="0.25">
      <c r="AM1181"/>
      <c r="AO1181"/>
      <c r="AQ1181"/>
    </row>
    <row r="1182" spans="39:43" x14ac:dyDescent="0.25">
      <c r="AM1182"/>
      <c r="AO1182"/>
      <c r="AQ1182"/>
    </row>
    <row r="1183" spans="39:43" x14ac:dyDescent="0.25">
      <c r="AM1183"/>
      <c r="AO1183"/>
      <c r="AQ1183"/>
    </row>
    <row r="1184" spans="39:43" x14ac:dyDescent="0.25">
      <c r="AM1184"/>
      <c r="AO1184"/>
      <c r="AQ1184"/>
    </row>
    <row r="1185" spans="39:43" x14ac:dyDescent="0.25">
      <c r="AM1185"/>
      <c r="AO1185"/>
      <c r="AQ1185"/>
    </row>
    <row r="1186" spans="39:43" x14ac:dyDescent="0.25">
      <c r="AM1186"/>
      <c r="AO1186"/>
      <c r="AQ1186"/>
    </row>
    <row r="1187" spans="39:43" x14ac:dyDescent="0.25">
      <c r="AM1187"/>
      <c r="AO1187"/>
      <c r="AQ1187"/>
    </row>
    <row r="1188" spans="39:43" x14ac:dyDescent="0.25">
      <c r="AM1188"/>
      <c r="AO1188"/>
      <c r="AQ1188"/>
    </row>
    <row r="1189" spans="39:43" x14ac:dyDescent="0.25">
      <c r="AM1189"/>
      <c r="AO1189"/>
      <c r="AQ1189"/>
    </row>
    <row r="1190" spans="39:43" x14ac:dyDescent="0.25">
      <c r="AM1190"/>
      <c r="AO1190"/>
      <c r="AQ1190"/>
    </row>
    <row r="1191" spans="39:43" x14ac:dyDescent="0.25">
      <c r="AM1191"/>
      <c r="AO1191"/>
      <c r="AQ1191"/>
    </row>
    <row r="1192" spans="39:43" x14ac:dyDescent="0.25">
      <c r="AM1192"/>
      <c r="AO1192"/>
      <c r="AQ1192"/>
    </row>
    <row r="1193" spans="39:43" x14ac:dyDescent="0.25">
      <c r="AM1193"/>
      <c r="AO1193"/>
      <c r="AQ1193"/>
    </row>
    <row r="1194" spans="39:43" x14ac:dyDescent="0.25">
      <c r="AM1194"/>
      <c r="AO1194"/>
      <c r="AQ1194"/>
    </row>
    <row r="1195" spans="39:43" x14ac:dyDescent="0.25">
      <c r="AM1195"/>
      <c r="AO1195"/>
      <c r="AQ1195"/>
    </row>
    <row r="1196" spans="39:43" x14ac:dyDescent="0.25">
      <c r="AM1196"/>
      <c r="AO1196"/>
      <c r="AQ1196"/>
    </row>
    <row r="1197" spans="39:43" x14ac:dyDescent="0.25">
      <c r="AM1197"/>
      <c r="AO1197"/>
      <c r="AQ1197"/>
    </row>
    <row r="1198" spans="39:43" x14ac:dyDescent="0.25">
      <c r="AM1198"/>
      <c r="AO1198"/>
      <c r="AQ1198"/>
    </row>
    <row r="1199" spans="39:43" x14ac:dyDescent="0.25">
      <c r="AM1199"/>
      <c r="AO1199"/>
      <c r="AQ1199"/>
    </row>
    <row r="1200" spans="39:43" x14ac:dyDescent="0.25">
      <c r="AM1200"/>
      <c r="AO1200"/>
      <c r="AQ1200"/>
    </row>
    <row r="1201" spans="39:43" x14ac:dyDescent="0.25">
      <c r="AM1201"/>
      <c r="AO1201"/>
      <c r="AQ1201"/>
    </row>
    <row r="1202" spans="39:43" x14ac:dyDescent="0.25">
      <c r="AM1202"/>
      <c r="AO1202"/>
      <c r="AQ1202"/>
    </row>
    <row r="1203" spans="39:43" x14ac:dyDescent="0.25">
      <c r="AM1203"/>
      <c r="AO1203"/>
      <c r="AQ1203"/>
    </row>
    <row r="1204" spans="39:43" x14ac:dyDescent="0.25">
      <c r="AM1204"/>
      <c r="AO1204"/>
      <c r="AQ1204"/>
    </row>
    <row r="1205" spans="39:43" x14ac:dyDescent="0.25">
      <c r="AM1205"/>
      <c r="AO1205"/>
      <c r="AQ1205"/>
    </row>
    <row r="1206" spans="39:43" x14ac:dyDescent="0.25">
      <c r="AM1206"/>
      <c r="AO1206"/>
      <c r="AQ1206"/>
    </row>
    <row r="1207" spans="39:43" x14ac:dyDescent="0.25">
      <c r="AM1207"/>
      <c r="AO1207"/>
      <c r="AQ1207"/>
    </row>
    <row r="1208" spans="39:43" x14ac:dyDescent="0.25">
      <c r="AM1208"/>
      <c r="AO1208"/>
      <c r="AQ1208"/>
    </row>
    <row r="1209" spans="39:43" x14ac:dyDescent="0.25">
      <c r="AM1209"/>
      <c r="AO1209"/>
      <c r="AQ1209"/>
    </row>
    <row r="1210" spans="39:43" x14ac:dyDescent="0.25">
      <c r="AM1210"/>
      <c r="AO1210"/>
      <c r="AQ1210"/>
    </row>
    <row r="1211" spans="39:43" x14ac:dyDescent="0.25">
      <c r="AM1211"/>
      <c r="AO1211"/>
      <c r="AQ1211"/>
    </row>
    <row r="1212" spans="39:43" x14ac:dyDescent="0.25">
      <c r="AM1212"/>
      <c r="AO1212"/>
      <c r="AQ1212"/>
    </row>
    <row r="1213" spans="39:43" x14ac:dyDescent="0.25">
      <c r="AM1213"/>
      <c r="AO1213"/>
      <c r="AQ1213"/>
    </row>
    <row r="1214" spans="39:43" x14ac:dyDescent="0.25">
      <c r="AM1214"/>
      <c r="AO1214"/>
      <c r="AQ1214"/>
    </row>
    <row r="1215" spans="39:43" x14ac:dyDescent="0.25">
      <c r="AM1215"/>
      <c r="AO1215"/>
      <c r="AQ1215"/>
    </row>
    <row r="1216" spans="39:43" x14ac:dyDescent="0.25">
      <c r="AM1216"/>
      <c r="AO1216"/>
      <c r="AQ1216"/>
    </row>
    <row r="1217" spans="39:43" x14ac:dyDescent="0.25">
      <c r="AM1217"/>
      <c r="AO1217"/>
      <c r="AQ1217"/>
    </row>
    <row r="1218" spans="39:43" x14ac:dyDescent="0.25">
      <c r="AM1218"/>
      <c r="AO1218"/>
      <c r="AQ1218"/>
    </row>
    <row r="1219" spans="39:43" x14ac:dyDescent="0.25">
      <c r="AM1219"/>
      <c r="AO1219"/>
      <c r="AQ1219"/>
    </row>
    <row r="1220" spans="39:43" x14ac:dyDescent="0.25">
      <c r="AM1220"/>
      <c r="AO1220"/>
      <c r="AQ1220"/>
    </row>
    <row r="1221" spans="39:43" x14ac:dyDescent="0.25">
      <c r="AM1221"/>
      <c r="AO1221"/>
      <c r="AQ1221"/>
    </row>
    <row r="1222" spans="39:43" x14ac:dyDescent="0.25">
      <c r="AM1222"/>
      <c r="AO1222"/>
      <c r="AQ1222"/>
    </row>
    <row r="1223" spans="39:43" x14ac:dyDescent="0.25">
      <c r="AM1223"/>
      <c r="AO1223"/>
      <c r="AQ1223"/>
    </row>
    <row r="1224" spans="39:43" x14ac:dyDescent="0.25">
      <c r="AM1224"/>
      <c r="AO1224"/>
      <c r="AQ1224"/>
    </row>
    <row r="1225" spans="39:43" x14ac:dyDescent="0.25">
      <c r="AM1225"/>
      <c r="AO1225"/>
      <c r="AQ1225"/>
    </row>
    <row r="1226" spans="39:43" x14ac:dyDescent="0.25">
      <c r="AM1226"/>
      <c r="AO1226"/>
      <c r="AQ1226"/>
    </row>
    <row r="1227" spans="39:43" x14ac:dyDescent="0.25">
      <c r="AM1227"/>
      <c r="AO1227"/>
      <c r="AQ1227"/>
    </row>
    <row r="1228" spans="39:43" x14ac:dyDescent="0.25">
      <c r="AM1228"/>
      <c r="AO1228"/>
      <c r="AQ1228"/>
    </row>
    <row r="1229" spans="39:43" x14ac:dyDescent="0.25">
      <c r="AM1229"/>
      <c r="AO1229"/>
      <c r="AQ1229"/>
    </row>
    <row r="1230" spans="39:43" x14ac:dyDescent="0.25">
      <c r="AM1230"/>
      <c r="AO1230"/>
      <c r="AQ1230"/>
    </row>
    <row r="1231" spans="39:43" x14ac:dyDescent="0.25">
      <c r="AM1231"/>
      <c r="AO1231"/>
      <c r="AQ1231"/>
    </row>
    <row r="1232" spans="39:43" x14ac:dyDescent="0.25">
      <c r="AM1232"/>
      <c r="AO1232"/>
      <c r="AQ1232"/>
    </row>
    <row r="1233" spans="39:43" x14ac:dyDescent="0.25">
      <c r="AM1233"/>
      <c r="AO1233"/>
      <c r="AQ1233"/>
    </row>
    <row r="1234" spans="39:43" x14ac:dyDescent="0.25">
      <c r="AM1234"/>
      <c r="AO1234"/>
      <c r="AQ1234"/>
    </row>
    <row r="1235" spans="39:43" x14ac:dyDescent="0.25">
      <c r="AM1235"/>
      <c r="AO1235"/>
      <c r="AQ1235"/>
    </row>
    <row r="1236" spans="39:43" x14ac:dyDescent="0.25">
      <c r="AM1236"/>
      <c r="AO1236"/>
      <c r="AQ1236"/>
    </row>
    <row r="1237" spans="39:43" x14ac:dyDescent="0.25">
      <c r="AM1237"/>
      <c r="AO1237"/>
      <c r="AQ1237"/>
    </row>
    <row r="1238" spans="39:43" x14ac:dyDescent="0.25">
      <c r="AM1238"/>
      <c r="AO1238"/>
      <c r="AQ1238"/>
    </row>
    <row r="1239" spans="39:43" x14ac:dyDescent="0.25">
      <c r="AM1239"/>
      <c r="AO1239"/>
      <c r="AQ1239"/>
    </row>
    <row r="1240" spans="39:43" x14ac:dyDescent="0.25">
      <c r="AM1240"/>
      <c r="AO1240"/>
      <c r="AQ1240"/>
    </row>
    <row r="1241" spans="39:43" x14ac:dyDescent="0.25">
      <c r="AM1241"/>
      <c r="AO1241"/>
      <c r="AQ1241"/>
    </row>
    <row r="1242" spans="39:43" x14ac:dyDescent="0.25">
      <c r="AM1242"/>
      <c r="AO1242"/>
      <c r="AQ1242"/>
    </row>
    <row r="1243" spans="39:43" x14ac:dyDescent="0.25">
      <c r="AM1243"/>
      <c r="AO1243"/>
      <c r="AQ1243"/>
    </row>
    <row r="1244" spans="39:43" x14ac:dyDescent="0.25">
      <c r="AM1244"/>
      <c r="AO1244"/>
      <c r="AQ1244"/>
    </row>
    <row r="1245" spans="39:43" x14ac:dyDescent="0.25">
      <c r="AM1245"/>
      <c r="AO1245"/>
      <c r="AQ1245"/>
    </row>
    <row r="1246" spans="39:43" x14ac:dyDescent="0.25">
      <c r="AM1246"/>
      <c r="AO1246"/>
      <c r="AQ1246"/>
    </row>
    <row r="1247" spans="39:43" x14ac:dyDescent="0.25">
      <c r="AM1247"/>
      <c r="AO1247"/>
      <c r="AQ1247"/>
    </row>
    <row r="1248" spans="39:43" x14ac:dyDescent="0.25">
      <c r="AM1248"/>
      <c r="AO1248"/>
      <c r="AQ1248"/>
    </row>
    <row r="1249" spans="39:43" x14ac:dyDescent="0.25">
      <c r="AM1249"/>
      <c r="AO1249"/>
      <c r="AQ1249"/>
    </row>
    <row r="1250" spans="39:43" x14ac:dyDescent="0.25">
      <c r="AM1250"/>
      <c r="AO1250"/>
      <c r="AQ1250"/>
    </row>
    <row r="1251" spans="39:43" x14ac:dyDescent="0.25">
      <c r="AM1251"/>
      <c r="AO1251"/>
      <c r="AQ1251"/>
    </row>
    <row r="1252" spans="39:43" x14ac:dyDescent="0.25">
      <c r="AM1252"/>
      <c r="AO1252"/>
      <c r="AQ1252"/>
    </row>
    <row r="1253" spans="39:43" x14ac:dyDescent="0.25">
      <c r="AM1253"/>
      <c r="AO1253"/>
      <c r="AQ1253"/>
    </row>
    <row r="1254" spans="39:43" x14ac:dyDescent="0.25">
      <c r="AM1254"/>
      <c r="AO1254"/>
      <c r="AQ1254"/>
    </row>
    <row r="1255" spans="39:43" x14ac:dyDescent="0.25">
      <c r="AM1255"/>
      <c r="AO1255"/>
      <c r="AQ1255"/>
    </row>
    <row r="1256" spans="39:43" x14ac:dyDescent="0.25">
      <c r="AM1256"/>
      <c r="AO1256"/>
      <c r="AQ1256"/>
    </row>
    <row r="1257" spans="39:43" x14ac:dyDescent="0.25">
      <c r="AM1257"/>
      <c r="AO1257"/>
      <c r="AQ1257"/>
    </row>
    <row r="1258" spans="39:43" x14ac:dyDescent="0.25">
      <c r="AM1258"/>
      <c r="AO1258"/>
      <c r="AQ1258"/>
    </row>
    <row r="1259" spans="39:43" x14ac:dyDescent="0.25">
      <c r="AM1259"/>
      <c r="AO1259"/>
      <c r="AQ1259"/>
    </row>
    <row r="1260" spans="39:43" x14ac:dyDescent="0.25">
      <c r="AM1260"/>
      <c r="AO1260"/>
      <c r="AQ1260"/>
    </row>
    <row r="1261" spans="39:43" x14ac:dyDescent="0.25">
      <c r="AM1261"/>
      <c r="AO1261"/>
      <c r="AQ1261"/>
    </row>
    <row r="1262" spans="39:43" x14ac:dyDescent="0.25">
      <c r="AM1262"/>
      <c r="AO1262"/>
      <c r="AQ1262"/>
    </row>
    <row r="1263" spans="39:43" x14ac:dyDescent="0.25">
      <c r="AM1263"/>
      <c r="AO1263"/>
      <c r="AQ1263"/>
    </row>
    <row r="1264" spans="39:43" x14ac:dyDescent="0.25">
      <c r="AM1264"/>
      <c r="AO1264"/>
      <c r="AQ1264"/>
    </row>
    <row r="1265" spans="39:43" x14ac:dyDescent="0.25">
      <c r="AM1265"/>
      <c r="AO1265"/>
      <c r="AQ1265"/>
    </row>
    <row r="1266" spans="39:43" x14ac:dyDescent="0.25">
      <c r="AM1266"/>
      <c r="AO1266"/>
      <c r="AQ1266"/>
    </row>
    <row r="1267" spans="39:43" x14ac:dyDescent="0.25">
      <c r="AM1267"/>
      <c r="AO1267"/>
      <c r="AQ1267"/>
    </row>
    <row r="1268" spans="39:43" x14ac:dyDescent="0.25">
      <c r="AM1268"/>
      <c r="AO1268"/>
      <c r="AQ1268"/>
    </row>
    <row r="1269" spans="39:43" x14ac:dyDescent="0.25">
      <c r="AM1269"/>
      <c r="AO1269"/>
      <c r="AQ1269"/>
    </row>
    <row r="1270" spans="39:43" x14ac:dyDescent="0.25">
      <c r="AM1270"/>
      <c r="AO1270"/>
      <c r="AQ1270"/>
    </row>
    <row r="1271" spans="39:43" x14ac:dyDescent="0.25">
      <c r="AM1271"/>
      <c r="AO1271"/>
      <c r="AQ1271"/>
    </row>
    <row r="1272" spans="39:43" x14ac:dyDescent="0.25">
      <c r="AM1272"/>
      <c r="AO1272"/>
      <c r="AQ1272"/>
    </row>
    <row r="1273" spans="39:43" x14ac:dyDescent="0.25">
      <c r="AM1273"/>
      <c r="AO1273"/>
      <c r="AQ1273"/>
    </row>
    <row r="1274" spans="39:43" x14ac:dyDescent="0.25">
      <c r="AM1274"/>
      <c r="AO1274"/>
      <c r="AQ1274"/>
    </row>
    <row r="1275" spans="39:43" x14ac:dyDescent="0.25">
      <c r="AM1275"/>
      <c r="AO1275"/>
      <c r="AQ1275"/>
    </row>
    <row r="1276" spans="39:43" x14ac:dyDescent="0.25">
      <c r="AM1276"/>
      <c r="AO1276"/>
      <c r="AQ1276"/>
    </row>
    <row r="1277" spans="39:43" x14ac:dyDescent="0.25">
      <c r="AM1277"/>
      <c r="AO1277"/>
      <c r="AQ1277"/>
    </row>
    <row r="1278" spans="39:43" x14ac:dyDescent="0.25">
      <c r="AM1278"/>
      <c r="AO1278"/>
      <c r="AQ1278"/>
    </row>
    <row r="1279" spans="39:43" x14ac:dyDescent="0.25">
      <c r="AM1279"/>
      <c r="AO1279"/>
      <c r="AQ1279"/>
    </row>
    <row r="1280" spans="39:43" x14ac:dyDescent="0.25">
      <c r="AM1280"/>
      <c r="AO1280"/>
      <c r="AQ1280"/>
    </row>
    <row r="1281" spans="39:43" x14ac:dyDescent="0.25">
      <c r="AM1281"/>
      <c r="AO1281"/>
      <c r="AQ1281"/>
    </row>
    <row r="1282" spans="39:43" x14ac:dyDescent="0.25">
      <c r="AM1282"/>
      <c r="AO1282"/>
      <c r="AQ1282"/>
    </row>
    <row r="1283" spans="39:43" x14ac:dyDescent="0.25">
      <c r="AM1283"/>
      <c r="AO1283"/>
      <c r="AQ1283"/>
    </row>
    <row r="1284" spans="39:43" x14ac:dyDescent="0.25">
      <c r="AM1284"/>
      <c r="AO1284"/>
      <c r="AQ1284"/>
    </row>
    <row r="1285" spans="39:43" x14ac:dyDescent="0.25">
      <c r="AM1285"/>
      <c r="AO1285"/>
      <c r="AQ1285"/>
    </row>
    <row r="1286" spans="39:43" x14ac:dyDescent="0.25">
      <c r="AM1286"/>
      <c r="AO1286"/>
      <c r="AQ1286"/>
    </row>
    <row r="1287" spans="39:43" x14ac:dyDescent="0.25">
      <c r="AM1287"/>
      <c r="AO1287"/>
      <c r="AQ1287"/>
    </row>
    <row r="1288" spans="39:43" x14ac:dyDescent="0.25">
      <c r="AM1288"/>
      <c r="AO1288"/>
      <c r="AQ1288"/>
    </row>
    <row r="1289" spans="39:43" x14ac:dyDescent="0.25">
      <c r="AM1289"/>
      <c r="AO1289"/>
      <c r="AQ1289"/>
    </row>
    <row r="1290" spans="39:43" x14ac:dyDescent="0.25">
      <c r="AM1290"/>
      <c r="AO1290"/>
      <c r="AQ1290"/>
    </row>
    <row r="1291" spans="39:43" x14ac:dyDescent="0.25">
      <c r="AM1291"/>
      <c r="AO1291"/>
      <c r="AQ1291"/>
    </row>
    <row r="1292" spans="39:43" x14ac:dyDescent="0.25">
      <c r="AM1292"/>
      <c r="AO1292"/>
      <c r="AQ1292"/>
    </row>
    <row r="1293" spans="39:43" x14ac:dyDescent="0.25">
      <c r="AM1293"/>
      <c r="AO1293"/>
      <c r="AQ1293"/>
    </row>
    <row r="1294" spans="39:43" x14ac:dyDescent="0.25">
      <c r="AM1294"/>
      <c r="AO1294"/>
      <c r="AQ1294"/>
    </row>
    <row r="1295" spans="39:43" x14ac:dyDescent="0.25">
      <c r="AM1295"/>
      <c r="AO1295"/>
      <c r="AQ1295"/>
    </row>
    <row r="1296" spans="39:43" x14ac:dyDescent="0.25">
      <c r="AM1296"/>
      <c r="AO1296"/>
      <c r="AQ1296"/>
    </row>
    <row r="1297" spans="39:43" x14ac:dyDescent="0.25">
      <c r="AM1297"/>
      <c r="AO1297"/>
      <c r="AQ1297"/>
    </row>
    <row r="1298" spans="39:43" x14ac:dyDescent="0.25">
      <c r="AM1298"/>
      <c r="AO1298"/>
      <c r="AQ1298"/>
    </row>
    <row r="1299" spans="39:43" x14ac:dyDescent="0.25">
      <c r="AM1299"/>
      <c r="AO1299"/>
      <c r="AQ1299"/>
    </row>
    <row r="1300" spans="39:43" x14ac:dyDescent="0.25">
      <c r="AM1300"/>
      <c r="AO1300"/>
      <c r="AQ1300"/>
    </row>
    <row r="1301" spans="39:43" x14ac:dyDescent="0.25">
      <c r="AM1301"/>
      <c r="AO1301"/>
      <c r="AQ1301"/>
    </row>
    <row r="1302" spans="39:43" x14ac:dyDescent="0.25">
      <c r="AM1302"/>
      <c r="AO1302"/>
      <c r="AQ1302"/>
    </row>
    <row r="1303" spans="39:43" x14ac:dyDescent="0.25">
      <c r="AM1303"/>
      <c r="AO1303"/>
      <c r="AQ1303"/>
    </row>
    <row r="1304" spans="39:43" x14ac:dyDescent="0.25">
      <c r="AM1304"/>
      <c r="AO1304"/>
      <c r="AQ1304"/>
    </row>
    <row r="1305" spans="39:43" x14ac:dyDescent="0.25">
      <c r="AM1305"/>
      <c r="AO1305"/>
      <c r="AQ1305"/>
    </row>
    <row r="1306" spans="39:43" x14ac:dyDescent="0.25">
      <c r="AM1306"/>
      <c r="AO1306"/>
      <c r="AQ1306"/>
    </row>
    <row r="1307" spans="39:43" x14ac:dyDescent="0.25">
      <c r="AM1307"/>
      <c r="AO1307"/>
      <c r="AQ1307"/>
    </row>
    <row r="1308" spans="39:43" x14ac:dyDescent="0.25">
      <c r="AM1308"/>
      <c r="AO1308"/>
      <c r="AQ1308"/>
    </row>
    <row r="1309" spans="39:43" x14ac:dyDescent="0.25">
      <c r="AM1309"/>
      <c r="AO1309"/>
      <c r="AQ1309"/>
    </row>
    <row r="1310" spans="39:43" x14ac:dyDescent="0.25">
      <c r="AM1310"/>
      <c r="AO1310"/>
      <c r="AQ1310"/>
    </row>
    <row r="1311" spans="39:43" x14ac:dyDescent="0.25">
      <c r="AM1311"/>
      <c r="AO1311"/>
      <c r="AQ1311"/>
    </row>
    <row r="1312" spans="39:43" x14ac:dyDescent="0.25">
      <c r="AM1312"/>
      <c r="AO1312"/>
      <c r="AQ1312"/>
    </row>
    <row r="1313" spans="39:43" x14ac:dyDescent="0.25">
      <c r="AM1313"/>
      <c r="AO1313"/>
      <c r="AQ1313"/>
    </row>
    <row r="1314" spans="39:43" x14ac:dyDescent="0.25">
      <c r="AM1314"/>
      <c r="AO1314"/>
      <c r="AQ1314"/>
    </row>
    <row r="1315" spans="39:43" x14ac:dyDescent="0.25">
      <c r="AM1315"/>
      <c r="AO1315"/>
      <c r="AQ1315"/>
    </row>
    <row r="1316" spans="39:43" x14ac:dyDescent="0.25">
      <c r="AM1316"/>
      <c r="AO1316"/>
      <c r="AQ1316"/>
    </row>
    <row r="1317" spans="39:43" x14ac:dyDescent="0.25">
      <c r="AM1317"/>
      <c r="AO1317"/>
      <c r="AQ1317"/>
    </row>
    <row r="1318" spans="39:43" x14ac:dyDescent="0.25">
      <c r="AM1318"/>
      <c r="AO1318"/>
      <c r="AQ1318"/>
    </row>
    <row r="1319" spans="39:43" x14ac:dyDescent="0.25">
      <c r="AM1319"/>
      <c r="AO1319"/>
      <c r="AQ1319"/>
    </row>
    <row r="1320" spans="39:43" x14ac:dyDescent="0.25">
      <c r="AM1320"/>
      <c r="AO1320"/>
      <c r="AQ1320"/>
    </row>
    <row r="1321" spans="39:43" x14ac:dyDescent="0.25">
      <c r="AM1321"/>
      <c r="AO1321"/>
      <c r="AQ1321"/>
    </row>
    <row r="1322" spans="39:43" x14ac:dyDescent="0.25">
      <c r="AM1322"/>
      <c r="AO1322"/>
      <c r="AQ1322"/>
    </row>
    <row r="1323" spans="39:43" x14ac:dyDescent="0.25">
      <c r="AM1323"/>
      <c r="AO1323"/>
      <c r="AQ1323"/>
    </row>
    <row r="1324" spans="39:43" x14ac:dyDescent="0.25">
      <c r="AM1324"/>
      <c r="AO1324"/>
      <c r="AQ1324"/>
    </row>
    <row r="1325" spans="39:43" x14ac:dyDescent="0.25">
      <c r="AM1325"/>
      <c r="AO1325"/>
      <c r="AQ1325"/>
    </row>
    <row r="1326" spans="39:43" x14ac:dyDescent="0.25">
      <c r="AM1326"/>
      <c r="AO1326"/>
      <c r="AQ1326"/>
    </row>
    <row r="1327" spans="39:43" x14ac:dyDescent="0.25">
      <c r="AM1327"/>
      <c r="AO1327"/>
      <c r="AQ1327"/>
    </row>
    <row r="1328" spans="39:43" x14ac:dyDescent="0.25">
      <c r="AM1328"/>
      <c r="AO1328"/>
      <c r="AQ1328"/>
    </row>
    <row r="1329" spans="39:43" x14ac:dyDescent="0.25">
      <c r="AM1329"/>
      <c r="AO1329"/>
      <c r="AQ1329"/>
    </row>
    <row r="1330" spans="39:43" x14ac:dyDescent="0.25">
      <c r="AM1330"/>
      <c r="AO1330"/>
      <c r="AQ1330"/>
    </row>
    <row r="1331" spans="39:43" x14ac:dyDescent="0.25">
      <c r="AM1331"/>
      <c r="AO1331"/>
      <c r="AQ1331"/>
    </row>
    <row r="1332" spans="39:43" x14ac:dyDescent="0.25">
      <c r="AM1332"/>
      <c r="AO1332"/>
      <c r="AQ1332"/>
    </row>
    <row r="1333" spans="39:43" x14ac:dyDescent="0.25">
      <c r="AM1333"/>
      <c r="AO1333"/>
      <c r="AQ1333"/>
    </row>
    <row r="1334" spans="39:43" x14ac:dyDescent="0.25">
      <c r="AM1334"/>
      <c r="AO1334"/>
      <c r="AQ1334"/>
    </row>
    <row r="1335" spans="39:43" x14ac:dyDescent="0.25">
      <c r="AM1335"/>
      <c r="AO1335"/>
      <c r="AQ1335"/>
    </row>
    <row r="1336" spans="39:43" x14ac:dyDescent="0.25">
      <c r="AM1336"/>
      <c r="AO1336"/>
      <c r="AQ1336"/>
    </row>
    <row r="1337" spans="39:43" x14ac:dyDescent="0.25">
      <c r="AM1337"/>
      <c r="AO1337"/>
      <c r="AQ1337"/>
    </row>
    <row r="1338" spans="39:43" x14ac:dyDescent="0.25">
      <c r="AM1338"/>
      <c r="AO1338"/>
      <c r="AQ1338"/>
    </row>
    <row r="1339" spans="39:43" x14ac:dyDescent="0.25">
      <c r="AM1339"/>
      <c r="AO1339"/>
      <c r="AQ1339"/>
    </row>
    <row r="1340" spans="39:43" x14ac:dyDescent="0.25">
      <c r="AM1340"/>
      <c r="AO1340"/>
      <c r="AQ1340"/>
    </row>
    <row r="1341" spans="39:43" x14ac:dyDescent="0.25">
      <c r="AM1341"/>
      <c r="AO1341"/>
      <c r="AQ1341"/>
    </row>
    <row r="1342" spans="39:43" x14ac:dyDescent="0.25">
      <c r="AM1342"/>
      <c r="AO1342"/>
      <c r="AQ1342"/>
    </row>
    <row r="1343" spans="39:43" x14ac:dyDescent="0.25">
      <c r="AM1343"/>
      <c r="AO1343"/>
      <c r="AQ1343"/>
    </row>
    <row r="1344" spans="39:43" x14ac:dyDescent="0.25">
      <c r="AM1344"/>
      <c r="AO1344"/>
      <c r="AQ1344"/>
    </row>
    <row r="1345" spans="39:43" x14ac:dyDescent="0.25">
      <c r="AM1345"/>
      <c r="AO1345"/>
      <c r="AQ1345"/>
    </row>
    <row r="1346" spans="39:43" x14ac:dyDescent="0.25">
      <c r="AM1346"/>
      <c r="AO1346"/>
      <c r="AQ1346"/>
    </row>
    <row r="1347" spans="39:43" x14ac:dyDescent="0.25">
      <c r="AM1347"/>
      <c r="AO1347"/>
      <c r="AQ1347"/>
    </row>
    <row r="1348" spans="39:43" x14ac:dyDescent="0.25">
      <c r="AM1348"/>
      <c r="AO1348"/>
      <c r="AQ1348"/>
    </row>
    <row r="1349" spans="39:43" x14ac:dyDescent="0.25">
      <c r="AM1349"/>
      <c r="AO1349"/>
      <c r="AQ1349"/>
    </row>
    <row r="1350" spans="39:43" x14ac:dyDescent="0.25">
      <c r="AM1350"/>
      <c r="AO1350"/>
      <c r="AQ1350"/>
    </row>
    <row r="1351" spans="39:43" x14ac:dyDescent="0.25">
      <c r="AM1351"/>
      <c r="AO1351"/>
      <c r="AQ1351"/>
    </row>
    <row r="1352" spans="39:43" x14ac:dyDescent="0.25">
      <c r="AM1352"/>
      <c r="AO1352"/>
      <c r="AQ1352"/>
    </row>
    <row r="1353" spans="39:43" x14ac:dyDescent="0.25">
      <c r="AM1353"/>
      <c r="AO1353"/>
      <c r="AQ1353"/>
    </row>
    <row r="1354" spans="39:43" x14ac:dyDescent="0.25">
      <c r="AM1354"/>
      <c r="AO1354"/>
      <c r="AQ1354"/>
    </row>
    <row r="1355" spans="39:43" x14ac:dyDescent="0.25">
      <c r="AM1355"/>
      <c r="AO1355"/>
      <c r="AQ1355"/>
    </row>
    <row r="1356" spans="39:43" x14ac:dyDescent="0.25">
      <c r="AM1356"/>
      <c r="AO1356"/>
      <c r="AQ1356"/>
    </row>
    <row r="1357" spans="39:43" x14ac:dyDescent="0.25">
      <c r="AM1357"/>
      <c r="AO1357"/>
      <c r="AQ1357"/>
    </row>
    <row r="1358" spans="39:43" x14ac:dyDescent="0.25">
      <c r="AM1358"/>
      <c r="AO1358"/>
      <c r="AQ1358"/>
    </row>
    <row r="1359" spans="39:43" x14ac:dyDescent="0.25">
      <c r="AM1359"/>
      <c r="AO1359"/>
      <c r="AQ1359"/>
    </row>
    <row r="1360" spans="39:43" x14ac:dyDescent="0.25">
      <c r="AM1360"/>
      <c r="AO1360"/>
      <c r="AQ1360"/>
    </row>
    <row r="1361" spans="39:43" x14ac:dyDescent="0.25">
      <c r="AM1361"/>
      <c r="AO1361"/>
      <c r="AQ1361"/>
    </row>
    <row r="1362" spans="39:43" x14ac:dyDescent="0.25">
      <c r="AM1362"/>
      <c r="AO1362"/>
      <c r="AQ1362"/>
    </row>
    <row r="1363" spans="39:43" x14ac:dyDescent="0.25">
      <c r="AM1363"/>
      <c r="AO1363"/>
      <c r="AQ1363"/>
    </row>
    <row r="1364" spans="39:43" x14ac:dyDescent="0.25">
      <c r="AM1364"/>
      <c r="AO1364"/>
      <c r="AQ1364"/>
    </row>
    <row r="1365" spans="39:43" x14ac:dyDescent="0.25">
      <c r="AM1365"/>
      <c r="AO1365"/>
      <c r="AQ1365"/>
    </row>
    <row r="1366" spans="39:43" x14ac:dyDescent="0.25">
      <c r="AM1366"/>
      <c r="AO1366"/>
      <c r="AQ1366"/>
    </row>
    <row r="1367" spans="39:43" x14ac:dyDescent="0.25">
      <c r="AM1367"/>
      <c r="AO1367"/>
      <c r="AQ1367"/>
    </row>
    <row r="1368" spans="39:43" x14ac:dyDescent="0.25">
      <c r="AM1368"/>
      <c r="AO1368"/>
      <c r="AQ1368"/>
    </row>
    <row r="1369" spans="39:43" x14ac:dyDescent="0.25">
      <c r="AM1369"/>
      <c r="AO1369"/>
      <c r="AQ1369"/>
    </row>
    <row r="1370" spans="39:43" x14ac:dyDescent="0.25">
      <c r="AM1370"/>
      <c r="AO1370"/>
      <c r="AQ1370"/>
    </row>
    <row r="1371" spans="39:43" x14ac:dyDescent="0.25">
      <c r="AM1371"/>
      <c r="AO1371"/>
      <c r="AQ1371"/>
    </row>
    <row r="1372" spans="39:43" x14ac:dyDescent="0.25">
      <c r="AM1372"/>
      <c r="AO1372"/>
      <c r="AQ1372"/>
    </row>
    <row r="1373" spans="39:43" x14ac:dyDescent="0.25">
      <c r="AM1373"/>
      <c r="AO1373"/>
      <c r="AQ1373"/>
    </row>
    <row r="1374" spans="39:43" x14ac:dyDescent="0.25">
      <c r="AM1374"/>
      <c r="AO1374"/>
      <c r="AQ1374"/>
    </row>
    <row r="1375" spans="39:43" x14ac:dyDescent="0.25">
      <c r="AM1375"/>
      <c r="AO1375"/>
      <c r="AQ1375"/>
    </row>
    <row r="1376" spans="39:43" x14ac:dyDescent="0.25">
      <c r="AM1376"/>
      <c r="AO1376"/>
      <c r="AQ1376"/>
    </row>
    <row r="1377" spans="39:43" x14ac:dyDescent="0.25">
      <c r="AM1377"/>
      <c r="AO1377"/>
      <c r="AQ1377"/>
    </row>
    <row r="1378" spans="39:43" x14ac:dyDescent="0.25">
      <c r="AM1378"/>
      <c r="AO1378"/>
      <c r="AQ1378"/>
    </row>
    <row r="1379" spans="39:43" x14ac:dyDescent="0.25">
      <c r="AM1379"/>
      <c r="AO1379"/>
      <c r="AQ1379"/>
    </row>
    <row r="1380" spans="39:43" x14ac:dyDescent="0.25">
      <c r="AM1380"/>
      <c r="AO1380"/>
      <c r="AQ1380"/>
    </row>
    <row r="1381" spans="39:43" x14ac:dyDescent="0.25">
      <c r="AM1381"/>
      <c r="AO1381"/>
      <c r="AQ1381"/>
    </row>
    <row r="1382" spans="39:43" x14ac:dyDescent="0.25">
      <c r="AM1382"/>
      <c r="AO1382"/>
      <c r="AQ1382"/>
    </row>
    <row r="1383" spans="39:43" x14ac:dyDescent="0.25">
      <c r="AM1383"/>
      <c r="AO1383"/>
      <c r="AQ1383"/>
    </row>
    <row r="1384" spans="39:43" x14ac:dyDescent="0.25">
      <c r="AM1384"/>
      <c r="AO1384"/>
      <c r="AQ1384"/>
    </row>
    <row r="1385" spans="39:43" x14ac:dyDescent="0.25">
      <c r="AM1385"/>
      <c r="AO1385"/>
      <c r="AQ1385"/>
    </row>
    <row r="1386" spans="39:43" x14ac:dyDescent="0.25">
      <c r="AM1386"/>
      <c r="AO1386"/>
      <c r="AQ1386"/>
    </row>
    <row r="1387" spans="39:43" x14ac:dyDescent="0.25">
      <c r="AM1387"/>
      <c r="AO1387"/>
      <c r="AQ1387"/>
    </row>
    <row r="1388" spans="39:43" x14ac:dyDescent="0.25">
      <c r="AM1388"/>
      <c r="AO1388"/>
      <c r="AQ1388"/>
    </row>
    <row r="1389" spans="39:43" x14ac:dyDescent="0.25">
      <c r="AM1389"/>
      <c r="AO1389"/>
      <c r="AQ1389"/>
    </row>
    <row r="1390" spans="39:43" x14ac:dyDescent="0.25">
      <c r="AM1390"/>
      <c r="AO1390"/>
      <c r="AQ1390"/>
    </row>
    <row r="1391" spans="39:43" x14ac:dyDescent="0.25">
      <c r="AM1391"/>
      <c r="AO1391"/>
      <c r="AQ1391"/>
    </row>
    <row r="1392" spans="39:43" x14ac:dyDescent="0.25">
      <c r="AM1392"/>
      <c r="AO1392"/>
      <c r="AQ1392"/>
    </row>
    <row r="1393" spans="39:43" x14ac:dyDescent="0.25">
      <c r="AM1393"/>
      <c r="AO1393"/>
      <c r="AQ1393"/>
    </row>
    <row r="1394" spans="39:43" x14ac:dyDescent="0.25">
      <c r="AM1394"/>
      <c r="AO1394"/>
      <c r="AQ1394"/>
    </row>
    <row r="1395" spans="39:43" x14ac:dyDescent="0.25">
      <c r="AM1395"/>
      <c r="AO1395"/>
      <c r="AQ1395"/>
    </row>
    <row r="1396" spans="39:43" x14ac:dyDescent="0.25">
      <c r="AM1396"/>
      <c r="AO1396"/>
      <c r="AQ1396"/>
    </row>
    <row r="1397" spans="39:43" x14ac:dyDescent="0.25">
      <c r="AM1397"/>
      <c r="AO1397"/>
      <c r="AQ1397"/>
    </row>
    <row r="1398" spans="39:43" x14ac:dyDescent="0.25">
      <c r="AM1398"/>
      <c r="AO1398"/>
      <c r="AQ1398"/>
    </row>
    <row r="1399" spans="39:43" x14ac:dyDescent="0.25">
      <c r="AM1399"/>
      <c r="AO1399"/>
      <c r="AQ1399"/>
    </row>
    <row r="1400" spans="39:43" x14ac:dyDescent="0.25">
      <c r="AM1400"/>
      <c r="AO1400"/>
      <c r="AQ1400"/>
    </row>
    <row r="1401" spans="39:43" x14ac:dyDescent="0.25">
      <c r="AM1401"/>
      <c r="AO1401"/>
      <c r="AQ1401"/>
    </row>
    <row r="1402" spans="39:43" x14ac:dyDescent="0.25">
      <c r="AM1402"/>
      <c r="AO1402"/>
      <c r="AQ1402"/>
    </row>
    <row r="1403" spans="39:43" x14ac:dyDescent="0.25">
      <c r="AM1403"/>
      <c r="AO1403"/>
      <c r="AQ1403"/>
    </row>
    <row r="1404" spans="39:43" x14ac:dyDescent="0.25">
      <c r="AM1404"/>
      <c r="AO1404"/>
      <c r="AQ1404"/>
    </row>
    <row r="1405" spans="39:43" x14ac:dyDescent="0.25">
      <c r="AM1405"/>
      <c r="AO1405"/>
      <c r="AQ1405"/>
    </row>
    <row r="1406" spans="39:43" x14ac:dyDescent="0.25">
      <c r="AM1406"/>
      <c r="AO1406"/>
      <c r="AQ1406"/>
    </row>
    <row r="1407" spans="39:43" x14ac:dyDescent="0.25">
      <c r="AM1407"/>
      <c r="AO1407"/>
      <c r="AQ1407"/>
    </row>
    <row r="1408" spans="39:43" x14ac:dyDescent="0.25">
      <c r="AM1408"/>
      <c r="AO1408"/>
      <c r="AQ1408"/>
    </row>
    <row r="1409" spans="39:43" x14ac:dyDescent="0.25">
      <c r="AM1409"/>
      <c r="AO1409"/>
      <c r="AQ1409"/>
    </row>
    <row r="1410" spans="39:43" x14ac:dyDescent="0.25">
      <c r="AM1410"/>
      <c r="AO1410"/>
      <c r="AQ1410"/>
    </row>
    <row r="1411" spans="39:43" x14ac:dyDescent="0.25">
      <c r="AM1411"/>
      <c r="AO1411"/>
      <c r="AQ1411"/>
    </row>
    <row r="1412" spans="39:43" x14ac:dyDescent="0.25">
      <c r="AM1412"/>
      <c r="AO1412"/>
      <c r="AQ1412"/>
    </row>
    <row r="1413" spans="39:43" x14ac:dyDescent="0.25">
      <c r="AM1413"/>
      <c r="AO1413"/>
      <c r="AQ1413"/>
    </row>
    <row r="1414" spans="39:43" x14ac:dyDescent="0.25">
      <c r="AM1414"/>
      <c r="AO1414"/>
      <c r="AQ1414"/>
    </row>
    <row r="1415" spans="39:43" x14ac:dyDescent="0.25">
      <c r="AM1415"/>
      <c r="AO1415"/>
      <c r="AQ1415"/>
    </row>
    <row r="1416" spans="39:43" x14ac:dyDescent="0.25">
      <c r="AM1416"/>
      <c r="AO1416"/>
      <c r="AQ1416"/>
    </row>
    <row r="1417" spans="39:43" x14ac:dyDescent="0.25">
      <c r="AM1417"/>
      <c r="AO1417"/>
      <c r="AQ1417"/>
    </row>
    <row r="1418" spans="39:43" x14ac:dyDescent="0.25">
      <c r="AM1418"/>
      <c r="AO1418"/>
      <c r="AQ1418"/>
    </row>
    <row r="1419" spans="39:43" x14ac:dyDescent="0.25">
      <c r="AM1419"/>
      <c r="AO1419"/>
      <c r="AQ1419"/>
    </row>
    <row r="1420" spans="39:43" x14ac:dyDescent="0.25">
      <c r="AM1420"/>
      <c r="AO1420"/>
      <c r="AQ1420"/>
    </row>
    <row r="1421" spans="39:43" x14ac:dyDescent="0.25">
      <c r="AM1421"/>
      <c r="AO1421"/>
      <c r="AQ1421"/>
    </row>
    <row r="1422" spans="39:43" x14ac:dyDescent="0.25">
      <c r="AM1422"/>
      <c r="AO1422"/>
      <c r="AQ1422"/>
    </row>
    <row r="1423" spans="39:43" x14ac:dyDescent="0.25">
      <c r="AM1423"/>
      <c r="AO1423"/>
      <c r="AQ1423"/>
    </row>
    <row r="1424" spans="39:43" x14ac:dyDescent="0.25">
      <c r="AM1424"/>
      <c r="AO1424"/>
      <c r="AQ1424"/>
    </row>
    <row r="1425" spans="39:43" x14ac:dyDescent="0.25">
      <c r="AM1425"/>
      <c r="AO1425"/>
      <c r="AQ1425"/>
    </row>
    <row r="1426" spans="39:43" x14ac:dyDescent="0.25">
      <c r="AM1426"/>
      <c r="AO1426"/>
      <c r="AQ1426"/>
    </row>
    <row r="1427" spans="39:43" x14ac:dyDescent="0.25">
      <c r="AM1427"/>
      <c r="AO1427"/>
      <c r="AQ1427"/>
    </row>
    <row r="1428" spans="39:43" x14ac:dyDescent="0.25">
      <c r="AM1428"/>
      <c r="AO1428"/>
      <c r="AQ1428"/>
    </row>
    <row r="1429" spans="39:43" x14ac:dyDescent="0.25">
      <c r="AM1429"/>
      <c r="AO1429"/>
      <c r="AQ1429"/>
    </row>
    <row r="1430" spans="39:43" x14ac:dyDescent="0.25">
      <c r="AM1430"/>
      <c r="AO1430"/>
      <c r="AQ1430"/>
    </row>
    <row r="1431" spans="39:43" x14ac:dyDescent="0.25">
      <c r="AM1431"/>
      <c r="AO1431"/>
      <c r="AQ1431"/>
    </row>
    <row r="1432" spans="39:43" x14ac:dyDescent="0.25">
      <c r="AM1432"/>
      <c r="AO1432"/>
      <c r="AQ1432"/>
    </row>
    <row r="1433" spans="39:43" x14ac:dyDescent="0.25">
      <c r="AM1433"/>
      <c r="AO1433"/>
      <c r="AQ1433"/>
    </row>
    <row r="1434" spans="39:43" x14ac:dyDescent="0.25">
      <c r="AM1434"/>
      <c r="AO1434"/>
      <c r="AQ1434"/>
    </row>
    <row r="1435" spans="39:43" x14ac:dyDescent="0.25">
      <c r="AM1435"/>
      <c r="AO1435"/>
      <c r="AQ1435"/>
    </row>
    <row r="1436" spans="39:43" x14ac:dyDescent="0.25">
      <c r="AM1436"/>
      <c r="AO1436"/>
      <c r="AQ1436"/>
    </row>
    <row r="1437" spans="39:43" x14ac:dyDescent="0.25">
      <c r="AM1437"/>
      <c r="AO1437"/>
      <c r="AQ1437"/>
    </row>
    <row r="1438" spans="39:43" x14ac:dyDescent="0.25">
      <c r="AM1438"/>
      <c r="AO1438"/>
      <c r="AQ1438"/>
    </row>
    <row r="1439" spans="39:43" x14ac:dyDescent="0.25">
      <c r="AM1439"/>
      <c r="AO1439"/>
      <c r="AQ1439"/>
    </row>
    <row r="1440" spans="39:43" x14ac:dyDescent="0.25">
      <c r="AM1440"/>
      <c r="AO1440"/>
      <c r="AQ1440"/>
    </row>
    <row r="1441" spans="39:43" x14ac:dyDescent="0.25">
      <c r="AM1441"/>
      <c r="AO1441"/>
      <c r="AQ1441"/>
    </row>
    <row r="1442" spans="39:43" x14ac:dyDescent="0.25">
      <c r="AM1442"/>
      <c r="AO1442"/>
      <c r="AQ1442"/>
    </row>
    <row r="1443" spans="39:43" x14ac:dyDescent="0.25">
      <c r="AM1443"/>
      <c r="AO1443"/>
      <c r="AQ1443"/>
    </row>
    <row r="1444" spans="39:43" x14ac:dyDescent="0.25">
      <c r="AM1444"/>
      <c r="AO1444"/>
      <c r="AQ1444"/>
    </row>
    <row r="1445" spans="39:43" x14ac:dyDescent="0.25">
      <c r="AM1445"/>
      <c r="AO1445"/>
      <c r="AQ1445"/>
    </row>
    <row r="1446" spans="39:43" x14ac:dyDescent="0.25">
      <c r="AM1446"/>
      <c r="AO1446"/>
      <c r="AQ1446"/>
    </row>
    <row r="1447" spans="39:43" x14ac:dyDescent="0.25">
      <c r="AM1447"/>
      <c r="AO1447"/>
      <c r="AQ1447"/>
    </row>
    <row r="1448" spans="39:43" x14ac:dyDescent="0.25">
      <c r="AM1448"/>
      <c r="AO1448"/>
      <c r="AQ1448"/>
    </row>
    <row r="1449" spans="39:43" x14ac:dyDescent="0.25">
      <c r="AM1449"/>
      <c r="AO1449"/>
      <c r="AQ1449"/>
    </row>
    <row r="1450" spans="39:43" x14ac:dyDescent="0.25">
      <c r="AM1450"/>
      <c r="AO1450"/>
      <c r="AQ1450"/>
    </row>
    <row r="1451" spans="39:43" x14ac:dyDescent="0.25">
      <c r="AM1451"/>
      <c r="AO1451"/>
      <c r="AQ1451"/>
    </row>
    <row r="1452" spans="39:43" x14ac:dyDescent="0.25">
      <c r="AM1452"/>
      <c r="AO1452"/>
      <c r="AQ1452"/>
    </row>
    <row r="1453" spans="39:43" x14ac:dyDescent="0.25">
      <c r="AM1453"/>
      <c r="AO1453"/>
      <c r="AQ1453"/>
    </row>
    <row r="1454" spans="39:43" x14ac:dyDescent="0.25">
      <c r="AM1454"/>
      <c r="AO1454"/>
      <c r="AQ1454"/>
    </row>
    <row r="1455" spans="39:43" x14ac:dyDescent="0.25">
      <c r="AM1455"/>
      <c r="AO1455"/>
      <c r="AQ1455"/>
    </row>
    <row r="1456" spans="39:43" x14ac:dyDescent="0.25">
      <c r="AM1456"/>
      <c r="AO1456"/>
      <c r="AQ1456"/>
    </row>
    <row r="1457" spans="39:43" x14ac:dyDescent="0.25">
      <c r="AM1457"/>
      <c r="AO1457"/>
      <c r="AQ1457"/>
    </row>
    <row r="1458" spans="39:43" x14ac:dyDescent="0.25">
      <c r="AM1458"/>
      <c r="AO1458"/>
      <c r="AQ1458"/>
    </row>
    <row r="1459" spans="39:43" x14ac:dyDescent="0.25">
      <c r="AM1459"/>
      <c r="AO1459"/>
      <c r="AQ1459"/>
    </row>
    <row r="1460" spans="39:43" x14ac:dyDescent="0.25">
      <c r="AM1460"/>
      <c r="AO1460"/>
      <c r="AQ1460"/>
    </row>
    <row r="1461" spans="39:43" x14ac:dyDescent="0.25">
      <c r="AM1461"/>
      <c r="AO1461"/>
      <c r="AQ1461"/>
    </row>
    <row r="1462" spans="39:43" x14ac:dyDescent="0.25">
      <c r="AM1462"/>
      <c r="AO1462"/>
      <c r="AQ1462"/>
    </row>
    <row r="1463" spans="39:43" x14ac:dyDescent="0.25">
      <c r="AM1463"/>
      <c r="AO1463"/>
      <c r="AQ1463"/>
    </row>
    <row r="1464" spans="39:43" x14ac:dyDescent="0.25">
      <c r="AM1464"/>
      <c r="AO1464"/>
      <c r="AQ1464"/>
    </row>
    <row r="1465" spans="39:43" x14ac:dyDescent="0.25">
      <c r="AM1465"/>
      <c r="AO1465"/>
      <c r="AQ1465"/>
    </row>
    <row r="1466" spans="39:43" x14ac:dyDescent="0.25">
      <c r="AM1466"/>
      <c r="AO1466"/>
      <c r="AQ1466"/>
    </row>
    <row r="1467" spans="39:43" x14ac:dyDescent="0.25">
      <c r="AM1467"/>
      <c r="AO1467"/>
      <c r="AQ1467"/>
    </row>
    <row r="1468" spans="39:43" x14ac:dyDescent="0.25">
      <c r="AM1468"/>
      <c r="AO1468"/>
      <c r="AQ1468"/>
    </row>
    <row r="1469" spans="39:43" x14ac:dyDescent="0.25">
      <c r="AM1469"/>
      <c r="AO1469"/>
      <c r="AQ1469"/>
    </row>
    <row r="1470" spans="39:43" x14ac:dyDescent="0.25">
      <c r="AM1470"/>
      <c r="AO1470"/>
      <c r="AQ1470"/>
    </row>
    <row r="1471" spans="39:43" x14ac:dyDescent="0.25">
      <c r="AM1471"/>
      <c r="AO1471"/>
      <c r="AQ1471"/>
    </row>
    <row r="1472" spans="39:43" x14ac:dyDescent="0.25">
      <c r="AM1472"/>
      <c r="AO1472"/>
      <c r="AQ1472"/>
    </row>
    <row r="1473" spans="39:43" x14ac:dyDescent="0.25">
      <c r="AM1473"/>
      <c r="AO1473"/>
      <c r="AQ1473"/>
    </row>
    <row r="1474" spans="39:43" x14ac:dyDescent="0.25">
      <c r="AM1474"/>
      <c r="AO1474"/>
      <c r="AQ1474"/>
    </row>
    <row r="1475" spans="39:43" x14ac:dyDescent="0.25">
      <c r="AM1475"/>
      <c r="AO1475"/>
      <c r="AQ1475"/>
    </row>
    <row r="1476" spans="39:43" x14ac:dyDescent="0.25">
      <c r="AM1476"/>
      <c r="AO1476"/>
      <c r="AQ1476"/>
    </row>
    <row r="1477" spans="39:43" x14ac:dyDescent="0.25">
      <c r="AM1477"/>
      <c r="AO1477"/>
      <c r="AQ1477"/>
    </row>
    <row r="1478" spans="39:43" x14ac:dyDescent="0.25">
      <c r="AM1478"/>
      <c r="AO1478"/>
      <c r="AQ1478"/>
    </row>
    <row r="1479" spans="39:43" x14ac:dyDescent="0.25">
      <c r="AM1479"/>
      <c r="AO1479"/>
      <c r="AQ1479"/>
    </row>
    <row r="1480" spans="39:43" x14ac:dyDescent="0.25">
      <c r="AM1480"/>
      <c r="AO1480"/>
      <c r="AQ1480"/>
    </row>
    <row r="1481" spans="39:43" x14ac:dyDescent="0.25">
      <c r="AM1481"/>
      <c r="AO1481"/>
      <c r="AQ1481"/>
    </row>
    <row r="1482" spans="39:43" x14ac:dyDescent="0.25">
      <c r="AM1482"/>
      <c r="AO1482"/>
      <c r="AQ1482"/>
    </row>
    <row r="1483" spans="39:43" x14ac:dyDescent="0.25">
      <c r="AM1483"/>
      <c r="AO1483"/>
      <c r="AQ1483"/>
    </row>
    <row r="1484" spans="39:43" x14ac:dyDescent="0.25">
      <c r="AM1484"/>
      <c r="AO1484"/>
      <c r="AQ1484"/>
    </row>
    <row r="1485" spans="39:43" x14ac:dyDescent="0.25">
      <c r="AM1485"/>
      <c r="AO1485"/>
      <c r="AQ1485"/>
    </row>
    <row r="1486" spans="39:43" x14ac:dyDescent="0.25">
      <c r="AM1486"/>
      <c r="AO1486"/>
      <c r="AQ1486"/>
    </row>
    <row r="1487" spans="39:43" x14ac:dyDescent="0.25">
      <c r="AM1487"/>
      <c r="AO1487"/>
      <c r="AQ1487"/>
    </row>
    <row r="1488" spans="39:43" x14ac:dyDescent="0.25">
      <c r="AM1488"/>
      <c r="AO1488"/>
      <c r="AQ1488"/>
    </row>
    <row r="1489" spans="39:43" x14ac:dyDescent="0.25">
      <c r="AM1489"/>
      <c r="AO1489"/>
      <c r="AQ1489"/>
    </row>
    <row r="1490" spans="39:43" x14ac:dyDescent="0.25">
      <c r="AM1490"/>
      <c r="AO1490"/>
      <c r="AQ1490"/>
    </row>
    <row r="1491" spans="39:43" x14ac:dyDescent="0.25">
      <c r="AM1491"/>
      <c r="AO1491"/>
      <c r="AQ1491"/>
    </row>
    <row r="1492" spans="39:43" x14ac:dyDescent="0.25">
      <c r="AM1492"/>
      <c r="AO1492"/>
      <c r="AQ1492"/>
    </row>
    <row r="1493" spans="39:43" x14ac:dyDescent="0.25">
      <c r="AM1493"/>
      <c r="AO1493"/>
      <c r="AQ1493"/>
    </row>
    <row r="1494" spans="39:43" x14ac:dyDescent="0.25">
      <c r="AM1494"/>
      <c r="AO1494"/>
      <c r="AQ1494"/>
    </row>
    <row r="1495" spans="39:43" x14ac:dyDescent="0.25">
      <c r="AM1495"/>
      <c r="AO1495"/>
      <c r="AQ1495"/>
    </row>
    <row r="1496" spans="39:43" x14ac:dyDescent="0.25">
      <c r="AM1496"/>
      <c r="AO1496"/>
      <c r="AQ1496"/>
    </row>
    <row r="1497" spans="39:43" x14ac:dyDescent="0.25">
      <c r="AM1497"/>
      <c r="AO1497"/>
      <c r="AQ1497"/>
    </row>
    <row r="1498" spans="39:43" x14ac:dyDescent="0.25">
      <c r="AM1498"/>
      <c r="AO1498"/>
      <c r="AQ1498"/>
    </row>
    <row r="1499" spans="39:43" x14ac:dyDescent="0.25">
      <c r="AM1499"/>
      <c r="AO1499"/>
      <c r="AQ1499"/>
    </row>
    <row r="1500" spans="39:43" x14ac:dyDescent="0.25">
      <c r="AM1500"/>
      <c r="AO1500"/>
      <c r="AQ1500"/>
    </row>
    <row r="1501" spans="39:43" x14ac:dyDescent="0.25">
      <c r="AM1501"/>
      <c r="AO1501"/>
      <c r="AQ1501"/>
    </row>
    <row r="1502" spans="39:43" x14ac:dyDescent="0.25">
      <c r="AM1502"/>
      <c r="AO1502"/>
      <c r="AQ1502"/>
    </row>
    <row r="1503" spans="39:43" x14ac:dyDescent="0.25">
      <c r="AM1503"/>
      <c r="AO1503"/>
      <c r="AQ1503"/>
    </row>
    <row r="1504" spans="39:43" x14ac:dyDescent="0.25">
      <c r="AM1504"/>
      <c r="AO1504"/>
      <c r="AQ1504"/>
    </row>
    <row r="1505" spans="39:43" x14ac:dyDescent="0.25">
      <c r="AM1505"/>
      <c r="AO1505"/>
      <c r="AQ1505"/>
    </row>
    <row r="1506" spans="39:43" x14ac:dyDescent="0.25">
      <c r="AM1506"/>
      <c r="AO1506"/>
      <c r="AQ1506"/>
    </row>
    <row r="1507" spans="39:43" x14ac:dyDescent="0.25">
      <c r="AM1507"/>
      <c r="AO1507"/>
      <c r="AQ1507"/>
    </row>
    <row r="1508" spans="39:43" x14ac:dyDescent="0.25">
      <c r="AM1508"/>
      <c r="AO1508"/>
      <c r="AQ1508"/>
    </row>
    <row r="1509" spans="39:43" x14ac:dyDescent="0.25">
      <c r="AM1509"/>
      <c r="AO1509"/>
      <c r="AQ1509"/>
    </row>
    <row r="1510" spans="39:43" x14ac:dyDescent="0.25">
      <c r="AM1510"/>
      <c r="AO1510"/>
      <c r="AQ1510"/>
    </row>
    <row r="1511" spans="39:43" x14ac:dyDescent="0.25">
      <c r="AM1511"/>
      <c r="AO1511"/>
      <c r="AQ1511"/>
    </row>
    <row r="1512" spans="39:43" x14ac:dyDescent="0.25">
      <c r="AM1512"/>
      <c r="AO1512"/>
      <c r="AQ1512"/>
    </row>
    <row r="1513" spans="39:43" x14ac:dyDescent="0.25">
      <c r="AM1513"/>
      <c r="AO1513"/>
      <c r="AQ1513"/>
    </row>
    <row r="1514" spans="39:43" x14ac:dyDescent="0.25">
      <c r="AM1514"/>
      <c r="AO1514"/>
      <c r="AQ1514"/>
    </row>
    <row r="1515" spans="39:43" x14ac:dyDescent="0.25">
      <c r="AM1515"/>
      <c r="AO1515"/>
      <c r="AQ1515"/>
    </row>
    <row r="1516" spans="39:43" x14ac:dyDescent="0.25">
      <c r="AM1516"/>
      <c r="AO1516"/>
      <c r="AQ1516"/>
    </row>
    <row r="1517" spans="39:43" x14ac:dyDescent="0.25">
      <c r="AM1517"/>
      <c r="AO1517"/>
      <c r="AQ1517"/>
    </row>
    <row r="1518" spans="39:43" x14ac:dyDescent="0.25">
      <c r="AM1518"/>
      <c r="AO1518"/>
      <c r="AQ1518"/>
    </row>
    <row r="1519" spans="39:43" x14ac:dyDescent="0.25">
      <c r="AM1519"/>
      <c r="AO1519"/>
      <c r="AQ1519"/>
    </row>
    <row r="1520" spans="39:43" x14ac:dyDescent="0.25">
      <c r="AM1520"/>
      <c r="AO1520"/>
      <c r="AQ1520"/>
    </row>
    <row r="1521" spans="39:43" x14ac:dyDescent="0.25">
      <c r="AM1521"/>
      <c r="AO1521"/>
      <c r="AQ1521"/>
    </row>
    <row r="1522" spans="39:43" x14ac:dyDescent="0.25">
      <c r="AM1522"/>
      <c r="AO1522"/>
      <c r="AQ1522"/>
    </row>
    <row r="1523" spans="39:43" x14ac:dyDescent="0.25">
      <c r="AM1523"/>
      <c r="AO1523"/>
      <c r="AQ1523"/>
    </row>
    <row r="1524" spans="39:43" x14ac:dyDescent="0.25">
      <c r="AM1524"/>
      <c r="AO1524"/>
      <c r="AQ1524"/>
    </row>
    <row r="1525" spans="39:43" x14ac:dyDescent="0.25">
      <c r="AM1525"/>
      <c r="AO1525"/>
      <c r="AQ1525"/>
    </row>
    <row r="1526" spans="39:43" x14ac:dyDescent="0.25">
      <c r="AM1526"/>
      <c r="AO1526"/>
      <c r="AQ1526"/>
    </row>
    <row r="1527" spans="39:43" x14ac:dyDescent="0.25">
      <c r="AM1527"/>
      <c r="AO1527"/>
      <c r="AQ1527"/>
    </row>
    <row r="1528" spans="39:43" x14ac:dyDescent="0.25">
      <c r="AM1528"/>
      <c r="AO1528"/>
      <c r="AQ1528"/>
    </row>
    <row r="1529" spans="39:43" x14ac:dyDescent="0.25">
      <c r="AM1529"/>
      <c r="AO1529"/>
      <c r="AQ1529"/>
    </row>
    <row r="1530" spans="39:43" x14ac:dyDescent="0.25">
      <c r="AM1530"/>
      <c r="AO1530"/>
      <c r="AQ1530"/>
    </row>
    <row r="1531" spans="39:43" x14ac:dyDescent="0.25">
      <c r="AM1531"/>
      <c r="AO1531"/>
      <c r="AQ1531"/>
    </row>
    <row r="1532" spans="39:43" x14ac:dyDescent="0.25">
      <c r="AM1532"/>
      <c r="AO1532"/>
      <c r="AQ1532"/>
    </row>
    <row r="1533" spans="39:43" x14ac:dyDescent="0.25">
      <c r="AM1533"/>
      <c r="AO1533"/>
      <c r="AQ1533"/>
    </row>
    <row r="1534" spans="39:43" x14ac:dyDescent="0.25">
      <c r="AM1534"/>
      <c r="AO1534"/>
      <c r="AQ1534"/>
    </row>
    <row r="1535" spans="39:43" x14ac:dyDescent="0.25">
      <c r="AM1535"/>
      <c r="AO1535"/>
      <c r="AQ1535"/>
    </row>
    <row r="1536" spans="39:43" x14ac:dyDescent="0.25">
      <c r="AM1536"/>
      <c r="AO1536"/>
      <c r="AQ1536"/>
    </row>
    <row r="1537" spans="39:43" x14ac:dyDescent="0.25">
      <c r="AM1537"/>
      <c r="AO1537"/>
      <c r="AQ1537"/>
    </row>
    <row r="1538" spans="39:43" x14ac:dyDescent="0.25">
      <c r="AM1538"/>
      <c r="AO1538"/>
      <c r="AQ1538"/>
    </row>
    <row r="1539" spans="39:43" x14ac:dyDescent="0.25">
      <c r="AM1539"/>
      <c r="AO1539"/>
      <c r="AQ1539"/>
    </row>
    <row r="1540" spans="39:43" x14ac:dyDescent="0.25">
      <c r="AM1540"/>
      <c r="AO1540"/>
      <c r="AQ1540"/>
    </row>
    <row r="1541" spans="39:43" x14ac:dyDescent="0.25">
      <c r="AM1541"/>
      <c r="AO1541"/>
      <c r="AQ1541"/>
    </row>
    <row r="1542" spans="39:43" x14ac:dyDescent="0.25">
      <c r="AM1542"/>
      <c r="AO1542"/>
      <c r="AQ1542"/>
    </row>
    <row r="1543" spans="39:43" x14ac:dyDescent="0.25">
      <c r="AM1543"/>
      <c r="AO1543"/>
      <c r="AQ1543"/>
    </row>
    <row r="1544" spans="39:43" x14ac:dyDescent="0.25">
      <c r="AM1544"/>
      <c r="AO1544"/>
      <c r="AQ1544"/>
    </row>
    <row r="1545" spans="39:43" x14ac:dyDescent="0.25">
      <c r="AM1545"/>
      <c r="AO1545"/>
      <c r="AQ1545"/>
    </row>
    <row r="1546" spans="39:43" x14ac:dyDescent="0.25">
      <c r="AM1546"/>
      <c r="AO1546"/>
      <c r="AQ1546"/>
    </row>
    <row r="1547" spans="39:43" x14ac:dyDescent="0.25">
      <c r="AM1547"/>
      <c r="AO1547"/>
      <c r="AQ1547"/>
    </row>
    <row r="1548" spans="39:43" x14ac:dyDescent="0.25">
      <c r="AM1548"/>
      <c r="AO1548"/>
      <c r="AQ1548"/>
    </row>
    <row r="1549" spans="39:43" x14ac:dyDescent="0.25">
      <c r="AM1549"/>
      <c r="AO1549"/>
      <c r="AQ1549"/>
    </row>
    <row r="1550" spans="39:43" x14ac:dyDescent="0.25">
      <c r="AM1550"/>
      <c r="AO1550"/>
      <c r="AQ1550"/>
    </row>
    <row r="1551" spans="39:43" x14ac:dyDescent="0.25">
      <c r="AM1551"/>
      <c r="AO1551"/>
      <c r="AQ1551"/>
    </row>
    <row r="1552" spans="39:43" x14ac:dyDescent="0.25">
      <c r="AM1552"/>
      <c r="AO1552"/>
      <c r="AQ1552"/>
    </row>
    <row r="1553" spans="39:43" x14ac:dyDescent="0.25">
      <c r="AM1553"/>
      <c r="AO1553"/>
      <c r="AQ1553"/>
    </row>
    <row r="1554" spans="39:43" x14ac:dyDescent="0.25">
      <c r="AM1554"/>
      <c r="AO1554"/>
      <c r="AQ1554"/>
    </row>
    <row r="1555" spans="39:43" x14ac:dyDescent="0.25">
      <c r="AM1555"/>
      <c r="AO1555"/>
      <c r="AQ1555"/>
    </row>
    <row r="1556" spans="39:43" x14ac:dyDescent="0.25">
      <c r="AM1556"/>
      <c r="AO1556"/>
      <c r="AQ1556"/>
    </row>
    <row r="1557" spans="39:43" x14ac:dyDescent="0.25">
      <c r="AM1557"/>
      <c r="AO1557"/>
      <c r="AQ1557"/>
    </row>
    <row r="1558" spans="39:43" x14ac:dyDescent="0.25">
      <c r="AM1558"/>
      <c r="AO1558"/>
      <c r="AQ1558"/>
    </row>
    <row r="1559" spans="39:43" x14ac:dyDescent="0.25">
      <c r="AM1559"/>
      <c r="AO1559"/>
      <c r="AQ1559"/>
    </row>
    <row r="1560" spans="39:43" x14ac:dyDescent="0.25">
      <c r="AM1560"/>
      <c r="AO1560"/>
      <c r="AQ1560"/>
    </row>
    <row r="1561" spans="39:43" x14ac:dyDescent="0.25">
      <c r="AM1561"/>
      <c r="AO1561"/>
      <c r="AQ1561"/>
    </row>
    <row r="1562" spans="39:43" x14ac:dyDescent="0.25">
      <c r="AM1562"/>
      <c r="AO1562"/>
      <c r="AQ1562"/>
    </row>
    <row r="1563" spans="39:43" x14ac:dyDescent="0.25">
      <c r="AM1563"/>
      <c r="AO1563"/>
      <c r="AQ1563"/>
    </row>
    <row r="1564" spans="39:43" x14ac:dyDescent="0.25">
      <c r="AM1564"/>
      <c r="AO1564"/>
      <c r="AQ1564"/>
    </row>
    <row r="1565" spans="39:43" x14ac:dyDescent="0.25">
      <c r="AM1565"/>
      <c r="AO1565"/>
      <c r="AQ1565"/>
    </row>
    <row r="1566" spans="39:43" x14ac:dyDescent="0.25">
      <c r="AM1566"/>
      <c r="AO1566"/>
      <c r="AQ1566"/>
    </row>
    <row r="1567" spans="39:43" x14ac:dyDescent="0.25">
      <c r="AM1567"/>
      <c r="AO1567"/>
      <c r="AQ1567"/>
    </row>
    <row r="1568" spans="39:43" x14ac:dyDescent="0.25">
      <c r="AM1568"/>
      <c r="AO1568"/>
      <c r="AQ1568"/>
    </row>
    <row r="1569" spans="39:43" x14ac:dyDescent="0.25">
      <c r="AM1569"/>
      <c r="AO1569"/>
      <c r="AQ1569"/>
    </row>
    <row r="1570" spans="39:43" x14ac:dyDescent="0.25">
      <c r="AM1570"/>
      <c r="AO1570"/>
      <c r="AQ1570"/>
    </row>
    <row r="1571" spans="39:43" x14ac:dyDescent="0.25">
      <c r="AM1571"/>
      <c r="AO1571"/>
      <c r="AQ1571"/>
    </row>
    <row r="1572" spans="39:43" x14ac:dyDescent="0.25">
      <c r="AM1572"/>
      <c r="AO1572"/>
      <c r="AQ1572"/>
    </row>
    <row r="1573" spans="39:43" x14ac:dyDescent="0.25">
      <c r="AM1573"/>
      <c r="AO1573"/>
      <c r="AQ1573"/>
    </row>
    <row r="1574" spans="39:43" x14ac:dyDescent="0.25">
      <c r="AM1574"/>
      <c r="AO1574"/>
      <c r="AQ1574"/>
    </row>
    <row r="1575" spans="39:43" x14ac:dyDescent="0.25">
      <c r="AM1575"/>
      <c r="AO1575"/>
      <c r="AQ1575"/>
    </row>
    <row r="1576" spans="39:43" x14ac:dyDescent="0.25">
      <c r="AM1576"/>
      <c r="AO1576"/>
      <c r="AQ1576"/>
    </row>
    <row r="1577" spans="39:43" x14ac:dyDescent="0.25">
      <c r="AM1577"/>
      <c r="AO1577"/>
      <c r="AQ1577"/>
    </row>
    <row r="1578" spans="39:43" x14ac:dyDescent="0.25">
      <c r="AM1578"/>
      <c r="AO1578"/>
      <c r="AQ1578"/>
    </row>
    <row r="1579" spans="39:43" x14ac:dyDescent="0.25">
      <c r="AM1579"/>
      <c r="AO1579"/>
      <c r="AQ1579"/>
    </row>
    <row r="1580" spans="39:43" x14ac:dyDescent="0.25">
      <c r="AM1580"/>
      <c r="AO1580"/>
      <c r="AQ1580"/>
    </row>
    <row r="1581" spans="39:43" x14ac:dyDescent="0.25">
      <c r="AM1581"/>
      <c r="AO1581"/>
      <c r="AQ1581"/>
    </row>
    <row r="1582" spans="39:43" x14ac:dyDescent="0.25">
      <c r="AM1582"/>
      <c r="AO1582"/>
      <c r="AQ1582"/>
    </row>
    <row r="1583" spans="39:43" x14ac:dyDescent="0.25">
      <c r="AM1583"/>
      <c r="AO1583"/>
      <c r="AQ1583"/>
    </row>
    <row r="1584" spans="39:43" x14ac:dyDescent="0.25">
      <c r="AM1584"/>
      <c r="AO1584"/>
      <c r="AQ1584"/>
    </row>
    <row r="1585" spans="39:43" x14ac:dyDescent="0.25">
      <c r="AM1585"/>
      <c r="AO1585"/>
      <c r="AQ1585"/>
    </row>
    <row r="1586" spans="39:43" x14ac:dyDescent="0.25">
      <c r="AM1586"/>
      <c r="AO1586"/>
      <c r="AQ1586"/>
    </row>
    <row r="1587" spans="39:43" x14ac:dyDescent="0.25">
      <c r="AM1587"/>
      <c r="AO1587"/>
      <c r="AQ1587"/>
    </row>
    <row r="1588" spans="39:43" x14ac:dyDescent="0.25">
      <c r="AM1588"/>
      <c r="AO1588"/>
      <c r="AQ1588"/>
    </row>
    <row r="1589" spans="39:43" x14ac:dyDescent="0.25">
      <c r="AM1589"/>
      <c r="AO1589"/>
      <c r="AQ1589"/>
    </row>
    <row r="1590" spans="39:43" x14ac:dyDescent="0.25">
      <c r="AM1590"/>
      <c r="AO1590"/>
      <c r="AQ1590"/>
    </row>
    <row r="1591" spans="39:43" x14ac:dyDescent="0.25">
      <c r="AM1591"/>
      <c r="AO1591"/>
      <c r="AQ1591"/>
    </row>
    <row r="1592" spans="39:43" x14ac:dyDescent="0.25">
      <c r="AM1592"/>
      <c r="AO1592"/>
      <c r="AQ1592"/>
    </row>
    <row r="1593" spans="39:43" x14ac:dyDescent="0.25">
      <c r="AM1593"/>
      <c r="AO1593"/>
      <c r="AQ1593"/>
    </row>
    <row r="1594" spans="39:43" x14ac:dyDescent="0.25">
      <c r="AM1594"/>
      <c r="AO1594"/>
      <c r="AQ1594"/>
    </row>
    <row r="1595" spans="39:43" x14ac:dyDescent="0.25">
      <c r="AM1595"/>
      <c r="AO1595"/>
      <c r="AQ1595"/>
    </row>
    <row r="1596" spans="39:43" x14ac:dyDescent="0.25">
      <c r="AM1596"/>
      <c r="AO1596"/>
      <c r="AQ1596"/>
    </row>
    <row r="1597" spans="39:43" x14ac:dyDescent="0.25">
      <c r="AM1597"/>
      <c r="AO1597"/>
      <c r="AQ1597"/>
    </row>
    <row r="1598" spans="39:43" x14ac:dyDescent="0.25">
      <c r="AM1598"/>
      <c r="AO1598"/>
      <c r="AQ1598"/>
    </row>
    <row r="1599" spans="39:43" x14ac:dyDescent="0.25">
      <c r="AM1599"/>
      <c r="AO1599"/>
      <c r="AQ1599"/>
    </row>
    <row r="1600" spans="39:43" x14ac:dyDescent="0.25">
      <c r="AM1600"/>
      <c r="AO1600"/>
      <c r="AQ1600"/>
    </row>
    <row r="1601" spans="39:43" x14ac:dyDescent="0.25">
      <c r="AM1601"/>
      <c r="AO1601"/>
      <c r="AQ1601"/>
    </row>
    <row r="1602" spans="39:43" x14ac:dyDescent="0.25">
      <c r="AM1602"/>
      <c r="AO1602"/>
      <c r="AQ1602"/>
    </row>
    <row r="1603" spans="39:43" x14ac:dyDescent="0.25">
      <c r="AM1603"/>
      <c r="AO1603"/>
      <c r="AQ1603"/>
    </row>
    <row r="1604" spans="39:43" x14ac:dyDescent="0.25">
      <c r="AM1604"/>
      <c r="AO1604"/>
      <c r="AQ1604"/>
    </row>
    <row r="1605" spans="39:43" x14ac:dyDescent="0.25">
      <c r="AM1605"/>
      <c r="AO1605"/>
      <c r="AQ1605"/>
    </row>
    <row r="1606" spans="39:43" x14ac:dyDescent="0.25">
      <c r="AM1606"/>
      <c r="AO1606"/>
      <c r="AQ1606"/>
    </row>
    <row r="1607" spans="39:43" x14ac:dyDescent="0.25">
      <c r="AM1607"/>
      <c r="AO1607"/>
      <c r="AQ1607"/>
    </row>
    <row r="1608" spans="39:43" x14ac:dyDescent="0.25">
      <c r="AM1608"/>
      <c r="AO1608"/>
      <c r="AQ1608"/>
    </row>
    <row r="1609" spans="39:43" x14ac:dyDescent="0.25">
      <c r="AM1609"/>
      <c r="AO1609"/>
      <c r="AQ1609"/>
    </row>
    <row r="1610" spans="39:43" x14ac:dyDescent="0.25">
      <c r="AM1610"/>
      <c r="AO1610"/>
      <c r="AQ1610"/>
    </row>
    <row r="1611" spans="39:43" x14ac:dyDescent="0.25">
      <c r="AM1611"/>
      <c r="AO1611"/>
      <c r="AQ1611"/>
    </row>
    <row r="1612" spans="39:43" x14ac:dyDescent="0.25">
      <c r="AM1612"/>
      <c r="AO1612"/>
      <c r="AQ1612"/>
    </row>
    <row r="1613" spans="39:43" x14ac:dyDescent="0.25">
      <c r="AM1613"/>
      <c r="AO1613"/>
      <c r="AQ1613"/>
    </row>
    <row r="1614" spans="39:43" x14ac:dyDescent="0.25">
      <c r="AM1614"/>
      <c r="AO1614"/>
      <c r="AQ1614"/>
    </row>
    <row r="1615" spans="39:43" x14ac:dyDescent="0.25">
      <c r="AM1615"/>
      <c r="AO1615"/>
      <c r="AQ1615"/>
    </row>
    <row r="1616" spans="39:43" x14ac:dyDescent="0.25">
      <c r="AM1616"/>
      <c r="AO1616"/>
      <c r="AQ1616"/>
    </row>
    <row r="1617" spans="39:43" x14ac:dyDescent="0.25">
      <c r="AM1617"/>
      <c r="AO1617"/>
      <c r="AQ1617"/>
    </row>
    <row r="1618" spans="39:43" x14ac:dyDescent="0.25">
      <c r="AM1618"/>
      <c r="AO1618"/>
      <c r="AQ1618"/>
    </row>
    <row r="1619" spans="39:43" x14ac:dyDescent="0.25">
      <c r="AM1619"/>
      <c r="AO1619"/>
      <c r="AQ1619"/>
    </row>
    <row r="1620" spans="39:43" x14ac:dyDescent="0.25">
      <c r="AM1620"/>
      <c r="AO1620"/>
      <c r="AQ1620"/>
    </row>
    <row r="1621" spans="39:43" x14ac:dyDescent="0.25">
      <c r="AM1621"/>
      <c r="AO1621"/>
      <c r="AQ1621"/>
    </row>
    <row r="1622" spans="39:43" x14ac:dyDescent="0.25">
      <c r="AM1622"/>
      <c r="AO1622"/>
      <c r="AQ1622"/>
    </row>
    <row r="1623" spans="39:43" x14ac:dyDescent="0.25">
      <c r="AM1623"/>
      <c r="AO1623"/>
      <c r="AQ1623"/>
    </row>
    <row r="1624" spans="39:43" x14ac:dyDescent="0.25">
      <c r="AM1624"/>
      <c r="AO1624"/>
      <c r="AQ1624"/>
    </row>
    <row r="1625" spans="39:43" x14ac:dyDescent="0.25">
      <c r="AM1625"/>
      <c r="AO1625"/>
      <c r="AQ1625"/>
    </row>
    <row r="1626" spans="39:43" x14ac:dyDescent="0.25">
      <c r="AM1626"/>
      <c r="AO1626"/>
      <c r="AQ1626"/>
    </row>
    <row r="1627" spans="39:43" x14ac:dyDescent="0.25">
      <c r="AM1627"/>
      <c r="AO1627"/>
      <c r="AQ1627"/>
    </row>
    <row r="1628" spans="39:43" x14ac:dyDescent="0.25">
      <c r="AM1628"/>
      <c r="AO1628"/>
      <c r="AQ1628"/>
    </row>
    <row r="1629" spans="39:43" x14ac:dyDescent="0.25">
      <c r="AM1629"/>
      <c r="AO1629"/>
      <c r="AQ1629"/>
    </row>
    <row r="1630" spans="39:43" x14ac:dyDescent="0.25">
      <c r="AM1630"/>
      <c r="AO1630"/>
      <c r="AQ1630"/>
    </row>
    <row r="1631" spans="39:43" x14ac:dyDescent="0.25">
      <c r="AM1631"/>
      <c r="AO1631"/>
      <c r="AQ1631"/>
    </row>
    <row r="1632" spans="39:43" x14ac:dyDescent="0.25">
      <c r="AM1632"/>
      <c r="AO1632"/>
      <c r="AQ1632"/>
    </row>
    <row r="1633" spans="39:43" x14ac:dyDescent="0.25">
      <c r="AM1633"/>
      <c r="AO1633"/>
      <c r="AQ1633"/>
    </row>
    <row r="1634" spans="39:43" x14ac:dyDescent="0.25">
      <c r="AM1634"/>
      <c r="AO1634"/>
      <c r="AQ1634"/>
    </row>
    <row r="1635" spans="39:43" x14ac:dyDescent="0.25">
      <c r="AM1635"/>
      <c r="AO1635"/>
      <c r="AQ1635"/>
    </row>
    <row r="1636" spans="39:43" x14ac:dyDescent="0.25">
      <c r="AM1636"/>
      <c r="AO1636"/>
      <c r="AQ1636"/>
    </row>
    <row r="1637" spans="39:43" x14ac:dyDescent="0.25">
      <c r="AM1637"/>
      <c r="AO1637"/>
      <c r="AQ1637"/>
    </row>
    <row r="1638" spans="39:43" x14ac:dyDescent="0.25">
      <c r="AM1638"/>
      <c r="AO1638"/>
      <c r="AQ1638"/>
    </row>
    <row r="1639" spans="39:43" x14ac:dyDescent="0.25">
      <c r="AM1639"/>
      <c r="AO1639"/>
      <c r="AQ1639"/>
    </row>
    <row r="1640" spans="39:43" x14ac:dyDescent="0.25">
      <c r="AM1640"/>
      <c r="AO1640"/>
      <c r="AQ1640"/>
    </row>
    <row r="1641" spans="39:43" x14ac:dyDescent="0.25">
      <c r="AM1641"/>
      <c r="AO1641"/>
      <c r="AQ1641"/>
    </row>
    <row r="1642" spans="39:43" x14ac:dyDescent="0.25">
      <c r="AM1642"/>
      <c r="AO1642"/>
      <c r="AQ1642"/>
    </row>
    <row r="1643" spans="39:43" x14ac:dyDescent="0.25">
      <c r="AM1643"/>
      <c r="AO1643"/>
      <c r="AQ1643"/>
    </row>
    <row r="1644" spans="39:43" x14ac:dyDescent="0.25">
      <c r="AM1644"/>
      <c r="AO1644"/>
      <c r="AQ1644"/>
    </row>
    <row r="1645" spans="39:43" x14ac:dyDescent="0.25">
      <c r="AM1645"/>
      <c r="AO1645"/>
      <c r="AQ1645"/>
    </row>
    <row r="1646" spans="39:43" x14ac:dyDescent="0.25">
      <c r="AM1646"/>
      <c r="AO1646"/>
      <c r="AQ1646"/>
    </row>
    <row r="1647" spans="39:43" x14ac:dyDescent="0.25">
      <c r="AM1647"/>
      <c r="AO1647"/>
      <c r="AQ1647"/>
    </row>
    <row r="1648" spans="39:43" x14ac:dyDescent="0.25">
      <c r="AM1648"/>
      <c r="AO1648"/>
      <c r="AQ1648"/>
    </row>
    <row r="1649" spans="39:43" x14ac:dyDescent="0.25">
      <c r="AM1649"/>
      <c r="AO1649"/>
      <c r="AQ1649"/>
    </row>
    <row r="1650" spans="39:43" x14ac:dyDescent="0.25">
      <c r="AM1650"/>
      <c r="AO1650"/>
      <c r="AQ1650"/>
    </row>
    <row r="1651" spans="39:43" x14ac:dyDescent="0.25">
      <c r="AM1651"/>
      <c r="AO1651"/>
      <c r="AQ1651"/>
    </row>
    <row r="1652" spans="39:43" x14ac:dyDescent="0.25">
      <c r="AM1652"/>
      <c r="AO1652"/>
      <c r="AQ1652"/>
    </row>
    <row r="1653" spans="39:43" x14ac:dyDescent="0.25">
      <c r="AM1653"/>
      <c r="AO1653"/>
      <c r="AQ1653"/>
    </row>
    <row r="1654" spans="39:43" x14ac:dyDescent="0.25">
      <c r="AM1654"/>
      <c r="AO1654"/>
      <c r="AQ1654"/>
    </row>
    <row r="1655" spans="39:43" x14ac:dyDescent="0.25">
      <c r="AM1655"/>
      <c r="AO1655"/>
      <c r="AQ1655"/>
    </row>
    <row r="1656" spans="39:43" x14ac:dyDescent="0.25">
      <c r="AM1656"/>
      <c r="AO1656"/>
      <c r="AQ1656"/>
    </row>
    <row r="1657" spans="39:43" x14ac:dyDescent="0.25">
      <c r="AM1657"/>
      <c r="AO1657"/>
      <c r="AQ1657"/>
    </row>
    <row r="1658" spans="39:43" x14ac:dyDescent="0.25">
      <c r="AM1658"/>
      <c r="AO1658"/>
      <c r="AQ1658"/>
    </row>
    <row r="1659" spans="39:43" x14ac:dyDescent="0.25">
      <c r="AM1659"/>
      <c r="AO1659"/>
      <c r="AQ1659"/>
    </row>
    <row r="1660" spans="39:43" x14ac:dyDescent="0.25">
      <c r="AM1660"/>
      <c r="AO1660"/>
      <c r="AQ1660"/>
    </row>
    <row r="1661" spans="39:43" x14ac:dyDescent="0.25">
      <c r="AM1661"/>
      <c r="AO1661"/>
      <c r="AQ1661"/>
    </row>
    <row r="1662" spans="39:43" x14ac:dyDescent="0.25">
      <c r="AM1662"/>
      <c r="AO1662"/>
      <c r="AQ1662"/>
    </row>
    <row r="1663" spans="39:43" x14ac:dyDescent="0.25">
      <c r="AM1663"/>
      <c r="AO1663"/>
      <c r="AQ1663"/>
    </row>
    <row r="1664" spans="39:43" x14ac:dyDescent="0.25">
      <c r="AM1664"/>
      <c r="AO1664"/>
      <c r="AQ1664"/>
    </row>
    <row r="1665" spans="39:43" x14ac:dyDescent="0.25">
      <c r="AM1665"/>
      <c r="AO1665"/>
      <c r="AQ1665"/>
    </row>
    <row r="1666" spans="39:43" x14ac:dyDescent="0.25">
      <c r="AM1666"/>
      <c r="AO1666"/>
      <c r="AQ1666"/>
    </row>
    <row r="1667" spans="39:43" x14ac:dyDescent="0.25">
      <c r="AM1667"/>
      <c r="AO1667"/>
      <c r="AQ1667"/>
    </row>
    <row r="1668" spans="39:43" x14ac:dyDescent="0.25">
      <c r="AM1668"/>
      <c r="AO1668"/>
      <c r="AQ1668"/>
    </row>
    <row r="1669" spans="39:43" x14ac:dyDescent="0.25">
      <c r="AM1669"/>
      <c r="AO1669"/>
      <c r="AQ1669"/>
    </row>
    <row r="1670" spans="39:43" x14ac:dyDescent="0.25">
      <c r="AM1670"/>
      <c r="AO1670"/>
      <c r="AQ1670"/>
    </row>
    <row r="1671" spans="39:43" x14ac:dyDescent="0.25">
      <c r="AM1671"/>
      <c r="AO1671"/>
      <c r="AQ1671"/>
    </row>
    <row r="1672" spans="39:43" x14ac:dyDescent="0.25">
      <c r="AM1672"/>
      <c r="AO1672"/>
      <c r="AQ1672"/>
    </row>
    <row r="1673" spans="39:43" x14ac:dyDescent="0.25">
      <c r="AM1673"/>
      <c r="AO1673"/>
      <c r="AQ1673"/>
    </row>
    <row r="1674" spans="39:43" x14ac:dyDescent="0.25">
      <c r="AM1674"/>
      <c r="AO1674"/>
      <c r="AQ1674"/>
    </row>
    <row r="1675" spans="39:43" x14ac:dyDescent="0.25">
      <c r="AM1675"/>
      <c r="AO1675"/>
      <c r="AQ1675"/>
    </row>
    <row r="1676" spans="39:43" x14ac:dyDescent="0.25">
      <c r="AM1676"/>
      <c r="AO1676"/>
      <c r="AQ1676"/>
    </row>
    <row r="1677" spans="39:43" x14ac:dyDescent="0.25">
      <c r="AM1677"/>
      <c r="AO1677"/>
      <c r="AQ1677"/>
    </row>
    <row r="1678" spans="39:43" x14ac:dyDescent="0.25">
      <c r="AM1678"/>
      <c r="AO1678"/>
      <c r="AQ1678"/>
    </row>
    <row r="1679" spans="39:43" x14ac:dyDescent="0.25">
      <c r="AM1679"/>
      <c r="AO1679"/>
      <c r="AQ1679"/>
    </row>
    <row r="1680" spans="39:43" x14ac:dyDescent="0.25">
      <c r="AM1680"/>
      <c r="AO1680"/>
      <c r="AQ1680"/>
    </row>
    <row r="1681" spans="39:43" x14ac:dyDescent="0.25">
      <c r="AM1681"/>
      <c r="AO1681"/>
      <c r="AQ1681"/>
    </row>
    <row r="1682" spans="39:43" x14ac:dyDescent="0.25">
      <c r="AM1682"/>
      <c r="AO1682"/>
      <c r="AQ1682"/>
    </row>
    <row r="1683" spans="39:43" x14ac:dyDescent="0.25">
      <c r="AM1683"/>
      <c r="AO1683"/>
      <c r="AQ1683"/>
    </row>
    <row r="1684" spans="39:43" x14ac:dyDescent="0.25">
      <c r="AM1684"/>
      <c r="AO1684"/>
      <c r="AQ1684"/>
    </row>
    <row r="1685" spans="39:43" x14ac:dyDescent="0.25">
      <c r="AM1685"/>
      <c r="AO1685"/>
      <c r="AQ1685"/>
    </row>
    <row r="1686" spans="39:43" x14ac:dyDescent="0.25">
      <c r="AM1686"/>
      <c r="AO1686"/>
      <c r="AQ1686"/>
    </row>
    <row r="1687" spans="39:43" x14ac:dyDescent="0.25">
      <c r="AM1687"/>
      <c r="AO1687"/>
      <c r="AQ1687"/>
    </row>
    <row r="1688" spans="39:43" x14ac:dyDescent="0.25">
      <c r="AM1688"/>
      <c r="AO1688"/>
      <c r="AQ1688"/>
    </row>
    <row r="1689" spans="39:43" x14ac:dyDescent="0.25">
      <c r="AM1689"/>
      <c r="AO1689"/>
      <c r="AQ1689"/>
    </row>
    <row r="1690" spans="39:43" x14ac:dyDescent="0.25">
      <c r="AM1690"/>
      <c r="AO1690"/>
      <c r="AQ1690"/>
    </row>
    <row r="1691" spans="39:43" x14ac:dyDescent="0.25">
      <c r="AM1691"/>
      <c r="AO1691"/>
      <c r="AQ1691"/>
    </row>
    <row r="1692" spans="39:43" x14ac:dyDescent="0.25">
      <c r="AM1692"/>
      <c r="AO1692"/>
      <c r="AQ1692"/>
    </row>
    <row r="1693" spans="39:43" x14ac:dyDescent="0.25">
      <c r="AM1693"/>
      <c r="AO1693"/>
      <c r="AQ1693"/>
    </row>
    <row r="1694" spans="39:43" x14ac:dyDescent="0.25">
      <c r="AM1694"/>
      <c r="AO1694"/>
      <c r="AQ1694"/>
    </row>
    <row r="1695" spans="39:43" x14ac:dyDescent="0.25">
      <c r="AM1695"/>
      <c r="AO1695"/>
      <c r="AQ1695"/>
    </row>
    <row r="1696" spans="39:43" x14ac:dyDescent="0.25">
      <c r="AM1696"/>
      <c r="AO1696"/>
      <c r="AQ1696"/>
    </row>
    <row r="1697" spans="39:43" x14ac:dyDescent="0.25">
      <c r="AM1697"/>
      <c r="AO1697"/>
      <c r="AQ1697"/>
    </row>
    <row r="1698" spans="39:43" x14ac:dyDescent="0.25">
      <c r="AM1698"/>
      <c r="AO1698"/>
      <c r="AQ1698"/>
    </row>
    <row r="1699" spans="39:43" x14ac:dyDescent="0.25">
      <c r="AM1699"/>
      <c r="AO1699"/>
      <c r="AQ1699"/>
    </row>
    <row r="1700" spans="39:43" x14ac:dyDescent="0.25">
      <c r="AM1700"/>
      <c r="AO1700"/>
      <c r="AQ1700"/>
    </row>
    <row r="1701" spans="39:43" x14ac:dyDescent="0.25">
      <c r="AM1701"/>
      <c r="AO1701"/>
      <c r="AQ1701"/>
    </row>
    <row r="1702" spans="39:43" x14ac:dyDescent="0.25">
      <c r="AM1702"/>
      <c r="AO1702"/>
      <c r="AQ1702"/>
    </row>
    <row r="1703" spans="39:43" x14ac:dyDescent="0.25">
      <c r="AM1703"/>
      <c r="AO1703"/>
      <c r="AQ1703"/>
    </row>
    <row r="1704" spans="39:43" x14ac:dyDescent="0.25">
      <c r="AM1704"/>
      <c r="AO1704"/>
      <c r="AQ1704"/>
    </row>
    <row r="1705" spans="39:43" x14ac:dyDescent="0.25">
      <c r="AM1705"/>
      <c r="AO1705"/>
      <c r="AQ1705"/>
    </row>
    <row r="1706" spans="39:43" x14ac:dyDescent="0.25">
      <c r="AM1706"/>
      <c r="AO1706"/>
      <c r="AQ1706"/>
    </row>
    <row r="1707" spans="39:43" x14ac:dyDescent="0.25">
      <c r="AM1707"/>
      <c r="AO1707"/>
      <c r="AQ1707"/>
    </row>
    <row r="1708" spans="39:43" x14ac:dyDescent="0.25">
      <c r="AM1708"/>
      <c r="AO1708"/>
      <c r="AQ1708"/>
    </row>
    <row r="1709" spans="39:43" x14ac:dyDescent="0.25">
      <c r="AM1709"/>
      <c r="AO1709"/>
      <c r="AQ1709"/>
    </row>
    <row r="1710" spans="39:43" x14ac:dyDescent="0.25">
      <c r="AM1710"/>
      <c r="AO1710"/>
      <c r="AQ1710"/>
    </row>
    <row r="1711" spans="39:43" x14ac:dyDescent="0.25">
      <c r="AM1711"/>
      <c r="AO1711"/>
      <c r="AQ1711"/>
    </row>
    <row r="1712" spans="39:43" x14ac:dyDescent="0.25">
      <c r="AM1712"/>
      <c r="AO1712"/>
      <c r="AQ1712"/>
    </row>
    <row r="1713" spans="39:43" x14ac:dyDescent="0.25">
      <c r="AM1713"/>
      <c r="AO1713"/>
      <c r="AQ1713"/>
    </row>
    <row r="1714" spans="39:43" x14ac:dyDescent="0.25">
      <c r="AM1714"/>
      <c r="AO1714"/>
      <c r="AQ1714"/>
    </row>
    <row r="1715" spans="39:43" x14ac:dyDescent="0.25">
      <c r="AM1715"/>
      <c r="AO1715"/>
      <c r="AQ1715"/>
    </row>
    <row r="1716" spans="39:43" x14ac:dyDescent="0.25">
      <c r="AM1716"/>
      <c r="AO1716"/>
      <c r="AQ1716"/>
    </row>
    <row r="1717" spans="39:43" x14ac:dyDescent="0.25">
      <c r="AM1717"/>
      <c r="AO1717"/>
      <c r="AQ1717"/>
    </row>
    <row r="1718" spans="39:43" x14ac:dyDescent="0.25">
      <c r="AM1718"/>
      <c r="AO1718"/>
      <c r="AQ1718"/>
    </row>
    <row r="1719" spans="39:43" x14ac:dyDescent="0.25">
      <c r="AM1719"/>
      <c r="AO1719"/>
      <c r="AQ1719"/>
    </row>
    <row r="1720" spans="39:43" x14ac:dyDescent="0.25">
      <c r="AM1720"/>
      <c r="AO1720"/>
      <c r="AQ1720"/>
    </row>
    <row r="1721" spans="39:43" x14ac:dyDescent="0.25">
      <c r="AM1721"/>
      <c r="AO1721"/>
      <c r="AQ1721"/>
    </row>
    <row r="1722" spans="39:43" x14ac:dyDescent="0.25">
      <c r="AM1722"/>
      <c r="AO1722"/>
      <c r="AQ1722"/>
    </row>
    <row r="1723" spans="39:43" x14ac:dyDescent="0.25">
      <c r="AM1723"/>
      <c r="AO1723"/>
      <c r="AQ1723"/>
    </row>
    <row r="1724" spans="39:43" x14ac:dyDescent="0.25">
      <c r="AM1724"/>
      <c r="AO1724"/>
      <c r="AQ1724"/>
    </row>
    <row r="1725" spans="39:43" x14ac:dyDescent="0.25">
      <c r="AM1725"/>
      <c r="AO1725"/>
      <c r="AQ1725"/>
    </row>
    <row r="1726" spans="39:43" x14ac:dyDescent="0.25">
      <c r="AM1726"/>
      <c r="AO1726"/>
      <c r="AQ1726"/>
    </row>
    <row r="1727" spans="39:43" x14ac:dyDescent="0.25">
      <c r="AM1727"/>
      <c r="AO1727"/>
      <c r="AQ1727"/>
    </row>
    <row r="1728" spans="39:43" x14ac:dyDescent="0.25">
      <c r="AM1728"/>
      <c r="AO1728"/>
      <c r="AQ1728"/>
    </row>
    <row r="1729" spans="39:43" x14ac:dyDescent="0.25">
      <c r="AM1729"/>
      <c r="AO1729"/>
      <c r="AQ1729"/>
    </row>
    <row r="1730" spans="39:43" x14ac:dyDescent="0.25">
      <c r="AM1730"/>
      <c r="AO1730"/>
      <c r="AQ1730"/>
    </row>
    <row r="1731" spans="39:43" x14ac:dyDescent="0.25">
      <c r="AM1731"/>
      <c r="AO1731"/>
      <c r="AQ1731"/>
    </row>
    <row r="1732" spans="39:43" x14ac:dyDescent="0.25">
      <c r="AM1732"/>
      <c r="AO1732"/>
      <c r="AQ1732"/>
    </row>
    <row r="1733" spans="39:43" x14ac:dyDescent="0.25">
      <c r="AM1733"/>
      <c r="AO1733"/>
      <c r="AQ1733"/>
    </row>
    <row r="1734" spans="39:43" x14ac:dyDescent="0.25">
      <c r="AM1734"/>
      <c r="AO1734"/>
      <c r="AQ1734"/>
    </row>
    <row r="1735" spans="39:43" x14ac:dyDescent="0.25">
      <c r="AM1735"/>
      <c r="AO1735"/>
      <c r="AQ1735"/>
    </row>
    <row r="1736" spans="39:43" x14ac:dyDescent="0.25">
      <c r="AM1736"/>
      <c r="AO1736"/>
      <c r="AQ1736"/>
    </row>
    <row r="1737" spans="39:43" x14ac:dyDescent="0.25">
      <c r="AM1737"/>
      <c r="AO1737"/>
      <c r="AQ1737"/>
    </row>
    <row r="1738" spans="39:43" x14ac:dyDescent="0.25">
      <c r="AM1738"/>
      <c r="AO1738"/>
      <c r="AQ1738"/>
    </row>
    <row r="1739" spans="39:43" x14ac:dyDescent="0.25">
      <c r="AM1739"/>
      <c r="AO1739"/>
      <c r="AQ1739"/>
    </row>
    <row r="1740" spans="39:43" x14ac:dyDescent="0.25">
      <c r="AM1740"/>
      <c r="AO1740"/>
      <c r="AQ1740"/>
    </row>
    <row r="1741" spans="39:43" x14ac:dyDescent="0.25">
      <c r="AM1741"/>
      <c r="AO1741"/>
      <c r="AQ1741"/>
    </row>
    <row r="1742" spans="39:43" x14ac:dyDescent="0.25">
      <c r="AM1742"/>
      <c r="AO1742"/>
      <c r="AQ1742"/>
    </row>
    <row r="1743" spans="39:43" x14ac:dyDescent="0.25">
      <c r="AM1743"/>
      <c r="AO1743"/>
      <c r="AQ1743"/>
    </row>
    <row r="1744" spans="39:43" x14ac:dyDescent="0.25">
      <c r="AM1744"/>
      <c r="AO1744"/>
      <c r="AQ1744"/>
    </row>
    <row r="1745" spans="39:43" x14ac:dyDescent="0.25">
      <c r="AM1745"/>
      <c r="AO1745"/>
      <c r="AQ1745"/>
    </row>
    <row r="1746" spans="39:43" x14ac:dyDescent="0.25">
      <c r="AM1746"/>
      <c r="AO1746"/>
      <c r="AQ1746"/>
    </row>
    <row r="1747" spans="39:43" x14ac:dyDescent="0.25">
      <c r="AM1747"/>
      <c r="AO1747"/>
      <c r="AQ1747"/>
    </row>
    <row r="1748" spans="39:43" x14ac:dyDescent="0.25">
      <c r="AM1748"/>
      <c r="AO1748"/>
      <c r="AQ1748"/>
    </row>
    <row r="1749" spans="39:43" x14ac:dyDescent="0.25">
      <c r="AM1749"/>
      <c r="AO1749"/>
      <c r="AQ1749"/>
    </row>
    <row r="1750" spans="39:43" x14ac:dyDescent="0.25">
      <c r="AM1750"/>
      <c r="AO1750"/>
      <c r="AQ1750"/>
    </row>
    <row r="1751" spans="39:43" x14ac:dyDescent="0.25">
      <c r="AM1751"/>
      <c r="AO1751"/>
      <c r="AQ1751"/>
    </row>
    <row r="1752" spans="39:43" x14ac:dyDescent="0.25">
      <c r="AM1752"/>
      <c r="AO1752"/>
      <c r="AQ1752"/>
    </row>
    <row r="1753" spans="39:43" x14ac:dyDescent="0.25">
      <c r="AM1753"/>
      <c r="AO1753"/>
      <c r="AQ1753"/>
    </row>
    <row r="1754" spans="39:43" x14ac:dyDescent="0.25">
      <c r="AM1754"/>
      <c r="AO1754"/>
      <c r="AQ1754"/>
    </row>
    <row r="1755" spans="39:43" x14ac:dyDescent="0.25">
      <c r="AM1755"/>
      <c r="AO1755"/>
      <c r="AQ1755"/>
    </row>
    <row r="1756" spans="39:43" x14ac:dyDescent="0.25">
      <c r="AM1756"/>
      <c r="AO1756"/>
      <c r="AQ1756"/>
    </row>
    <row r="1757" spans="39:43" x14ac:dyDescent="0.25">
      <c r="AM1757"/>
      <c r="AO1757"/>
      <c r="AQ1757"/>
    </row>
    <row r="1758" spans="39:43" x14ac:dyDescent="0.25">
      <c r="AM1758"/>
      <c r="AO1758"/>
      <c r="AQ1758"/>
    </row>
    <row r="1759" spans="39:43" x14ac:dyDescent="0.25">
      <c r="AM1759"/>
      <c r="AO1759"/>
      <c r="AQ1759"/>
    </row>
    <row r="1760" spans="39:43" x14ac:dyDescent="0.25">
      <c r="AM1760"/>
      <c r="AO1760"/>
      <c r="AQ1760"/>
    </row>
    <row r="1761" spans="39:43" x14ac:dyDescent="0.25">
      <c r="AM1761"/>
      <c r="AO1761"/>
      <c r="AQ1761"/>
    </row>
    <row r="1762" spans="39:43" x14ac:dyDescent="0.25">
      <c r="AM1762"/>
      <c r="AO1762"/>
      <c r="AQ1762"/>
    </row>
    <row r="1763" spans="39:43" x14ac:dyDescent="0.25">
      <c r="AM1763"/>
      <c r="AO1763"/>
      <c r="AQ1763"/>
    </row>
    <row r="1764" spans="39:43" x14ac:dyDescent="0.25">
      <c r="AM1764"/>
      <c r="AO1764"/>
      <c r="AQ1764"/>
    </row>
    <row r="1765" spans="39:43" x14ac:dyDescent="0.25">
      <c r="AM1765"/>
      <c r="AO1765"/>
      <c r="AQ1765"/>
    </row>
    <row r="1766" spans="39:43" x14ac:dyDescent="0.25">
      <c r="AM1766"/>
      <c r="AO1766"/>
      <c r="AQ1766"/>
    </row>
    <row r="1767" spans="39:43" x14ac:dyDescent="0.25">
      <c r="AM1767"/>
      <c r="AO1767"/>
      <c r="AQ1767"/>
    </row>
    <row r="1768" spans="39:43" x14ac:dyDescent="0.25">
      <c r="AM1768"/>
      <c r="AO1768"/>
      <c r="AQ1768"/>
    </row>
    <row r="1769" spans="39:43" x14ac:dyDescent="0.25">
      <c r="AM1769"/>
      <c r="AO1769"/>
      <c r="AQ1769"/>
    </row>
    <row r="1770" spans="39:43" x14ac:dyDescent="0.25">
      <c r="AM1770"/>
      <c r="AO1770"/>
      <c r="AQ1770"/>
    </row>
    <row r="1771" spans="39:43" x14ac:dyDescent="0.25">
      <c r="AM1771"/>
      <c r="AO1771"/>
      <c r="AQ1771"/>
    </row>
    <row r="1772" spans="39:43" x14ac:dyDescent="0.25">
      <c r="AM1772"/>
      <c r="AO1772"/>
      <c r="AQ1772"/>
    </row>
    <row r="1773" spans="39:43" x14ac:dyDescent="0.25">
      <c r="AM1773"/>
      <c r="AO1773"/>
      <c r="AQ1773"/>
    </row>
    <row r="1774" spans="39:43" x14ac:dyDescent="0.25">
      <c r="AM1774"/>
      <c r="AO1774"/>
      <c r="AQ1774"/>
    </row>
    <row r="1775" spans="39:43" x14ac:dyDescent="0.25">
      <c r="AM1775"/>
      <c r="AO1775"/>
      <c r="AQ1775"/>
    </row>
    <row r="1776" spans="39:43" x14ac:dyDescent="0.25">
      <c r="AM1776"/>
      <c r="AO1776"/>
      <c r="AQ1776"/>
    </row>
    <row r="1777" spans="39:43" x14ac:dyDescent="0.25">
      <c r="AM1777"/>
      <c r="AO1777"/>
      <c r="AQ1777"/>
    </row>
    <row r="1778" spans="39:43" x14ac:dyDescent="0.25">
      <c r="AM1778"/>
      <c r="AO1778"/>
      <c r="AQ1778"/>
    </row>
    <row r="1779" spans="39:43" x14ac:dyDescent="0.25">
      <c r="AM1779"/>
      <c r="AO1779"/>
      <c r="AQ1779"/>
    </row>
    <row r="1780" spans="39:43" x14ac:dyDescent="0.25">
      <c r="AM1780"/>
      <c r="AO1780"/>
      <c r="AQ1780"/>
    </row>
    <row r="1781" spans="39:43" x14ac:dyDescent="0.25">
      <c r="AM1781"/>
      <c r="AO1781"/>
      <c r="AQ1781"/>
    </row>
    <row r="1782" spans="39:43" x14ac:dyDescent="0.25">
      <c r="AM1782"/>
      <c r="AO1782"/>
      <c r="AQ1782"/>
    </row>
    <row r="1783" spans="39:43" x14ac:dyDescent="0.25">
      <c r="AM1783"/>
      <c r="AO1783"/>
      <c r="AQ1783"/>
    </row>
    <row r="1784" spans="39:43" x14ac:dyDescent="0.25">
      <c r="AM1784"/>
      <c r="AO1784"/>
      <c r="AQ1784"/>
    </row>
    <row r="1785" spans="39:43" x14ac:dyDescent="0.25">
      <c r="AM1785"/>
      <c r="AO1785"/>
      <c r="AQ1785"/>
    </row>
    <row r="1786" spans="39:43" x14ac:dyDescent="0.25">
      <c r="AM1786"/>
      <c r="AO1786"/>
      <c r="AQ1786"/>
    </row>
    <row r="1787" spans="39:43" x14ac:dyDescent="0.25">
      <c r="AM1787"/>
      <c r="AO1787"/>
      <c r="AQ1787"/>
    </row>
    <row r="1788" spans="39:43" x14ac:dyDescent="0.25">
      <c r="AM1788"/>
      <c r="AO1788"/>
      <c r="AQ1788"/>
    </row>
    <row r="1789" spans="39:43" x14ac:dyDescent="0.25">
      <c r="AM1789"/>
      <c r="AO1789"/>
      <c r="AQ1789"/>
    </row>
    <row r="1790" spans="39:43" x14ac:dyDescent="0.25">
      <c r="AM1790"/>
      <c r="AO1790"/>
      <c r="AQ1790"/>
    </row>
    <row r="1791" spans="39:43" x14ac:dyDescent="0.25">
      <c r="AM1791"/>
      <c r="AO1791"/>
      <c r="AQ1791"/>
    </row>
    <row r="1792" spans="39:43" x14ac:dyDescent="0.25">
      <c r="AM1792"/>
      <c r="AO1792"/>
      <c r="AQ1792"/>
    </row>
    <row r="1793" spans="39:43" x14ac:dyDescent="0.25">
      <c r="AM1793"/>
      <c r="AO1793"/>
      <c r="AQ1793"/>
    </row>
    <row r="1794" spans="39:43" x14ac:dyDescent="0.25">
      <c r="AM1794"/>
      <c r="AO1794"/>
      <c r="AQ1794"/>
    </row>
    <row r="1795" spans="39:43" x14ac:dyDescent="0.25">
      <c r="AM1795"/>
      <c r="AO1795"/>
      <c r="AQ1795"/>
    </row>
    <row r="1796" spans="39:43" x14ac:dyDescent="0.25">
      <c r="AM1796"/>
      <c r="AO1796"/>
      <c r="AQ1796"/>
    </row>
    <row r="1797" spans="39:43" x14ac:dyDescent="0.25">
      <c r="AM1797"/>
      <c r="AO1797"/>
      <c r="AQ1797"/>
    </row>
    <row r="1798" spans="39:43" x14ac:dyDescent="0.25">
      <c r="AM1798"/>
      <c r="AO1798"/>
      <c r="AQ1798"/>
    </row>
    <row r="1799" spans="39:43" x14ac:dyDescent="0.25">
      <c r="AM1799"/>
      <c r="AO1799"/>
      <c r="AQ1799"/>
    </row>
    <row r="1800" spans="39:43" x14ac:dyDescent="0.25">
      <c r="AM1800"/>
      <c r="AO1800"/>
      <c r="AQ1800"/>
    </row>
    <row r="1801" spans="39:43" x14ac:dyDescent="0.25">
      <c r="AM1801"/>
      <c r="AO1801"/>
      <c r="AQ1801"/>
    </row>
    <row r="1802" spans="39:43" x14ac:dyDescent="0.25">
      <c r="AM1802"/>
      <c r="AO1802"/>
      <c r="AQ1802"/>
    </row>
    <row r="1803" spans="39:43" x14ac:dyDescent="0.25">
      <c r="AM1803"/>
      <c r="AO1803"/>
      <c r="AQ1803"/>
    </row>
    <row r="1804" spans="39:43" x14ac:dyDescent="0.25">
      <c r="AM1804"/>
      <c r="AO1804"/>
      <c r="AQ1804"/>
    </row>
    <row r="1805" spans="39:43" x14ac:dyDescent="0.25">
      <c r="AM1805"/>
      <c r="AO1805"/>
      <c r="AQ1805"/>
    </row>
    <row r="1806" spans="39:43" x14ac:dyDescent="0.25">
      <c r="AM1806"/>
      <c r="AO1806"/>
      <c r="AQ1806"/>
    </row>
    <row r="1807" spans="39:43" x14ac:dyDescent="0.25">
      <c r="AM1807"/>
      <c r="AO1807"/>
      <c r="AQ1807"/>
    </row>
    <row r="1808" spans="39:43" x14ac:dyDescent="0.25">
      <c r="AM1808"/>
      <c r="AO1808"/>
      <c r="AQ1808"/>
    </row>
    <row r="1809" spans="39:43" x14ac:dyDescent="0.25">
      <c r="AM1809"/>
      <c r="AO1809"/>
      <c r="AQ1809"/>
    </row>
    <row r="1810" spans="39:43" x14ac:dyDescent="0.25">
      <c r="AM1810"/>
      <c r="AO1810"/>
      <c r="AQ1810"/>
    </row>
    <row r="1811" spans="39:43" x14ac:dyDescent="0.25">
      <c r="AM1811"/>
      <c r="AO1811"/>
      <c r="AQ1811"/>
    </row>
    <row r="1812" spans="39:43" x14ac:dyDescent="0.25">
      <c r="AM1812"/>
      <c r="AO1812"/>
      <c r="AQ1812"/>
    </row>
    <row r="1813" spans="39:43" x14ac:dyDescent="0.25">
      <c r="AM1813"/>
      <c r="AO1813"/>
      <c r="AQ1813"/>
    </row>
    <row r="1814" spans="39:43" x14ac:dyDescent="0.25">
      <c r="AM1814"/>
      <c r="AO1814"/>
      <c r="AQ1814"/>
    </row>
    <row r="1815" spans="39:43" x14ac:dyDescent="0.25">
      <c r="AM1815"/>
      <c r="AO1815"/>
      <c r="AQ1815"/>
    </row>
    <row r="1816" spans="39:43" x14ac:dyDescent="0.25">
      <c r="AM1816"/>
      <c r="AO1816"/>
      <c r="AQ1816"/>
    </row>
    <row r="1817" spans="39:43" x14ac:dyDescent="0.25">
      <c r="AM1817"/>
      <c r="AO1817"/>
      <c r="AQ1817"/>
    </row>
    <row r="1818" spans="39:43" x14ac:dyDescent="0.25">
      <c r="AM1818"/>
      <c r="AO1818"/>
      <c r="AQ1818"/>
    </row>
    <row r="1819" spans="39:43" x14ac:dyDescent="0.25">
      <c r="AM1819"/>
      <c r="AO1819"/>
      <c r="AQ1819"/>
    </row>
    <row r="1820" spans="39:43" x14ac:dyDescent="0.25">
      <c r="AM1820"/>
      <c r="AO1820"/>
      <c r="AQ1820"/>
    </row>
    <row r="1821" spans="39:43" x14ac:dyDescent="0.25">
      <c r="AM1821"/>
      <c r="AO1821"/>
      <c r="AQ1821"/>
    </row>
    <row r="1822" spans="39:43" x14ac:dyDescent="0.25">
      <c r="AM1822"/>
      <c r="AO1822"/>
      <c r="AQ1822"/>
    </row>
    <row r="1823" spans="39:43" x14ac:dyDescent="0.25">
      <c r="AM1823"/>
      <c r="AO1823"/>
      <c r="AQ1823"/>
    </row>
    <row r="1824" spans="39:43" x14ac:dyDescent="0.25">
      <c r="AM1824"/>
      <c r="AO1824"/>
      <c r="AQ1824"/>
    </row>
    <row r="1825" spans="39:43" x14ac:dyDescent="0.25">
      <c r="AM1825"/>
      <c r="AO1825"/>
      <c r="AQ1825"/>
    </row>
    <row r="1826" spans="39:43" x14ac:dyDescent="0.25">
      <c r="AM1826"/>
      <c r="AO1826"/>
      <c r="AQ1826"/>
    </row>
    <row r="1827" spans="39:43" x14ac:dyDescent="0.25">
      <c r="AM1827"/>
      <c r="AO1827"/>
      <c r="AQ1827"/>
    </row>
    <row r="1828" spans="39:43" x14ac:dyDescent="0.25">
      <c r="AM1828"/>
      <c r="AO1828"/>
      <c r="AQ1828"/>
    </row>
    <row r="1829" spans="39:43" x14ac:dyDescent="0.25">
      <c r="AM1829"/>
      <c r="AO1829"/>
      <c r="AQ1829"/>
    </row>
    <row r="1830" spans="39:43" x14ac:dyDescent="0.25">
      <c r="AM1830"/>
      <c r="AO1830"/>
      <c r="AQ1830"/>
    </row>
    <row r="1831" spans="39:43" x14ac:dyDescent="0.25">
      <c r="AM1831"/>
      <c r="AO1831"/>
      <c r="AQ1831"/>
    </row>
    <row r="1832" spans="39:43" x14ac:dyDescent="0.25">
      <c r="AM1832"/>
      <c r="AO1832"/>
      <c r="AQ1832"/>
    </row>
    <row r="1833" spans="39:43" x14ac:dyDescent="0.25">
      <c r="AM1833"/>
      <c r="AO1833"/>
      <c r="AQ1833"/>
    </row>
    <row r="1834" spans="39:43" x14ac:dyDescent="0.25">
      <c r="AM1834"/>
      <c r="AO1834"/>
      <c r="AQ1834"/>
    </row>
    <row r="1835" spans="39:43" x14ac:dyDescent="0.25">
      <c r="AM1835"/>
      <c r="AO1835"/>
      <c r="AQ1835"/>
    </row>
    <row r="1836" spans="39:43" x14ac:dyDescent="0.25">
      <c r="AM1836"/>
      <c r="AO1836"/>
      <c r="AQ1836"/>
    </row>
    <row r="1837" spans="39:43" x14ac:dyDescent="0.25">
      <c r="AM1837"/>
      <c r="AO1837"/>
      <c r="AQ1837"/>
    </row>
    <row r="1838" spans="39:43" x14ac:dyDescent="0.25">
      <c r="AM1838"/>
      <c r="AO1838"/>
      <c r="AQ1838"/>
    </row>
    <row r="1839" spans="39:43" x14ac:dyDescent="0.25">
      <c r="AM1839"/>
      <c r="AO1839"/>
      <c r="AQ1839"/>
    </row>
    <row r="1840" spans="39:43" x14ac:dyDescent="0.25">
      <c r="AM1840"/>
      <c r="AO1840"/>
      <c r="AQ1840"/>
    </row>
    <row r="1841" spans="39:43" x14ac:dyDescent="0.25">
      <c r="AM1841"/>
      <c r="AO1841"/>
      <c r="AQ1841"/>
    </row>
    <row r="1842" spans="39:43" x14ac:dyDescent="0.25">
      <c r="AM1842"/>
      <c r="AO1842"/>
      <c r="AQ1842"/>
    </row>
    <row r="1843" spans="39:43" x14ac:dyDescent="0.25">
      <c r="AM1843"/>
      <c r="AO1843"/>
      <c r="AQ1843"/>
    </row>
    <row r="1844" spans="39:43" x14ac:dyDescent="0.25">
      <c r="AM1844"/>
      <c r="AO1844"/>
      <c r="AQ1844"/>
    </row>
    <row r="1845" spans="39:43" x14ac:dyDescent="0.25">
      <c r="AM1845"/>
      <c r="AO1845"/>
      <c r="AQ1845"/>
    </row>
    <row r="1846" spans="39:43" x14ac:dyDescent="0.25">
      <c r="AM1846"/>
      <c r="AO1846"/>
      <c r="AQ1846"/>
    </row>
    <row r="1847" spans="39:43" x14ac:dyDescent="0.25">
      <c r="AM1847"/>
      <c r="AO1847"/>
      <c r="AQ1847"/>
    </row>
    <row r="1848" spans="39:43" x14ac:dyDescent="0.25">
      <c r="AM1848"/>
      <c r="AO1848"/>
      <c r="AQ1848"/>
    </row>
    <row r="1849" spans="39:43" x14ac:dyDescent="0.25">
      <c r="AM1849"/>
      <c r="AO1849"/>
      <c r="AQ1849"/>
    </row>
    <row r="1850" spans="39:43" x14ac:dyDescent="0.25">
      <c r="AM1850"/>
      <c r="AO1850"/>
      <c r="AQ1850"/>
    </row>
    <row r="1851" spans="39:43" x14ac:dyDescent="0.25">
      <c r="AM1851"/>
      <c r="AO1851"/>
      <c r="AQ1851"/>
    </row>
    <row r="1852" spans="39:43" x14ac:dyDescent="0.25">
      <c r="AM1852"/>
      <c r="AO1852"/>
      <c r="AQ1852"/>
    </row>
    <row r="1853" spans="39:43" x14ac:dyDescent="0.25">
      <c r="AM1853"/>
      <c r="AO1853"/>
      <c r="AQ1853"/>
    </row>
    <row r="1854" spans="39:43" x14ac:dyDescent="0.25">
      <c r="AM1854"/>
      <c r="AO1854"/>
      <c r="AQ1854"/>
    </row>
    <row r="1855" spans="39:43" x14ac:dyDescent="0.25">
      <c r="AM1855"/>
      <c r="AO1855"/>
      <c r="AQ1855"/>
    </row>
    <row r="1856" spans="39:43" x14ac:dyDescent="0.25">
      <c r="AM1856"/>
      <c r="AO1856"/>
      <c r="AQ1856"/>
    </row>
    <row r="1857" spans="39:43" x14ac:dyDescent="0.25">
      <c r="AM1857"/>
      <c r="AO1857"/>
      <c r="AQ1857"/>
    </row>
    <row r="1858" spans="39:43" x14ac:dyDescent="0.25">
      <c r="AM1858"/>
      <c r="AO1858"/>
      <c r="AQ1858"/>
    </row>
    <row r="1859" spans="39:43" x14ac:dyDescent="0.25">
      <c r="AM1859"/>
      <c r="AO1859"/>
      <c r="AQ1859"/>
    </row>
    <row r="1860" spans="39:43" x14ac:dyDescent="0.25">
      <c r="AM1860"/>
      <c r="AO1860"/>
      <c r="AQ1860"/>
    </row>
    <row r="1861" spans="39:43" x14ac:dyDescent="0.25">
      <c r="AM1861"/>
      <c r="AO1861"/>
      <c r="AQ1861"/>
    </row>
    <row r="1862" spans="39:43" x14ac:dyDescent="0.25">
      <c r="AM1862"/>
      <c r="AO1862"/>
      <c r="AQ1862"/>
    </row>
    <row r="1863" spans="39:43" x14ac:dyDescent="0.25">
      <c r="AM1863"/>
      <c r="AO1863"/>
      <c r="AQ1863"/>
    </row>
    <row r="1864" spans="39:43" x14ac:dyDescent="0.25">
      <c r="AM1864"/>
      <c r="AO1864"/>
      <c r="AQ1864"/>
    </row>
    <row r="1865" spans="39:43" x14ac:dyDescent="0.25">
      <c r="AM1865"/>
      <c r="AO1865"/>
      <c r="AQ1865"/>
    </row>
    <row r="1866" spans="39:43" x14ac:dyDescent="0.25">
      <c r="AM1866"/>
      <c r="AO1866"/>
      <c r="AQ1866"/>
    </row>
    <row r="1867" spans="39:43" x14ac:dyDescent="0.25">
      <c r="AM1867"/>
      <c r="AO1867"/>
      <c r="AQ1867"/>
    </row>
    <row r="1868" spans="39:43" x14ac:dyDescent="0.25">
      <c r="AM1868"/>
      <c r="AO1868"/>
      <c r="AQ1868"/>
    </row>
    <row r="1869" spans="39:43" x14ac:dyDescent="0.25">
      <c r="AM1869"/>
      <c r="AO1869"/>
      <c r="AQ1869"/>
    </row>
    <row r="1870" spans="39:43" x14ac:dyDescent="0.25">
      <c r="AM1870"/>
      <c r="AO1870"/>
      <c r="AQ1870"/>
    </row>
    <row r="1871" spans="39:43" x14ac:dyDescent="0.25">
      <c r="AM1871"/>
      <c r="AO1871"/>
      <c r="AQ1871"/>
    </row>
    <row r="1872" spans="39:43" x14ac:dyDescent="0.25">
      <c r="AM1872"/>
      <c r="AO1872"/>
      <c r="AQ1872"/>
    </row>
    <row r="1873" spans="39:43" x14ac:dyDescent="0.25">
      <c r="AM1873"/>
      <c r="AO1873"/>
      <c r="AQ1873"/>
    </row>
    <row r="1874" spans="39:43" x14ac:dyDescent="0.25">
      <c r="AM1874"/>
      <c r="AO1874"/>
      <c r="AQ1874"/>
    </row>
    <row r="1875" spans="39:43" x14ac:dyDescent="0.25">
      <c r="AM1875"/>
      <c r="AO1875"/>
      <c r="AQ1875"/>
    </row>
    <row r="1876" spans="39:43" x14ac:dyDescent="0.25">
      <c r="AM1876"/>
      <c r="AO1876"/>
      <c r="AQ1876"/>
    </row>
    <row r="1877" spans="39:43" x14ac:dyDescent="0.25">
      <c r="AM1877"/>
      <c r="AO1877"/>
      <c r="AQ1877"/>
    </row>
    <row r="1878" spans="39:43" x14ac:dyDescent="0.25">
      <c r="AM1878"/>
      <c r="AO1878"/>
      <c r="AQ1878"/>
    </row>
    <row r="1879" spans="39:43" x14ac:dyDescent="0.25">
      <c r="AM1879"/>
      <c r="AO1879"/>
      <c r="AQ1879"/>
    </row>
    <row r="1880" spans="39:43" x14ac:dyDescent="0.25">
      <c r="AM1880"/>
      <c r="AO1880"/>
      <c r="AQ1880"/>
    </row>
    <row r="1881" spans="39:43" x14ac:dyDescent="0.25">
      <c r="AM1881"/>
      <c r="AO1881"/>
      <c r="AQ1881"/>
    </row>
    <row r="1882" spans="39:43" x14ac:dyDescent="0.25">
      <c r="AM1882"/>
      <c r="AO1882"/>
      <c r="AQ1882"/>
    </row>
    <row r="1883" spans="39:43" x14ac:dyDescent="0.25">
      <c r="AM1883"/>
      <c r="AO1883"/>
      <c r="AQ1883"/>
    </row>
    <row r="1884" spans="39:43" x14ac:dyDescent="0.25">
      <c r="AM1884"/>
      <c r="AO1884"/>
      <c r="AQ1884"/>
    </row>
    <row r="1885" spans="39:43" x14ac:dyDescent="0.25">
      <c r="AM1885"/>
      <c r="AO1885"/>
      <c r="AQ1885"/>
    </row>
    <row r="1886" spans="39:43" x14ac:dyDescent="0.25">
      <c r="AM1886"/>
      <c r="AO1886"/>
      <c r="AQ1886"/>
    </row>
    <row r="1887" spans="39:43" x14ac:dyDescent="0.25">
      <c r="AM1887"/>
      <c r="AO1887"/>
      <c r="AQ1887"/>
    </row>
    <row r="1888" spans="39:43" x14ac:dyDescent="0.25">
      <c r="AM1888"/>
      <c r="AO1888"/>
      <c r="AQ1888"/>
    </row>
    <row r="1889" spans="39:43" x14ac:dyDescent="0.25">
      <c r="AM1889"/>
      <c r="AO1889"/>
      <c r="AQ1889"/>
    </row>
    <row r="1890" spans="39:43" x14ac:dyDescent="0.25">
      <c r="AM1890"/>
      <c r="AO1890"/>
      <c r="AQ1890"/>
    </row>
    <row r="1891" spans="39:43" x14ac:dyDescent="0.25">
      <c r="AM1891"/>
      <c r="AO1891"/>
      <c r="AQ1891"/>
    </row>
    <row r="1892" spans="39:43" x14ac:dyDescent="0.25">
      <c r="AM1892"/>
      <c r="AO1892"/>
      <c r="AQ1892"/>
    </row>
    <row r="1893" spans="39:43" x14ac:dyDescent="0.25">
      <c r="AM1893"/>
      <c r="AO1893"/>
      <c r="AQ1893"/>
    </row>
    <row r="1894" spans="39:43" x14ac:dyDescent="0.25">
      <c r="AM1894"/>
      <c r="AO1894"/>
      <c r="AQ1894"/>
    </row>
    <row r="1895" spans="39:43" x14ac:dyDescent="0.25">
      <c r="AM1895"/>
      <c r="AO1895"/>
      <c r="AQ1895"/>
    </row>
    <row r="1896" spans="39:43" x14ac:dyDescent="0.25">
      <c r="AM1896"/>
      <c r="AO1896"/>
      <c r="AQ1896"/>
    </row>
    <row r="1897" spans="39:43" x14ac:dyDescent="0.25">
      <c r="AM1897"/>
      <c r="AO1897"/>
      <c r="AQ1897"/>
    </row>
    <row r="1898" spans="39:43" x14ac:dyDescent="0.25">
      <c r="AM1898"/>
      <c r="AO1898"/>
      <c r="AQ1898"/>
    </row>
    <row r="1899" spans="39:43" x14ac:dyDescent="0.25">
      <c r="AM1899"/>
      <c r="AO1899"/>
      <c r="AQ1899"/>
    </row>
    <row r="1900" spans="39:43" x14ac:dyDescent="0.25">
      <c r="AM1900"/>
      <c r="AO1900"/>
      <c r="AQ1900"/>
    </row>
    <row r="1901" spans="39:43" x14ac:dyDescent="0.25">
      <c r="AM1901"/>
      <c r="AO1901"/>
      <c r="AQ1901"/>
    </row>
    <row r="1902" spans="39:43" x14ac:dyDescent="0.25">
      <c r="AM1902"/>
      <c r="AO1902"/>
      <c r="AQ1902"/>
    </row>
    <row r="1903" spans="39:43" x14ac:dyDescent="0.25">
      <c r="AM1903"/>
      <c r="AO1903"/>
      <c r="AQ1903"/>
    </row>
    <row r="1904" spans="39:43" x14ac:dyDescent="0.25">
      <c r="AM1904"/>
      <c r="AO1904"/>
      <c r="AQ1904"/>
    </row>
    <row r="1905" spans="39:43" x14ac:dyDescent="0.25">
      <c r="AM1905"/>
      <c r="AO1905"/>
      <c r="AQ1905"/>
    </row>
    <row r="1906" spans="39:43" x14ac:dyDescent="0.25">
      <c r="AM1906"/>
      <c r="AO1906"/>
      <c r="AQ1906"/>
    </row>
    <row r="1907" spans="39:43" x14ac:dyDescent="0.25">
      <c r="AM1907"/>
      <c r="AO1907"/>
      <c r="AQ1907"/>
    </row>
    <row r="1908" spans="39:43" x14ac:dyDescent="0.25">
      <c r="AM1908"/>
      <c r="AO1908"/>
      <c r="AQ1908"/>
    </row>
    <row r="1909" spans="39:43" x14ac:dyDescent="0.25">
      <c r="AM1909"/>
      <c r="AO1909"/>
      <c r="AQ1909"/>
    </row>
    <row r="1910" spans="39:43" x14ac:dyDescent="0.25">
      <c r="AM1910"/>
      <c r="AO1910"/>
      <c r="AQ1910"/>
    </row>
    <row r="1911" spans="39:43" x14ac:dyDescent="0.25">
      <c r="AM1911"/>
      <c r="AO1911"/>
      <c r="AQ1911"/>
    </row>
    <row r="1912" spans="39:43" x14ac:dyDescent="0.25">
      <c r="AM1912"/>
      <c r="AO1912"/>
      <c r="AQ1912"/>
    </row>
    <row r="1913" spans="39:43" x14ac:dyDescent="0.25">
      <c r="AM1913"/>
      <c r="AO1913"/>
      <c r="AQ1913"/>
    </row>
    <row r="1914" spans="39:43" x14ac:dyDescent="0.25">
      <c r="AM1914"/>
      <c r="AO1914"/>
      <c r="AQ1914"/>
    </row>
    <row r="1915" spans="39:43" x14ac:dyDescent="0.25">
      <c r="AM1915"/>
      <c r="AO1915"/>
      <c r="AQ1915"/>
    </row>
    <row r="1916" spans="39:43" x14ac:dyDescent="0.25">
      <c r="AM1916"/>
      <c r="AO1916"/>
      <c r="AQ1916"/>
    </row>
    <row r="1917" spans="39:43" x14ac:dyDescent="0.25">
      <c r="AM1917"/>
      <c r="AO1917"/>
      <c r="AQ1917"/>
    </row>
    <row r="1918" spans="39:43" x14ac:dyDescent="0.25">
      <c r="AM1918"/>
      <c r="AO1918"/>
      <c r="AQ1918"/>
    </row>
    <row r="1919" spans="39:43" x14ac:dyDescent="0.25">
      <c r="AM1919"/>
      <c r="AO1919"/>
      <c r="AQ1919"/>
    </row>
    <row r="1920" spans="39:43" x14ac:dyDescent="0.25">
      <c r="AM1920"/>
      <c r="AO1920"/>
      <c r="AQ1920"/>
    </row>
    <row r="1921" spans="39:43" x14ac:dyDescent="0.25">
      <c r="AM1921"/>
      <c r="AO1921"/>
      <c r="AQ1921"/>
    </row>
    <row r="1922" spans="39:43" x14ac:dyDescent="0.25">
      <c r="AM1922"/>
      <c r="AO1922"/>
      <c r="AQ1922"/>
    </row>
    <row r="1923" spans="39:43" x14ac:dyDescent="0.25">
      <c r="AM1923"/>
      <c r="AO1923"/>
      <c r="AQ1923"/>
    </row>
    <row r="1924" spans="39:43" x14ac:dyDescent="0.25">
      <c r="AM1924"/>
      <c r="AO1924"/>
      <c r="AQ1924"/>
    </row>
    <row r="1925" spans="39:43" x14ac:dyDescent="0.25">
      <c r="AM1925"/>
      <c r="AO1925"/>
      <c r="AQ1925"/>
    </row>
    <row r="1926" spans="39:43" x14ac:dyDescent="0.25">
      <c r="AM1926"/>
      <c r="AO1926"/>
      <c r="AQ1926"/>
    </row>
    <row r="1927" spans="39:43" x14ac:dyDescent="0.25">
      <c r="AM1927"/>
      <c r="AO1927"/>
      <c r="AQ1927"/>
    </row>
    <row r="1928" spans="39:43" x14ac:dyDescent="0.25">
      <c r="AM1928"/>
      <c r="AO1928"/>
      <c r="AQ1928"/>
    </row>
    <row r="1929" spans="39:43" x14ac:dyDescent="0.25">
      <c r="AM1929"/>
      <c r="AO1929"/>
      <c r="AQ1929"/>
    </row>
    <row r="1930" spans="39:43" x14ac:dyDescent="0.25">
      <c r="AM1930"/>
      <c r="AO1930"/>
      <c r="AQ1930"/>
    </row>
    <row r="1931" spans="39:43" x14ac:dyDescent="0.25">
      <c r="AM1931"/>
      <c r="AO1931"/>
      <c r="AQ1931"/>
    </row>
    <row r="1932" spans="39:43" x14ac:dyDescent="0.25">
      <c r="AM1932"/>
      <c r="AO1932"/>
      <c r="AQ1932"/>
    </row>
    <row r="1933" spans="39:43" x14ac:dyDescent="0.25">
      <c r="AM1933"/>
      <c r="AO1933"/>
      <c r="AQ1933"/>
    </row>
    <row r="1934" spans="39:43" x14ac:dyDescent="0.25">
      <c r="AM1934"/>
      <c r="AO1934"/>
      <c r="AQ1934"/>
    </row>
    <row r="1935" spans="39:43" x14ac:dyDescent="0.25">
      <c r="AM1935"/>
      <c r="AO1935"/>
      <c r="AQ1935"/>
    </row>
    <row r="1936" spans="39:43" x14ac:dyDescent="0.25">
      <c r="AM1936"/>
      <c r="AO1936"/>
      <c r="AQ1936"/>
    </row>
    <row r="1937" spans="39:43" x14ac:dyDescent="0.25">
      <c r="AM1937"/>
      <c r="AO1937"/>
      <c r="AQ1937"/>
    </row>
    <row r="1938" spans="39:43" x14ac:dyDescent="0.25">
      <c r="AM1938"/>
      <c r="AO1938"/>
      <c r="AQ1938"/>
    </row>
    <row r="1939" spans="39:43" x14ac:dyDescent="0.25">
      <c r="AM1939"/>
      <c r="AO1939"/>
      <c r="AQ1939"/>
    </row>
    <row r="1940" spans="39:43" x14ac:dyDescent="0.25">
      <c r="AM1940"/>
      <c r="AO1940"/>
      <c r="AQ1940"/>
    </row>
    <row r="1941" spans="39:43" x14ac:dyDescent="0.25">
      <c r="AM1941"/>
      <c r="AO1941"/>
      <c r="AQ1941"/>
    </row>
    <row r="1942" spans="39:43" x14ac:dyDescent="0.25">
      <c r="AM1942"/>
      <c r="AO1942"/>
      <c r="AQ1942"/>
    </row>
    <row r="1943" spans="39:43" x14ac:dyDescent="0.25">
      <c r="AM1943"/>
      <c r="AO1943"/>
      <c r="AQ1943"/>
    </row>
    <row r="1944" spans="39:43" x14ac:dyDescent="0.25">
      <c r="AM1944"/>
      <c r="AO1944"/>
      <c r="AQ1944"/>
    </row>
    <row r="1945" spans="39:43" x14ac:dyDescent="0.25">
      <c r="AM1945"/>
      <c r="AO1945"/>
      <c r="AQ1945"/>
    </row>
    <row r="1946" spans="39:43" x14ac:dyDescent="0.25">
      <c r="AM1946"/>
      <c r="AO1946"/>
      <c r="AQ1946"/>
    </row>
    <row r="1947" spans="39:43" x14ac:dyDescent="0.25">
      <c r="AM1947"/>
      <c r="AO1947"/>
      <c r="AQ1947"/>
    </row>
    <row r="1948" spans="39:43" x14ac:dyDescent="0.25">
      <c r="AM1948"/>
      <c r="AO1948"/>
      <c r="AQ1948"/>
    </row>
    <row r="1949" spans="39:43" x14ac:dyDescent="0.25">
      <c r="AM1949"/>
      <c r="AO1949"/>
      <c r="AQ1949"/>
    </row>
    <row r="1950" spans="39:43" x14ac:dyDescent="0.25">
      <c r="AM1950"/>
      <c r="AO1950"/>
      <c r="AQ1950"/>
    </row>
    <row r="1951" spans="39:43" x14ac:dyDescent="0.25">
      <c r="AM1951"/>
      <c r="AO1951"/>
      <c r="AQ1951"/>
    </row>
    <row r="1952" spans="39:43" x14ac:dyDescent="0.25">
      <c r="AM1952"/>
      <c r="AO1952"/>
      <c r="AQ1952"/>
    </row>
    <row r="1953" spans="39:43" x14ac:dyDescent="0.25">
      <c r="AM1953"/>
      <c r="AO1953"/>
      <c r="AQ1953"/>
    </row>
    <row r="1954" spans="39:43" x14ac:dyDescent="0.25">
      <c r="AM1954"/>
      <c r="AO1954"/>
      <c r="AQ1954"/>
    </row>
    <row r="1955" spans="39:43" x14ac:dyDescent="0.25">
      <c r="AM1955"/>
      <c r="AO1955"/>
      <c r="AQ1955"/>
    </row>
    <row r="1956" spans="39:43" x14ac:dyDescent="0.25">
      <c r="AM1956"/>
      <c r="AO1956"/>
      <c r="AQ1956"/>
    </row>
    <row r="1957" spans="39:43" x14ac:dyDescent="0.25">
      <c r="AM1957"/>
      <c r="AO1957"/>
      <c r="AQ1957"/>
    </row>
    <row r="1958" spans="39:43" x14ac:dyDescent="0.25">
      <c r="AM1958"/>
      <c r="AO1958"/>
      <c r="AQ1958"/>
    </row>
    <row r="1959" spans="39:43" x14ac:dyDescent="0.25">
      <c r="AM1959"/>
      <c r="AO1959"/>
      <c r="AQ1959"/>
    </row>
    <row r="1960" spans="39:43" x14ac:dyDescent="0.25">
      <c r="AM1960"/>
      <c r="AO1960"/>
      <c r="AQ1960"/>
    </row>
    <row r="1961" spans="39:43" x14ac:dyDescent="0.25">
      <c r="AM1961"/>
      <c r="AO1961"/>
      <c r="AQ1961"/>
    </row>
    <row r="1962" spans="39:43" x14ac:dyDescent="0.25">
      <c r="AM1962"/>
      <c r="AO1962"/>
      <c r="AQ1962"/>
    </row>
    <row r="1963" spans="39:43" x14ac:dyDescent="0.25">
      <c r="AM1963"/>
      <c r="AO1963"/>
      <c r="AQ1963"/>
    </row>
    <row r="1964" spans="39:43" x14ac:dyDescent="0.25">
      <c r="AM1964"/>
      <c r="AO1964"/>
      <c r="AQ1964"/>
    </row>
    <row r="1965" spans="39:43" x14ac:dyDescent="0.25">
      <c r="AM1965"/>
      <c r="AO1965"/>
      <c r="AQ1965"/>
    </row>
    <row r="1966" spans="39:43" x14ac:dyDescent="0.25">
      <c r="AM1966"/>
      <c r="AO1966"/>
      <c r="AQ1966"/>
    </row>
    <row r="1967" spans="39:43" x14ac:dyDescent="0.25">
      <c r="AM1967"/>
      <c r="AO1967"/>
      <c r="AQ1967"/>
    </row>
    <row r="1968" spans="39:43" x14ac:dyDescent="0.25">
      <c r="AM1968"/>
      <c r="AO1968"/>
      <c r="AQ1968"/>
    </row>
    <row r="1969" spans="39:43" x14ac:dyDescent="0.25">
      <c r="AM1969"/>
      <c r="AO1969"/>
      <c r="AQ1969"/>
    </row>
    <row r="1970" spans="39:43" x14ac:dyDescent="0.25">
      <c r="AM1970"/>
      <c r="AO1970"/>
      <c r="AQ1970"/>
    </row>
    <row r="1971" spans="39:43" x14ac:dyDescent="0.25">
      <c r="AM1971"/>
      <c r="AO1971"/>
      <c r="AQ1971"/>
    </row>
    <row r="1972" spans="39:43" x14ac:dyDescent="0.25">
      <c r="AM1972"/>
      <c r="AO1972"/>
      <c r="AQ1972"/>
    </row>
    <row r="1973" spans="39:43" x14ac:dyDescent="0.25">
      <c r="AM1973"/>
      <c r="AO1973"/>
      <c r="AQ1973"/>
    </row>
    <row r="1974" spans="39:43" x14ac:dyDescent="0.25">
      <c r="AM1974"/>
      <c r="AO1974"/>
      <c r="AQ1974"/>
    </row>
    <row r="1975" spans="39:43" x14ac:dyDescent="0.25">
      <c r="AM1975"/>
      <c r="AO1975"/>
      <c r="AQ1975"/>
    </row>
    <row r="1976" spans="39:43" x14ac:dyDescent="0.25">
      <c r="AM1976"/>
      <c r="AO1976"/>
      <c r="AQ1976"/>
    </row>
    <row r="1977" spans="39:43" x14ac:dyDescent="0.25">
      <c r="AM1977"/>
      <c r="AO1977"/>
      <c r="AQ1977"/>
    </row>
    <row r="1978" spans="39:43" x14ac:dyDescent="0.25">
      <c r="AM1978"/>
      <c r="AO1978"/>
      <c r="AQ1978"/>
    </row>
    <row r="1979" spans="39:43" x14ac:dyDescent="0.25">
      <c r="AM1979"/>
      <c r="AO1979"/>
      <c r="AQ1979"/>
    </row>
    <row r="1980" spans="39:43" x14ac:dyDescent="0.25">
      <c r="AM1980"/>
      <c r="AO1980"/>
      <c r="AQ1980"/>
    </row>
    <row r="1981" spans="39:43" x14ac:dyDescent="0.25">
      <c r="AM1981"/>
      <c r="AO1981"/>
      <c r="AQ1981"/>
    </row>
    <row r="1982" spans="39:43" x14ac:dyDescent="0.25">
      <c r="AM1982"/>
      <c r="AO1982"/>
      <c r="AQ1982"/>
    </row>
    <row r="1983" spans="39:43" x14ac:dyDescent="0.25">
      <c r="AM1983"/>
      <c r="AO1983"/>
      <c r="AQ1983"/>
    </row>
    <row r="1984" spans="39:43" x14ac:dyDescent="0.25">
      <c r="AM1984"/>
      <c r="AO1984"/>
      <c r="AQ1984"/>
    </row>
    <row r="1985" spans="39:43" x14ac:dyDescent="0.25">
      <c r="AM1985"/>
      <c r="AO1985"/>
      <c r="AQ1985"/>
    </row>
    <row r="1986" spans="39:43" x14ac:dyDescent="0.25">
      <c r="AM1986"/>
      <c r="AO1986"/>
      <c r="AQ1986"/>
    </row>
    <row r="1987" spans="39:43" x14ac:dyDescent="0.25">
      <c r="AM1987"/>
      <c r="AO1987"/>
      <c r="AQ1987"/>
    </row>
    <row r="1988" spans="39:43" x14ac:dyDescent="0.25">
      <c r="AM1988"/>
      <c r="AO1988"/>
      <c r="AQ1988"/>
    </row>
    <row r="1989" spans="39:43" x14ac:dyDescent="0.25">
      <c r="AM1989"/>
      <c r="AO1989"/>
      <c r="AQ1989"/>
    </row>
    <row r="1990" spans="39:43" x14ac:dyDescent="0.25">
      <c r="AM1990"/>
      <c r="AO1990"/>
      <c r="AQ1990"/>
    </row>
    <row r="1991" spans="39:43" x14ac:dyDescent="0.25">
      <c r="AM1991"/>
      <c r="AO1991"/>
      <c r="AQ1991"/>
    </row>
    <row r="1992" spans="39:43" x14ac:dyDescent="0.25">
      <c r="AM1992"/>
      <c r="AO1992"/>
      <c r="AQ1992"/>
    </row>
    <row r="1993" spans="39:43" x14ac:dyDescent="0.25">
      <c r="AM1993"/>
      <c r="AO1993"/>
      <c r="AQ1993"/>
    </row>
    <row r="1994" spans="39:43" x14ac:dyDescent="0.25">
      <c r="AM1994"/>
      <c r="AO1994"/>
      <c r="AQ1994"/>
    </row>
    <row r="1995" spans="39:43" x14ac:dyDescent="0.25">
      <c r="AM1995"/>
      <c r="AO1995"/>
      <c r="AQ1995"/>
    </row>
    <row r="1996" spans="39:43" x14ac:dyDescent="0.25">
      <c r="AM1996"/>
      <c r="AO1996"/>
      <c r="AQ1996"/>
    </row>
    <row r="1997" spans="39:43" x14ac:dyDescent="0.25">
      <c r="AM1997"/>
      <c r="AO1997"/>
      <c r="AQ1997"/>
    </row>
    <row r="1998" spans="39:43" x14ac:dyDescent="0.25">
      <c r="AM1998"/>
      <c r="AO1998"/>
      <c r="AQ1998"/>
    </row>
    <row r="1999" spans="39:43" x14ac:dyDescent="0.25">
      <c r="AM1999"/>
      <c r="AO1999"/>
      <c r="AQ1999"/>
    </row>
    <row r="2000" spans="39:43" x14ac:dyDescent="0.25">
      <c r="AM2000"/>
      <c r="AO2000"/>
      <c r="AQ2000"/>
    </row>
    <row r="2001" spans="39:43" x14ac:dyDescent="0.25">
      <c r="AM2001"/>
      <c r="AO2001"/>
      <c r="AQ2001"/>
    </row>
    <row r="2002" spans="39:43" x14ac:dyDescent="0.25">
      <c r="AM2002"/>
      <c r="AO2002"/>
      <c r="AQ2002"/>
    </row>
    <row r="2003" spans="39:43" x14ac:dyDescent="0.25">
      <c r="AM2003"/>
      <c r="AO2003"/>
      <c r="AQ2003"/>
    </row>
    <row r="2004" spans="39:43" x14ac:dyDescent="0.25">
      <c r="AM2004"/>
      <c r="AO2004"/>
      <c r="AQ2004"/>
    </row>
    <row r="2005" spans="39:43" x14ac:dyDescent="0.25">
      <c r="AM2005"/>
      <c r="AO2005"/>
      <c r="AQ2005"/>
    </row>
    <row r="2006" spans="39:43" x14ac:dyDescent="0.25">
      <c r="AM2006"/>
      <c r="AO2006"/>
      <c r="AQ2006"/>
    </row>
    <row r="2007" spans="39:43" x14ac:dyDescent="0.25">
      <c r="AM2007"/>
      <c r="AO2007"/>
      <c r="AQ2007"/>
    </row>
    <row r="2008" spans="39:43" x14ac:dyDescent="0.25">
      <c r="AM2008"/>
      <c r="AO2008"/>
      <c r="AQ2008"/>
    </row>
    <row r="2009" spans="39:43" x14ac:dyDescent="0.25">
      <c r="AM2009"/>
      <c r="AO2009"/>
      <c r="AQ2009"/>
    </row>
    <row r="2010" spans="39:43" x14ac:dyDescent="0.25">
      <c r="AM2010"/>
      <c r="AO2010"/>
      <c r="AQ2010"/>
    </row>
    <row r="2011" spans="39:43" x14ac:dyDescent="0.25">
      <c r="AM2011"/>
      <c r="AO2011"/>
      <c r="AQ2011"/>
    </row>
    <row r="2012" spans="39:43" x14ac:dyDescent="0.25">
      <c r="AM2012"/>
      <c r="AO2012"/>
      <c r="AQ2012"/>
    </row>
    <row r="2013" spans="39:43" x14ac:dyDescent="0.25">
      <c r="AM2013"/>
      <c r="AO2013"/>
      <c r="AQ2013"/>
    </row>
    <row r="2014" spans="39:43" x14ac:dyDescent="0.25">
      <c r="AM2014"/>
      <c r="AO2014"/>
      <c r="AQ2014"/>
    </row>
    <row r="2015" spans="39:43" x14ac:dyDescent="0.25">
      <c r="AM2015"/>
      <c r="AO2015"/>
      <c r="AQ2015"/>
    </row>
    <row r="2016" spans="39:43" x14ac:dyDescent="0.25">
      <c r="AM2016"/>
      <c r="AO2016"/>
      <c r="AQ2016"/>
    </row>
    <row r="2017" spans="39:43" x14ac:dyDescent="0.25">
      <c r="AM2017"/>
      <c r="AO2017"/>
      <c r="AQ2017"/>
    </row>
    <row r="2018" spans="39:43" x14ac:dyDescent="0.25">
      <c r="AM2018"/>
      <c r="AO2018"/>
      <c r="AQ2018"/>
    </row>
    <row r="2019" spans="39:43" x14ac:dyDescent="0.25">
      <c r="AM2019"/>
      <c r="AO2019"/>
      <c r="AQ2019"/>
    </row>
    <row r="2020" spans="39:43" x14ac:dyDescent="0.25">
      <c r="AM2020"/>
      <c r="AO2020"/>
      <c r="AQ2020"/>
    </row>
    <row r="2021" spans="39:43" x14ac:dyDescent="0.25">
      <c r="AM2021"/>
      <c r="AO2021"/>
      <c r="AQ2021"/>
    </row>
    <row r="2022" spans="39:43" x14ac:dyDescent="0.25">
      <c r="AM2022"/>
      <c r="AO2022"/>
      <c r="AQ2022"/>
    </row>
    <row r="2023" spans="39:43" x14ac:dyDescent="0.25">
      <c r="AM2023"/>
      <c r="AO2023"/>
      <c r="AQ2023"/>
    </row>
    <row r="2024" spans="39:43" x14ac:dyDescent="0.25">
      <c r="AM2024"/>
      <c r="AO2024"/>
      <c r="AQ2024"/>
    </row>
    <row r="2025" spans="39:43" x14ac:dyDescent="0.25">
      <c r="AM2025"/>
      <c r="AO2025"/>
      <c r="AQ2025"/>
    </row>
    <row r="2026" spans="39:43" x14ac:dyDescent="0.25">
      <c r="AM2026"/>
      <c r="AO2026"/>
      <c r="AQ2026"/>
    </row>
    <row r="2027" spans="39:43" x14ac:dyDescent="0.25">
      <c r="AM2027"/>
      <c r="AO2027"/>
      <c r="AQ2027"/>
    </row>
    <row r="2028" spans="39:43" x14ac:dyDescent="0.25">
      <c r="AM2028"/>
      <c r="AO2028"/>
      <c r="AQ2028"/>
    </row>
    <row r="2029" spans="39:43" x14ac:dyDescent="0.25">
      <c r="AM2029"/>
      <c r="AO2029"/>
      <c r="AQ2029"/>
    </row>
    <row r="2030" spans="39:43" x14ac:dyDescent="0.25">
      <c r="AM2030"/>
      <c r="AO2030"/>
      <c r="AQ2030"/>
    </row>
    <row r="2031" spans="39:43" x14ac:dyDescent="0.25">
      <c r="AM2031"/>
      <c r="AO2031"/>
      <c r="AQ2031"/>
    </row>
    <row r="2032" spans="39:43" x14ac:dyDescent="0.25">
      <c r="AM2032"/>
      <c r="AO2032"/>
      <c r="AQ2032"/>
    </row>
    <row r="2033" spans="39:43" x14ac:dyDescent="0.25">
      <c r="AM2033"/>
      <c r="AO2033"/>
      <c r="AQ2033"/>
    </row>
    <row r="2034" spans="39:43" x14ac:dyDescent="0.25">
      <c r="AM2034"/>
      <c r="AO2034"/>
      <c r="AQ2034"/>
    </row>
    <row r="2035" spans="39:43" x14ac:dyDescent="0.25">
      <c r="AM2035"/>
      <c r="AO2035"/>
      <c r="AQ2035"/>
    </row>
    <row r="2036" spans="39:43" x14ac:dyDescent="0.25">
      <c r="AM2036"/>
      <c r="AO2036"/>
      <c r="AQ2036"/>
    </row>
    <row r="2037" spans="39:43" x14ac:dyDescent="0.25">
      <c r="AM2037"/>
      <c r="AO2037"/>
      <c r="AQ2037"/>
    </row>
    <row r="2038" spans="39:43" x14ac:dyDescent="0.25">
      <c r="AM2038"/>
      <c r="AO2038"/>
      <c r="AQ2038"/>
    </row>
    <row r="2039" spans="39:43" x14ac:dyDescent="0.25">
      <c r="AM2039"/>
      <c r="AO2039"/>
      <c r="AQ2039"/>
    </row>
    <row r="2040" spans="39:43" x14ac:dyDescent="0.25">
      <c r="AM2040"/>
      <c r="AO2040"/>
      <c r="AQ2040"/>
    </row>
    <row r="2041" spans="39:43" x14ac:dyDescent="0.25">
      <c r="AM2041"/>
      <c r="AO2041"/>
      <c r="AQ2041"/>
    </row>
    <row r="2042" spans="39:43" x14ac:dyDescent="0.25">
      <c r="AM2042"/>
      <c r="AO2042"/>
      <c r="AQ2042"/>
    </row>
    <row r="2043" spans="39:43" x14ac:dyDescent="0.25">
      <c r="AM2043"/>
      <c r="AO2043"/>
      <c r="AQ2043"/>
    </row>
    <row r="2044" spans="39:43" x14ac:dyDescent="0.25">
      <c r="AM2044"/>
      <c r="AO2044"/>
      <c r="AQ2044"/>
    </row>
    <row r="2045" spans="39:43" x14ac:dyDescent="0.25">
      <c r="AM2045"/>
      <c r="AO2045"/>
      <c r="AQ2045"/>
    </row>
    <row r="2046" spans="39:43" x14ac:dyDescent="0.25">
      <c r="AM2046"/>
      <c r="AO2046"/>
      <c r="AQ2046"/>
    </row>
    <row r="2047" spans="39:43" x14ac:dyDescent="0.25">
      <c r="AM2047"/>
      <c r="AO2047"/>
      <c r="AQ2047"/>
    </row>
    <row r="2048" spans="39:43" x14ac:dyDescent="0.25">
      <c r="AM2048"/>
      <c r="AO2048"/>
      <c r="AQ2048"/>
    </row>
    <row r="2049" spans="39:43" x14ac:dyDescent="0.25">
      <c r="AM2049"/>
      <c r="AO2049"/>
      <c r="AQ2049"/>
    </row>
    <row r="2050" spans="39:43" x14ac:dyDescent="0.25">
      <c r="AM2050"/>
      <c r="AO2050"/>
      <c r="AQ2050"/>
    </row>
    <row r="2051" spans="39:43" x14ac:dyDescent="0.25">
      <c r="AM2051"/>
      <c r="AO2051"/>
      <c r="AQ2051"/>
    </row>
    <row r="2052" spans="39:43" x14ac:dyDescent="0.25">
      <c r="AM2052"/>
      <c r="AO2052"/>
      <c r="AQ2052"/>
    </row>
    <row r="2053" spans="39:43" x14ac:dyDescent="0.25">
      <c r="AM2053"/>
      <c r="AO2053"/>
      <c r="AQ2053"/>
    </row>
    <row r="2054" spans="39:43" x14ac:dyDescent="0.25">
      <c r="AM2054"/>
      <c r="AO2054"/>
      <c r="AQ2054"/>
    </row>
    <row r="2055" spans="39:43" x14ac:dyDescent="0.25">
      <c r="AM2055"/>
      <c r="AO2055"/>
      <c r="AQ2055"/>
    </row>
    <row r="2056" spans="39:43" x14ac:dyDescent="0.25">
      <c r="AM2056"/>
      <c r="AO2056"/>
      <c r="AQ2056"/>
    </row>
    <row r="2057" spans="39:43" x14ac:dyDescent="0.25">
      <c r="AM2057"/>
      <c r="AO2057"/>
      <c r="AQ2057"/>
    </row>
    <row r="2058" spans="39:43" x14ac:dyDescent="0.25">
      <c r="AM2058"/>
      <c r="AO2058"/>
      <c r="AQ2058"/>
    </row>
    <row r="2059" spans="39:43" x14ac:dyDescent="0.25">
      <c r="AM2059"/>
      <c r="AO2059"/>
      <c r="AQ2059"/>
    </row>
    <row r="2060" spans="39:43" x14ac:dyDescent="0.25">
      <c r="AM2060"/>
      <c r="AO2060"/>
      <c r="AQ2060"/>
    </row>
    <row r="2061" spans="39:43" x14ac:dyDescent="0.25">
      <c r="AM2061"/>
      <c r="AO2061"/>
      <c r="AQ2061"/>
    </row>
    <row r="2062" spans="39:43" x14ac:dyDescent="0.25">
      <c r="AM2062"/>
      <c r="AO2062"/>
      <c r="AQ2062"/>
    </row>
    <row r="2063" spans="39:43" x14ac:dyDescent="0.25">
      <c r="AM2063"/>
      <c r="AO2063"/>
      <c r="AQ2063"/>
    </row>
    <row r="2064" spans="39:43" x14ac:dyDescent="0.25">
      <c r="AM2064"/>
      <c r="AO2064"/>
      <c r="AQ2064"/>
    </row>
    <row r="2065" spans="39:43" x14ac:dyDescent="0.25">
      <c r="AM2065"/>
      <c r="AO2065"/>
      <c r="AQ2065"/>
    </row>
    <row r="2066" spans="39:43" x14ac:dyDescent="0.25">
      <c r="AM2066"/>
      <c r="AO2066"/>
      <c r="AQ2066"/>
    </row>
    <row r="2067" spans="39:43" x14ac:dyDescent="0.25">
      <c r="AM2067"/>
      <c r="AO2067"/>
      <c r="AQ2067"/>
    </row>
    <row r="2068" spans="39:43" x14ac:dyDescent="0.25">
      <c r="AM2068"/>
      <c r="AO2068"/>
      <c r="AQ2068"/>
    </row>
    <row r="2069" spans="39:43" x14ac:dyDescent="0.25">
      <c r="AM2069"/>
      <c r="AO2069"/>
      <c r="AQ2069"/>
    </row>
  </sheetData>
  <dataValidations count="5">
    <dataValidation type="list" allowBlank="1" showInputMessage="1" showErrorMessage="1" sqref="E6:E11">
      <formula1>Локация</formula1>
    </dataValidation>
    <dataValidation type="list" allowBlank="1" showInputMessage="1" showErrorMessage="1" sqref="F6:F11">
      <formula1>INDIRECT(E6)</formula1>
    </dataValidation>
    <dataValidation type="list" allowBlank="1" showInputMessage="1" showErrorMessage="1" sqref="G6:G11">
      <formula1>отдел</formula1>
    </dataValidation>
    <dataValidation type="list" allowBlank="1" showInputMessage="1" showErrorMessage="1" sqref="D18:D23">
      <formula1>месяц</formula1>
    </dataValidation>
    <dataValidation type="list" allowBlank="1" showInputMessage="1" showErrorMessage="1" sqref="C18:C23">
      <formula1>год</formula1>
    </dataValidation>
  </dataValidations>
  <pageMargins left="0.7" right="0.7" top="0.75" bottom="0.75" header="0.3" footer="0.3"/>
  <pageSetup paperSize="9" orientation="landscape" horizontalDpi="4294967293" verticalDpi="4294967293"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EE23E8-84EB-44D6-B6D3-8CF7F258459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Описание кадров</vt:lpstr>
      <vt:lpstr>сдельщики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Александр</cp:lastModifiedBy>
  <dcterms:created xsi:type="dcterms:W3CDTF">2019-02-08T12:21:09Z</dcterms:created>
  <dcterms:modified xsi:type="dcterms:W3CDTF">2019-03-13T18:30:32Z</dcterms:modified>
</cp:coreProperties>
</file>